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6CB77D1C-8307-43A2-8E76-D07FFBFC1457}" xr6:coauthVersionLast="47" xr6:coauthVersionMax="47" xr10:uidLastSave="{00000000-0000-0000-0000-000000000000}"/>
  <bookViews>
    <workbookView xWindow="0" yWindow="300" windowWidth="23256" windowHeight="12576" tabRatio="944" firstSheet="5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1003267" sheetId="1459" r:id="rId10"/>
    <sheet name="110326" sheetId="1464" r:id="rId11"/>
    <sheet name="120326" sheetId="1465" r:id="rId12"/>
    <sheet name="130326" sheetId="1466" r:id="rId13"/>
    <sheet name="140426" sheetId="1467" r:id="rId14"/>
    <sheet name="3. Quantity" sheetId="1444" r:id="rId15"/>
    <sheet name="NT VLXD" sheetId="1229" state="hidden" r:id="rId16"/>
    <sheet name="Tong hop" sheetId="1174" state="hidden" r:id="rId17"/>
    <sheet name="KL" sheetId="1129" state="hidden" r:id="rId18"/>
    <sheet name="DM.1" sheetId="1173" state="hidden" r:id="rId19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5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5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5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5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5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5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5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5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5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5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5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5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5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5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5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5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5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5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5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5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5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5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5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5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5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5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5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5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5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5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5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5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5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5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5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5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5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5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5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5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5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5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5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5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5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5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5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5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5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5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5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5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5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5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5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5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5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5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5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5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5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5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5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5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5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5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5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5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5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5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5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5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5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5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5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5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5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5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5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5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5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5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5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5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5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5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5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5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5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5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5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5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5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5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5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5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5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5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5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5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5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5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5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5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5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5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5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5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5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5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5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5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5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5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5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5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5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5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5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5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5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5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5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5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5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5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5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5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5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5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5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5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5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5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5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5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5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5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5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5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5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5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5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5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5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5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5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5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5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5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5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5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5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5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5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5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5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5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5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5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5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5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5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5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5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5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5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5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5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5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5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5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5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5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5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5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5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5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5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5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5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5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5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5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5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5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5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5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5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5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5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5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5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5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5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5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5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5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5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5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5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5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5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5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5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5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5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5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5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5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5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5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5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5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5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5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5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5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5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5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5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5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5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5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5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5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5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5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5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5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5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5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5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5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5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5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5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5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5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5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5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5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5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5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5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5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5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5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5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5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5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5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5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5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5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5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5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5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5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5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5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5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5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5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5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5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5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5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5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5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5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5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5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5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5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5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5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5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5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5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5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5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5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5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5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5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5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5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5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5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5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5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5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5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5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5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5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5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5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5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5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5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5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5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5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5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5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5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5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5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5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5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5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5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5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5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5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5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5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5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5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5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5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5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5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5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5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5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5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5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5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5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5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5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5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5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5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5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5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5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5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5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5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5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5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5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5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5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5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5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5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5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5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5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5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5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5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5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5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5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5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5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5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5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5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5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5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5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5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5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5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5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5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5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5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5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5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5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5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5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5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5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5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5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5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5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5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5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5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5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5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5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5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5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5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5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5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5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5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5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5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5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5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5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5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5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5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5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5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5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5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5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5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5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5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5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5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5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5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5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5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5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5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5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5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5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5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5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5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5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5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5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5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5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5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5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5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5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5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5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5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5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5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5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5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5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5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5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5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5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5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5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5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5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5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5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5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5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5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1" hidden="1">{"'Sheet1'!$L$16"}</definedName>
    <definedName name="________a1" localSheetId="12" hidden="1">{"'Sheet1'!$L$16"}</definedName>
    <definedName name="________a1" localSheetId="13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5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5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1" hidden="1">{"'Sheet1'!$L$16"}</definedName>
    <definedName name="________a2" localSheetId="12" hidden="1">{"'Sheet1'!$L$16"}</definedName>
    <definedName name="________a2" localSheetId="13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5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5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5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5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5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1" hidden="1">{"'Sheet1'!$L$16"}</definedName>
    <definedName name="________d1500" localSheetId="12" hidden="1">{"'Sheet1'!$L$16"}</definedName>
    <definedName name="________d1500" localSheetId="13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5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5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1" hidden="1">{"'Sheet1'!$L$16"}</definedName>
    <definedName name="________Goi8" localSheetId="12" hidden="1">{"'Sheet1'!$L$16"}</definedName>
    <definedName name="________Goi8" localSheetId="13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5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5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5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5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1" hidden="1">{"'Sheet1'!$L$16"}</definedName>
    <definedName name="________hu1" localSheetId="12" hidden="1">{"'Sheet1'!$L$16"}</definedName>
    <definedName name="________hu1" localSheetId="13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5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1" hidden="1">{"'Sheet1'!$L$16"}</definedName>
    <definedName name="________hu2" localSheetId="12" hidden="1">{"'Sheet1'!$L$16"}</definedName>
    <definedName name="________hu2" localSheetId="13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5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1" hidden="1">{"'Sheet1'!$L$16"}</definedName>
    <definedName name="________hu5" localSheetId="12" hidden="1">{"'Sheet1'!$L$16"}</definedName>
    <definedName name="________hu5" localSheetId="13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5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1" hidden="1">{"'Sheet1'!$L$16"}</definedName>
    <definedName name="________hu6" localSheetId="12" hidden="1">{"'Sheet1'!$L$16"}</definedName>
    <definedName name="________hu6" localSheetId="13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5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5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1" hidden="1">{"'Sheet1'!$L$16"}</definedName>
    <definedName name="________K146" localSheetId="12" hidden="1">{"'Sheet1'!$L$16"}</definedName>
    <definedName name="________K146" localSheetId="13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5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5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1" hidden="1">{"'Sheet1'!$L$16"}</definedName>
    <definedName name="________Lan1" localSheetId="12" hidden="1">{"'Sheet1'!$L$16"}</definedName>
    <definedName name="________Lan1" localSheetId="13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5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1" hidden="1">{"'Sheet1'!$L$16"}</definedName>
    <definedName name="________LAN3" localSheetId="12" hidden="1">{"'Sheet1'!$L$16"}</definedName>
    <definedName name="________LAN3" localSheetId="13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5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5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localSheetId="11" hidden="1">{"'Sheet1'!$L$16"}</definedName>
    <definedName name="________lk2" localSheetId="12" hidden="1">{"'Sheet1'!$L$16"}</definedName>
    <definedName name="________lk2" localSheetId="13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localSheetId="11" hidden="1">{"'Sheet1'!$L$16"}</definedName>
    <definedName name="________NK5" localSheetId="12" hidden="1">{"'Sheet1'!$L$16"}</definedName>
    <definedName name="________NK5" localSheetId="13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5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5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5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5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5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5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5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5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5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5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5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5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localSheetId="11" hidden="1">{"'Sheet1'!$L$16"}</definedName>
    <definedName name="________td1" localSheetId="12" hidden="1">{"'Sheet1'!$L$16"}</definedName>
    <definedName name="________td1" localSheetId="13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5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1" hidden="1">{"'Sheet1'!$L$16"}</definedName>
    <definedName name="________tt3" localSheetId="12" hidden="1">{"'Sheet1'!$L$16"}</definedName>
    <definedName name="________tt3" localSheetId="13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5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5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5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5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5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1" hidden="1">{"'Sheet1'!$L$16"}</definedName>
    <definedName name="________VLP2" localSheetId="12" hidden="1">{"'Sheet1'!$L$16"}</definedName>
    <definedName name="________VLP2" localSheetId="13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5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5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5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5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1" hidden="1">{"'Sheet1'!$L$16"}</definedName>
    <definedName name="_______a1" localSheetId="12" hidden="1">{"'Sheet1'!$L$16"}</definedName>
    <definedName name="_______a1" localSheetId="13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5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5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1" hidden="1">{"'Sheet1'!$L$16"}</definedName>
    <definedName name="_______a2" localSheetId="12" hidden="1">{"'Sheet1'!$L$16"}</definedName>
    <definedName name="_______a2" localSheetId="13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5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5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5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5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5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5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1" hidden="1">{"'Sheet1'!$L$16"}</definedName>
    <definedName name="_______d1500" localSheetId="12" hidden="1">{"'Sheet1'!$L$16"}</definedName>
    <definedName name="_______d1500" localSheetId="13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5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5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5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5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1" hidden="1">{"'Sheet1'!$L$16"}</definedName>
    <definedName name="_______Goi8" localSheetId="12" hidden="1">{"'Sheet1'!$L$16"}</definedName>
    <definedName name="_______Goi8" localSheetId="13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5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5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5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1" hidden="1">{"'Sheet1'!$L$16"}</definedName>
    <definedName name="_______hu1" localSheetId="12" hidden="1">{"'Sheet1'!$L$16"}</definedName>
    <definedName name="_______hu1" localSheetId="13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5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1" hidden="1">{"'Sheet1'!$L$16"}</definedName>
    <definedName name="_______hu2" localSheetId="12" hidden="1">{"'Sheet1'!$L$16"}</definedName>
    <definedName name="_______hu2" localSheetId="13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5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1" hidden="1">{"'Sheet1'!$L$16"}</definedName>
    <definedName name="_______hu5" localSheetId="12" hidden="1">{"'Sheet1'!$L$16"}</definedName>
    <definedName name="_______hu5" localSheetId="13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5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1" hidden="1">{"'Sheet1'!$L$16"}</definedName>
    <definedName name="_______hu6" localSheetId="12" hidden="1">{"'Sheet1'!$L$16"}</definedName>
    <definedName name="_______hu6" localSheetId="13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5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5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1" hidden="1">{"'Sheet1'!$L$16"}</definedName>
    <definedName name="_______K146" localSheetId="12" hidden="1">{"'Sheet1'!$L$16"}</definedName>
    <definedName name="_______K146" localSheetId="13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5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5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5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1" hidden="1">{"'Sheet1'!$L$16"}</definedName>
    <definedName name="_______Lan1" localSheetId="12" hidden="1">{"'Sheet1'!$L$16"}</definedName>
    <definedName name="_______Lan1" localSheetId="13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5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1" hidden="1">{"'Sheet1'!$L$16"}</definedName>
    <definedName name="_______LAN3" localSheetId="12" hidden="1">{"'Sheet1'!$L$16"}</definedName>
    <definedName name="_______LAN3" localSheetId="13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5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5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1" hidden="1">{"'Sheet1'!$L$16"}</definedName>
    <definedName name="_______lk2" localSheetId="12" hidden="1">{"'Sheet1'!$L$16"}</definedName>
    <definedName name="_______lk2" localSheetId="13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5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5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5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5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5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1" hidden="1">{"'Sheet1'!$L$16"}</definedName>
    <definedName name="_______NK5" localSheetId="12" hidden="1">{"'Sheet1'!$L$16"}</definedName>
    <definedName name="_______NK5" localSheetId="13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5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5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5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5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5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5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5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5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5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5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5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5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5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5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5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1" hidden="1">{"'Sheet1'!$L$16"}</definedName>
    <definedName name="_______td1" localSheetId="12" hidden="1">{"'Sheet1'!$L$16"}</definedName>
    <definedName name="_______td1" localSheetId="13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5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5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5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1" hidden="1">{"'Sheet1'!$L$16"}</definedName>
    <definedName name="_______tt3" localSheetId="12" hidden="1">{"'Sheet1'!$L$16"}</definedName>
    <definedName name="_______tt3" localSheetId="13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5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5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5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5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5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5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localSheetId="11" hidden="1">{"'Sheet1'!$L$16"}</definedName>
    <definedName name="_______VLP2" localSheetId="12" hidden="1">{"'Sheet1'!$L$16"}</definedName>
    <definedName name="_______VLP2" localSheetId="13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5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5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5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5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1" hidden="1">{"'Sheet1'!$L$16"}</definedName>
    <definedName name="______a1" localSheetId="12" hidden="1">{"'Sheet1'!$L$16"}</definedName>
    <definedName name="______a1" localSheetId="13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5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5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1" hidden="1">{"'Sheet1'!$L$16"}</definedName>
    <definedName name="______a2" localSheetId="12" hidden="1">{"'Sheet1'!$L$16"}</definedName>
    <definedName name="______a2" localSheetId="13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5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5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5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5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5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5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5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5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4">#REF!</definedName>
    <definedName name="______CON1">#REF!</definedName>
    <definedName name="______CON2" localSheetId="14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1" hidden="1">{"'Sheet1'!$L$16"}</definedName>
    <definedName name="______d1500" localSheetId="12" hidden="1">{"'Sheet1'!$L$16"}</definedName>
    <definedName name="______d1500" localSheetId="13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5" hidden="1">{"'Sheet1'!$L$16"}</definedName>
    <definedName name="______d1500" localSheetId="6" hidden="1">{"'Sheet1'!$L$16"}</definedName>
    <definedName name="______d1500" hidden="1">{"'Sheet1'!$L$16"}</definedName>
    <definedName name="______ddn400" localSheetId="14">#REF!</definedName>
    <definedName name="______ddn400">#REF!</definedName>
    <definedName name="______ddn600" localSheetId="14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localSheetId="11" hidden="1">{"'Sheet1'!$L$16"}</definedName>
    <definedName name="______dt1" localSheetId="12" hidden="1">{"'Sheet1'!$L$16"}</definedName>
    <definedName name="______dt1" localSheetId="13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5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5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1" hidden="1">{"'Sheet1'!$L$16"}</definedName>
    <definedName name="______Goi8" localSheetId="12" hidden="1">{"'Sheet1'!$L$16"}</definedName>
    <definedName name="______Goi8" localSheetId="13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5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5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5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5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1" hidden="1">{"'Sheet1'!$L$16"}</definedName>
    <definedName name="______hu1" localSheetId="12" hidden="1">{"'Sheet1'!$L$16"}</definedName>
    <definedName name="______hu1" localSheetId="13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5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1" hidden="1">{"'Sheet1'!$L$16"}</definedName>
    <definedName name="______hu2" localSheetId="12" hidden="1">{"'Sheet1'!$L$16"}</definedName>
    <definedName name="______hu2" localSheetId="13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5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1" hidden="1">{"'Sheet1'!$L$16"}</definedName>
    <definedName name="______hu5" localSheetId="12" hidden="1">{"'Sheet1'!$L$16"}</definedName>
    <definedName name="______hu5" localSheetId="13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5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1" hidden="1">{"'Sheet1'!$L$16"}</definedName>
    <definedName name="______hu6" localSheetId="12" hidden="1">{"'Sheet1'!$L$16"}</definedName>
    <definedName name="______hu6" localSheetId="13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5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5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5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1" hidden="1">{"'Sheet1'!$L$16"}</definedName>
    <definedName name="______K146" localSheetId="12" hidden="1">{"'Sheet1'!$L$16"}</definedName>
    <definedName name="______K146" localSheetId="13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5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5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5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5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1" hidden="1">{"'Sheet1'!$L$16"}</definedName>
    <definedName name="______KM22" localSheetId="12" hidden="1">{"'Sheet1'!$L$16"}</definedName>
    <definedName name="______KM22" localSheetId="13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5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1" hidden="1">{"'Sheet1'!$L$16"}</definedName>
    <definedName name="______Lan1" localSheetId="12" hidden="1">{"'Sheet1'!$L$16"}</definedName>
    <definedName name="______Lan1" localSheetId="13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5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1" hidden="1">{"'Sheet1'!$L$16"}</definedName>
    <definedName name="______LAN3" localSheetId="12" hidden="1">{"'Sheet1'!$L$16"}</definedName>
    <definedName name="______LAN3" localSheetId="13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5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5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1" hidden="1">{"'Sheet1'!$L$16"}</definedName>
    <definedName name="______lk2" localSheetId="12" hidden="1">{"'Sheet1'!$L$16"}</definedName>
    <definedName name="______lk2" localSheetId="13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5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5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localSheetId="11" hidden="1">{"'Sheet1'!$L$16"}</definedName>
    <definedName name="______M36" localSheetId="12" hidden="1">{"'Sheet1'!$L$16"}</definedName>
    <definedName name="______M36" localSheetId="13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1" hidden="1">{"'Sheet1'!$L$16"}</definedName>
    <definedName name="______m4" localSheetId="12" hidden="1">{"'Sheet1'!$L$16"}</definedName>
    <definedName name="______m4" localSheetId="13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5" hidden="1">{"'Sheet1'!$L$16"}</definedName>
    <definedName name="______m4" localSheetId="6" hidden="1">{"'Sheet1'!$L$16"}</definedName>
    <definedName name="______m4" hidden="1">{"'Sheet1'!$L$16"}</definedName>
    <definedName name="______MAC12" localSheetId="14">#REF!</definedName>
    <definedName name="______MAC12">#REF!</definedName>
    <definedName name="______MAC46" localSheetId="14">#REF!</definedName>
    <definedName name="______MAC46">#REF!</definedName>
    <definedName name="______mcc1" localSheetId="1" hidden="1">{"'Sheet1'!$L$16"}</definedName>
    <definedName name="______mcc1" localSheetId="15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5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4">#REF!</definedName>
    <definedName name="______NCL100">#REF!</definedName>
    <definedName name="______NCL200" localSheetId="14">#REF!</definedName>
    <definedName name="______NCL200">#REF!</definedName>
    <definedName name="______NCL250" localSheetId="14">#REF!</definedName>
    <definedName name="______NCL250">#REF!</definedName>
    <definedName name="______NET2" localSheetId="14">#REF!</definedName>
    <definedName name="______NET2">#REF!</definedName>
    <definedName name="______nin190" localSheetId="14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1" hidden="1">{"'Sheet1'!$L$16"}</definedName>
    <definedName name="______NK5" localSheetId="12" hidden="1">{"'Sheet1'!$L$16"}</definedName>
    <definedName name="______NK5" localSheetId="13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5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5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5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1">{"Thuxm2.xls","Sheet1"}</definedName>
    <definedName name="______PA3" localSheetId="12">{"Thuxm2.xls","Sheet1"}</definedName>
    <definedName name="______PA3" localSheetId="13">{"Thuxm2.xls","Sheet1"}</definedName>
    <definedName name="______PA3" localSheetId="1" hidden="1">{"'Sheet1'!$L$16"}</definedName>
    <definedName name="______PA3" localSheetId="0">{"Thuxm2.xls","Sheet1"}</definedName>
    <definedName name="______PA3" localSheetId="15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5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5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5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5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5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 localSheetId="12">#REF!</definedName>
    <definedName name="______sc1" localSheetId="13">#REF!</definedName>
    <definedName name="______sc1" localSheetId="14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 localSheetId="12">#REF!</definedName>
    <definedName name="______SC2" localSheetId="13">#REF!</definedName>
    <definedName name="______SC2" localSheetId="14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 localSheetId="12">#REF!</definedName>
    <definedName name="______sc3" localSheetId="13">#REF!</definedName>
    <definedName name="______sc3" localSheetId="14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5" hidden="1">{"'Sheet1'!$L$16"}</definedName>
    <definedName name="______SCL4" localSheetId="6" hidden="1">{"'Sheet1'!$L$16"}</definedName>
    <definedName name="______SCL4" hidden="1">{"'Sheet1'!$L$16"}</definedName>
    <definedName name="______SN3" localSheetId="14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5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5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5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5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5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5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 localSheetId="11">{"Book1"}</definedName>
    <definedName name="______T7" localSheetId="12">{"Book1"}</definedName>
    <definedName name="______T7" localSheetId="13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localSheetId="11" hidden="1">{"'Sheet1'!$L$16"}</definedName>
    <definedName name="______T9" localSheetId="12" hidden="1">{"'Sheet1'!$L$16"}</definedName>
    <definedName name="______T9" localSheetId="13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1" hidden="1">{"'Sheet1'!$L$16"}</definedName>
    <definedName name="______tb2" localSheetId="12" hidden="1">{"'Sheet1'!$L$16"}</definedName>
    <definedName name="______tb2" localSheetId="13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5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5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4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1" hidden="1">{"'Sheet1'!$L$16"}</definedName>
    <definedName name="______td1" localSheetId="12" hidden="1">{"'Sheet1'!$L$16"}</definedName>
    <definedName name="______td1" localSheetId="13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5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4">#REF!</definedName>
    <definedName name="______tk1">#REF!</definedName>
    <definedName name="______TL1" localSheetId="14">#REF!</definedName>
    <definedName name="______TL1">#REF!</definedName>
    <definedName name="______TL2" localSheetId="14">#REF!</definedName>
    <definedName name="______TL2">#REF!</definedName>
    <definedName name="______TL3" localSheetId="14">#REF!</definedName>
    <definedName name="______TL3">#REF!</definedName>
    <definedName name="______TLA120" localSheetId="14">#REF!</definedName>
    <definedName name="______TLA120">#REF!</definedName>
    <definedName name="______TLA35" localSheetId="14">#REF!</definedName>
    <definedName name="______TLA35">#REF!</definedName>
    <definedName name="______TLA50" localSheetId="14">#REF!</definedName>
    <definedName name="______TLA50">#REF!</definedName>
    <definedName name="______TLA70" localSheetId="14">#REF!</definedName>
    <definedName name="______TLA70">#REF!</definedName>
    <definedName name="______TLA95" localSheetId="14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5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5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1" hidden="1">{"'Sheet1'!$L$16"}</definedName>
    <definedName name="______tt3" localSheetId="12" hidden="1">{"'Sheet1'!$L$16"}</definedName>
    <definedName name="______tt3" localSheetId="13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5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5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5" hidden="1">{"'Sheet1'!$L$16"}</definedName>
    <definedName name="______tu4" localSheetId="6" hidden="1">{"'Sheet1'!$L$16"}</definedName>
    <definedName name="______tu4" hidden="1">{"'Sheet1'!$L$16"}</definedName>
    <definedName name="______tz593" localSheetId="14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5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5" hidden="1">{"'Sheet1'!$L$16"}</definedName>
    <definedName name="______tha1" localSheetId="6" hidden="1">{"'Sheet1'!$L$16"}</definedName>
    <definedName name="______tha1" hidden="1">{"'Sheet1'!$L$16"}</definedName>
    <definedName name="______VL100" localSheetId="14">#REF!</definedName>
    <definedName name="______VL100">#REF!</definedName>
    <definedName name="______VL200" localSheetId="14">#REF!</definedName>
    <definedName name="______VL200">#REF!</definedName>
    <definedName name="______VL250" localSheetId="14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1" hidden="1">{"'Sheet1'!$L$16"}</definedName>
    <definedName name="______VLP2" localSheetId="12" hidden="1">{"'Sheet1'!$L$16"}</definedName>
    <definedName name="______VLP2" localSheetId="13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5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5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5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5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1" hidden="1">{"'Sheet1'!$L$16"}</definedName>
    <definedName name="_____a1" localSheetId="12" hidden="1">{"'Sheet1'!$L$16"}</definedName>
    <definedName name="_____a1" localSheetId="13" hidden="1">{"'Sheet1'!$L$16"}</definedName>
    <definedName name="_____a1" localSheetId="1" hidden="1">{"'Sheet1'!$L$16"}</definedName>
    <definedName name="_____a1" localSheetId="0" hidden="1">{"'Sheet1'!$L$16"}</definedName>
    <definedName name="_____a1" localSheetId="15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5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5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1" hidden="1">{"'Sheet1'!$L$16"}</definedName>
    <definedName name="_____a2" localSheetId="12" hidden="1">{"'Sheet1'!$L$16"}</definedName>
    <definedName name="_____a2" localSheetId="13" hidden="1">{"'Sheet1'!$L$16"}</definedName>
    <definedName name="_____a2" localSheetId="1" hidden="1">{"'Sheet1'!$L$16"}</definedName>
    <definedName name="_____a2" localSheetId="0" hidden="1">{"'Sheet1'!$L$16"}</definedName>
    <definedName name="_____a2" localSheetId="15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5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5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5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5" hidden="1">{"'Sheet1'!$L$16"}</definedName>
    <definedName name="_____ban2" localSheetId="6" hidden="1">{"'Sheet1'!$L$16"}</definedName>
    <definedName name="_____ban2" hidden="1">{"'Sheet1'!$L$16"}</definedName>
    <definedName name="_____bdm1" localSheetId="14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5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5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5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5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5" hidden="1">{"'Sheet1'!$L$16"}</definedName>
    <definedName name="_____Coc39" localSheetId="6" hidden="1">{"'Sheet1'!$L$16"}</definedName>
    <definedName name="_____Coc39" hidden="1">{"'Sheet1'!$L$16"}</definedName>
    <definedName name="_____CON1" localSheetId="14">#REF!</definedName>
    <definedName name="_____CON1">#REF!</definedName>
    <definedName name="_____CON2" localSheetId="14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5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1" hidden="1">{"'Sheet1'!$L$16"}</definedName>
    <definedName name="_____d1500" localSheetId="12" hidden="1">{"'Sheet1'!$L$16"}</definedName>
    <definedName name="_____d1500" localSheetId="13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5" hidden="1">{"'Sheet1'!$L$16"}</definedName>
    <definedName name="_____d1500" localSheetId="6" hidden="1">{"'Sheet1'!$L$16"}</definedName>
    <definedName name="_____d1500" hidden="1">{"'Sheet1'!$L$16"}</definedName>
    <definedName name="_____ddn400" localSheetId="14">#REF!</definedName>
    <definedName name="_____ddn400">#REF!</definedName>
    <definedName name="_____ddn600" localSheetId="14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5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1" hidden="1">{"'Sheet1'!$L$16"}</definedName>
    <definedName name="_____dt1" localSheetId="12" hidden="1">{"'Sheet1'!$L$16"}</definedName>
    <definedName name="_____dt1" localSheetId="13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5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5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1" hidden="1">{"'Sheet1'!$L$16"}</definedName>
    <definedName name="_____Goi8" localSheetId="12" hidden="1">{"'Sheet1'!$L$16"}</definedName>
    <definedName name="_____Goi8" localSheetId="13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5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5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5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5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5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1" hidden="1">{"'Sheet1'!$L$16"}</definedName>
    <definedName name="_____hu1" localSheetId="12" hidden="1">{"'Sheet1'!$L$16"}</definedName>
    <definedName name="_____hu1" localSheetId="13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5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1" hidden="1">{"'Sheet1'!$L$16"}</definedName>
    <definedName name="_____hu2" localSheetId="12" hidden="1">{"'Sheet1'!$L$16"}</definedName>
    <definedName name="_____hu2" localSheetId="13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5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1" hidden="1">{"'Sheet1'!$L$16"}</definedName>
    <definedName name="_____hu5" localSheetId="12" hidden="1">{"'Sheet1'!$L$16"}</definedName>
    <definedName name="_____hu5" localSheetId="13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5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1" hidden="1">{"'Sheet1'!$L$16"}</definedName>
    <definedName name="_____hu6" localSheetId="12" hidden="1">{"'Sheet1'!$L$16"}</definedName>
    <definedName name="_____hu6" localSheetId="13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5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5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5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1" hidden="1">{"'Sheet1'!$L$16"}</definedName>
    <definedName name="_____K146" localSheetId="12" hidden="1">{"'Sheet1'!$L$16"}</definedName>
    <definedName name="_____K146" localSheetId="13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5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5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5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5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1" hidden="1">{"'Sheet1'!$L$16"}</definedName>
    <definedName name="_____KM22" localSheetId="12" hidden="1">{"'Sheet1'!$L$16"}</definedName>
    <definedName name="_____KM22" localSheetId="13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5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1" hidden="1">{"'Sheet1'!$L$16"}</definedName>
    <definedName name="_____Lan1" localSheetId="12" hidden="1">{"'Sheet1'!$L$16"}</definedName>
    <definedName name="_____Lan1" localSheetId="13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5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1" hidden="1">{"'Sheet1'!$L$16"}</definedName>
    <definedName name="_____LAN3" localSheetId="12" hidden="1">{"'Sheet1'!$L$16"}</definedName>
    <definedName name="_____LAN3" localSheetId="13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5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5" hidden="1">{"'Sheet1'!$L$16"}</definedName>
    <definedName name="_____ld2" localSheetId="6" hidden="1">{"'Sheet1'!$L$16"}</definedName>
    <definedName name="_____ld2" hidden="1">{"'Sheet1'!$L$16"}</definedName>
    <definedName name="_____lh1" localSheetId="14">#REF!</definedName>
    <definedName name="_____lh1">#REF!</definedName>
    <definedName name="_____lh21" localSheetId="14">#REF!</definedName>
    <definedName name="_____lh21">#REF!</definedName>
    <definedName name="_____lh22" localSheetId="14">#REF!</definedName>
    <definedName name="_____lh22">#REF!</definedName>
    <definedName name="_____lh31" localSheetId="14">#REF!</definedName>
    <definedName name="_____lh31">#REF!</definedName>
    <definedName name="_____lh32" localSheetId="14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1" hidden="1">{"'Sheet1'!$L$16"}</definedName>
    <definedName name="_____lk2" localSheetId="12" hidden="1">{"'Sheet1'!$L$16"}</definedName>
    <definedName name="_____lk2" localSheetId="13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5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5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5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1" hidden="1">{"'Sheet1'!$L$16"}</definedName>
    <definedName name="_____M36" localSheetId="12" hidden="1">{"'Sheet1'!$L$16"}</definedName>
    <definedName name="_____M36" localSheetId="13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5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1" hidden="1">{"'Sheet1'!$L$16"}</definedName>
    <definedName name="_____m4" localSheetId="12" hidden="1">{"'Sheet1'!$L$16"}</definedName>
    <definedName name="_____m4" localSheetId="13" hidden="1">{"'Sheet1'!$L$16"}</definedName>
    <definedName name="_____m4" localSheetId="1" hidden="1">{"'Sheet1'!$L$16"}</definedName>
    <definedName name="_____m4" localSheetId="0" hidden="1">{"'Sheet1'!$L$16"}</definedName>
    <definedName name="_____m4" localSheetId="15" hidden="1">{"'Sheet1'!$L$16"}</definedName>
    <definedName name="_____m4" localSheetId="6" hidden="1">{"'Sheet1'!$L$16"}</definedName>
    <definedName name="_____m4" hidden="1">{"'Sheet1'!$L$16"}</definedName>
    <definedName name="_____MAC12" localSheetId="14">#REF!</definedName>
    <definedName name="_____MAC12">#REF!</definedName>
    <definedName name="_____MAC46" localSheetId="14">#REF!</definedName>
    <definedName name="_____MAC46">#REF!</definedName>
    <definedName name="_____mcc1" localSheetId="1" hidden="1">{"'Sheet1'!$L$16"}</definedName>
    <definedName name="_____mcc1" localSheetId="15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4">#REF!</definedName>
    <definedName name="_____NCL100">#REF!</definedName>
    <definedName name="_____NCL200" localSheetId="14">#REF!</definedName>
    <definedName name="_____NCL200">#REF!</definedName>
    <definedName name="_____NCL250" localSheetId="14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5" hidden="1">{"'Sheet1'!$L$16"}</definedName>
    <definedName name="_____NCN15" localSheetId="6" hidden="1">{"'Sheet1'!$L$16"}</definedName>
    <definedName name="_____NCN15" hidden="1">{"'Sheet1'!$L$16"}</definedName>
    <definedName name="_____NET2" localSheetId="14">#REF!</definedName>
    <definedName name="_____NET2">#REF!</definedName>
    <definedName name="_____nin190" localSheetId="14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1" hidden="1">{"'Sheet1'!$L$16"}</definedName>
    <definedName name="_____NK5" localSheetId="12" hidden="1">{"'Sheet1'!$L$16"}</definedName>
    <definedName name="_____NK5" localSheetId="13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5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5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5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1">{"Thuxm2.xls","Sheet1"}</definedName>
    <definedName name="_____PA3" localSheetId="12">{"Thuxm2.xls","Sheet1"}</definedName>
    <definedName name="_____PA3" localSheetId="13">{"Thuxm2.xls","Sheet1"}</definedName>
    <definedName name="_____PA3" localSheetId="1" hidden="1">{"'Sheet1'!$L$16"}</definedName>
    <definedName name="_____PA3" localSheetId="0">{"Thuxm2.xls","Sheet1"}</definedName>
    <definedName name="_____PA3" localSheetId="15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5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5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5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5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5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 localSheetId="12">#REF!</definedName>
    <definedName name="_____sc1" localSheetId="13">#REF!</definedName>
    <definedName name="_____sc1" localSheetId="14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 localSheetId="12">#REF!</definedName>
    <definedName name="_____SC2" localSheetId="13">#REF!</definedName>
    <definedName name="_____SC2" localSheetId="14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 localSheetId="12">#REF!</definedName>
    <definedName name="_____sc3" localSheetId="13">#REF!</definedName>
    <definedName name="_____sc3" localSheetId="14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5" hidden="1">{"'Sheet1'!$L$16"}</definedName>
    <definedName name="_____SCL4" localSheetId="6" hidden="1">{"'Sheet1'!$L$16"}</definedName>
    <definedName name="_____SCL4" hidden="1">{"'Sheet1'!$L$16"}</definedName>
    <definedName name="_____SN3" localSheetId="14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5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5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5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5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5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5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5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 localSheetId="11">{"Book1"}</definedName>
    <definedName name="_____T7" localSheetId="12">{"Book1"}</definedName>
    <definedName name="_____T7" localSheetId="13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localSheetId="11" hidden="1">{"'Sheet1'!$L$16"}</definedName>
    <definedName name="_____T9" localSheetId="12" hidden="1">{"'Sheet1'!$L$16"}</definedName>
    <definedName name="_____T9" localSheetId="13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1" hidden="1">{"'Sheet1'!$L$16"}</definedName>
    <definedName name="_____tb2" localSheetId="12" hidden="1">{"'Sheet1'!$L$16"}</definedName>
    <definedName name="_____tb2" localSheetId="13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5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5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4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1" hidden="1">{"'Sheet1'!$L$16"}</definedName>
    <definedName name="_____td1" localSheetId="12" hidden="1">{"'Sheet1'!$L$16"}</definedName>
    <definedName name="_____td1" localSheetId="13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5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4">#REF!</definedName>
    <definedName name="_____tg427">#REF!</definedName>
    <definedName name="_____tk1" localSheetId="14">#REF!</definedName>
    <definedName name="_____tk1">#REF!</definedName>
    <definedName name="_____TL1" localSheetId="14">#REF!</definedName>
    <definedName name="_____TL1">#REF!</definedName>
    <definedName name="_____TL2" localSheetId="14">#REF!</definedName>
    <definedName name="_____TL2">#REF!</definedName>
    <definedName name="_____TL3" localSheetId="14">#REF!</definedName>
    <definedName name="_____TL3">#REF!</definedName>
    <definedName name="_____TLA120" localSheetId="14">#REF!</definedName>
    <definedName name="_____TLA120">#REF!</definedName>
    <definedName name="_____TLA35" localSheetId="14">#REF!</definedName>
    <definedName name="_____TLA35">#REF!</definedName>
    <definedName name="_____TLA50" localSheetId="14">#REF!</definedName>
    <definedName name="_____TLA50">#REF!</definedName>
    <definedName name="_____TLA70" localSheetId="14">#REF!</definedName>
    <definedName name="_____TLA70">#REF!</definedName>
    <definedName name="_____TLA95" localSheetId="14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5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5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5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1" hidden="1">{"'Sheet1'!$L$16"}</definedName>
    <definedName name="_____tt3" localSheetId="12" hidden="1">{"'Sheet1'!$L$16"}</definedName>
    <definedName name="_____tt3" localSheetId="13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5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5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5" hidden="1">{"'Sheet1'!$L$16"}</definedName>
    <definedName name="_____tu5" localSheetId="6" hidden="1">{"'Sheet1'!$L$16"}</definedName>
    <definedName name="_____tu5" hidden="1">{"'Sheet1'!$L$16"}</definedName>
    <definedName name="_____tz593" localSheetId="14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5" hidden="1">{"'Sheet1'!$L$16"}</definedName>
    <definedName name="_____TH1" localSheetId="6" hidden="1">{"'Sheet1'!$L$16"}</definedName>
    <definedName name="_____TH1" hidden="1">{"'Sheet1'!$L$16"}</definedName>
    <definedName name="_____TH20" localSheetId="14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5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5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5" hidden="1">{"'Sheet1'!$L$16"}</definedName>
    <definedName name="_____Tru21" localSheetId="6" hidden="1">{"'Sheet1'!$L$16"}</definedName>
    <definedName name="_____Tru21" hidden="1">{"'Sheet1'!$L$16"}</definedName>
    <definedName name="_____UT2" localSheetId="14">#REF!</definedName>
    <definedName name="_____UT2">#REF!</definedName>
    <definedName name="_____VL100" localSheetId="14">#REF!</definedName>
    <definedName name="_____VL100">#REF!</definedName>
    <definedName name="_____VL200" localSheetId="14">#REF!</definedName>
    <definedName name="_____VL200">#REF!</definedName>
    <definedName name="_____VL250" localSheetId="14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1" hidden="1">{"'Sheet1'!$L$16"}</definedName>
    <definedName name="_____VLP2" localSheetId="12" hidden="1">{"'Sheet1'!$L$16"}</definedName>
    <definedName name="_____VLP2" localSheetId="13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5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5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5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5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4">#REF!</definedName>
    <definedName name="_____xx3">#REF!</definedName>
    <definedName name="_____xx4" localSheetId="14">#REF!</definedName>
    <definedName name="_____xx4">#REF!</definedName>
    <definedName name="_____xx5" localSheetId="14">#REF!</definedName>
    <definedName name="_____xx5">#REF!</definedName>
    <definedName name="_____xx6" localSheetId="14">#REF!</definedName>
    <definedName name="_____xx6">#REF!</definedName>
    <definedName name="_____xx7" localSheetId="14">#REF!</definedName>
    <definedName name="_____xx7">#REF!</definedName>
    <definedName name="____1__123Graph_ACHART_1" localSheetId="0" hidden="1">#REF!</definedName>
    <definedName name="____1__123Graph_ACHART_1" localSheetId="15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5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2" hidden="1">{"'Sheet1'!$L$16"}</definedName>
    <definedName name="____a1" localSheetId="13" hidden="1">{"'Sheet1'!$L$16"}</definedName>
    <definedName name="____a1" localSheetId="14" hidden="1">{"'Sheet1'!$L$16"}</definedName>
    <definedName name="____a1" localSheetId="1" hidden="1">{"'Sheet1'!$L$16"}</definedName>
    <definedName name="____a1" localSheetId="0" hidden="1">{"'Sheet1'!$L$16"}</definedName>
    <definedName name="____a1" localSheetId="15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5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5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2" hidden="1">{"'Sheet1'!$L$16"}</definedName>
    <definedName name="____a2" localSheetId="13" hidden="1">{"'Sheet1'!$L$16"}</definedName>
    <definedName name="____a2" localSheetId="14" hidden="1">{"'Sheet1'!$L$16"}</definedName>
    <definedName name="____a2" localSheetId="1" hidden="1">{"'Sheet1'!$L$16"}</definedName>
    <definedName name="____a2" localSheetId="0" hidden="1">{"'Sheet1'!$L$16"}</definedName>
    <definedName name="____a2" localSheetId="15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5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5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5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5" hidden="1">{"'Sheet1'!$L$16"}</definedName>
    <definedName name="____ban2" localSheetId="6" hidden="1">{"'Sheet1'!$L$16"}</definedName>
    <definedName name="____ban2" hidden="1">{"'Sheet1'!$L$16"}</definedName>
    <definedName name="____bdm1" localSheetId="14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5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5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5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5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5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5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5" hidden="1">{"'Sheet1'!$L$16"}</definedName>
    <definedName name="____Coc39" localSheetId="6" hidden="1">{"'Sheet1'!$L$16"}</definedName>
    <definedName name="____Coc39" hidden="1">{"'Sheet1'!$L$16"}</definedName>
    <definedName name="____CON1" localSheetId="14">#REF!</definedName>
    <definedName name="____CON1">#REF!</definedName>
    <definedName name="____CON2" localSheetId="14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5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5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1" hidden="1">{"'Sheet1'!$L$16"}</definedName>
    <definedName name="____d1500" localSheetId="12" hidden="1">{"'Sheet1'!$L$16"}</definedName>
    <definedName name="____d1500" localSheetId="13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5" hidden="1">{"'Sheet1'!$L$16"}</definedName>
    <definedName name="____d1500" localSheetId="6" hidden="1">{"'Sheet1'!$L$16"}</definedName>
    <definedName name="____d1500" hidden="1">{"'Sheet1'!$L$16"}</definedName>
    <definedName name="____ddn400" localSheetId="14">#REF!</definedName>
    <definedName name="____ddn400">#REF!</definedName>
    <definedName name="____ddn600" localSheetId="14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5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localSheetId="11" hidden="1">{"'Sheet1'!$L$16"}</definedName>
    <definedName name="____dt1" localSheetId="12" hidden="1">{"'Sheet1'!$L$16"}</definedName>
    <definedName name="____dt1" localSheetId="13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5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5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2" hidden="1">{"'Sheet1'!$L$16"}</definedName>
    <definedName name="____Goi8" localSheetId="13" hidden="1">{"'Sheet1'!$L$16"}</definedName>
    <definedName name="____Goi8" localSheetId="14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5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5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5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5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5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2" hidden="1">{"'Sheet1'!$L$16"}</definedName>
    <definedName name="____hu1" localSheetId="13" hidden="1">{"'Sheet1'!$L$16"}</definedName>
    <definedName name="____hu1" localSheetId="14" hidden="1">{"'Sheet1'!$L$16"}</definedName>
    <definedName name="____hu1" localSheetId="1" hidden="1">{"'Sheet1'!$L$16"}</definedName>
    <definedName name="____hu1" localSheetId="0" hidden="1">{"'Sheet1'!$L$16"}</definedName>
    <definedName name="____hu1" localSheetId="15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2" hidden="1">{"'Sheet1'!$L$16"}</definedName>
    <definedName name="____hu2" localSheetId="13" hidden="1">{"'Sheet1'!$L$16"}</definedName>
    <definedName name="____hu2" localSheetId="14" hidden="1">{"'Sheet1'!$L$16"}</definedName>
    <definedName name="____hu2" localSheetId="1" hidden="1">{"'Sheet1'!$L$16"}</definedName>
    <definedName name="____hu2" localSheetId="0" hidden="1">{"'Sheet1'!$L$16"}</definedName>
    <definedName name="____hu2" localSheetId="15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2" hidden="1">{"'Sheet1'!$L$16"}</definedName>
    <definedName name="____hu5" localSheetId="13" hidden="1">{"'Sheet1'!$L$16"}</definedName>
    <definedName name="____hu5" localSheetId="14" hidden="1">{"'Sheet1'!$L$16"}</definedName>
    <definedName name="____hu5" localSheetId="1" hidden="1">{"'Sheet1'!$L$16"}</definedName>
    <definedName name="____hu5" localSheetId="0" hidden="1">{"'Sheet1'!$L$16"}</definedName>
    <definedName name="____hu5" localSheetId="15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2" hidden="1">{"'Sheet1'!$L$16"}</definedName>
    <definedName name="____hu6" localSheetId="13" hidden="1">{"'Sheet1'!$L$16"}</definedName>
    <definedName name="____hu6" localSheetId="14" hidden="1">{"'Sheet1'!$L$16"}</definedName>
    <definedName name="____hu6" localSheetId="1" hidden="1">{"'Sheet1'!$L$16"}</definedName>
    <definedName name="____hu6" localSheetId="0" hidden="1">{"'Sheet1'!$L$16"}</definedName>
    <definedName name="____hu6" localSheetId="15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5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5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5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2" hidden="1">{"'Sheet1'!$L$16"}</definedName>
    <definedName name="____K146" localSheetId="13" hidden="1">{"'Sheet1'!$L$16"}</definedName>
    <definedName name="____K146" localSheetId="14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5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5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5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5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1" hidden="1">{"'Sheet1'!$L$16"}</definedName>
    <definedName name="____KM22" localSheetId="12" hidden="1">{"'Sheet1'!$L$16"}</definedName>
    <definedName name="____KM22" localSheetId="13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5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2" hidden="1">{"'Sheet1'!$L$16"}</definedName>
    <definedName name="____Lan1" localSheetId="13" hidden="1">{"'Sheet1'!$L$16"}</definedName>
    <definedName name="____Lan1" localSheetId="14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5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2" hidden="1">{"'Sheet1'!$L$16"}</definedName>
    <definedName name="____LAN3" localSheetId="13" hidden="1">{"'Sheet1'!$L$16"}</definedName>
    <definedName name="____LAN3" localSheetId="14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5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5" hidden="1">{"'Sheet1'!$L$16"}</definedName>
    <definedName name="____ld2" localSheetId="6" hidden="1">{"'Sheet1'!$L$16"}</definedName>
    <definedName name="____ld2" hidden="1">{"'Sheet1'!$L$16"}</definedName>
    <definedName name="____lh1" localSheetId="14">#REF!</definedName>
    <definedName name="____lh1">#REF!</definedName>
    <definedName name="____lh21" localSheetId="14">#REF!</definedName>
    <definedName name="____lh21">#REF!</definedName>
    <definedName name="____lh22" localSheetId="14">#REF!</definedName>
    <definedName name="____lh22">#REF!</definedName>
    <definedName name="____lh31" localSheetId="14">#REF!</definedName>
    <definedName name="____lh31">#REF!</definedName>
    <definedName name="____lh32" localSheetId="14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1" hidden="1">{"'Sheet1'!$L$16"}</definedName>
    <definedName name="____lk2" localSheetId="12" hidden="1">{"'Sheet1'!$L$16"}</definedName>
    <definedName name="____lk2" localSheetId="13" hidden="1">{"'Sheet1'!$L$16"}</definedName>
    <definedName name="____lk2" localSheetId="1" hidden="1">{"'Sheet1'!$L$16"}</definedName>
    <definedName name="____lk2" localSheetId="0" hidden="1">{"'Sheet1'!$L$16"}</definedName>
    <definedName name="____lk2" localSheetId="15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5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1" hidden="1">{"'Sheet1'!$L$16"}</definedName>
    <definedName name="____M36" localSheetId="12" hidden="1">{"'Sheet1'!$L$16"}</definedName>
    <definedName name="____M36" localSheetId="13" hidden="1">{"'Sheet1'!$L$16"}</definedName>
    <definedName name="____M36" localSheetId="1" hidden="1">{"'Sheet1'!$L$16"}</definedName>
    <definedName name="____M36" localSheetId="0" hidden="1">{"'Sheet1'!$L$16"}</definedName>
    <definedName name="____M36" localSheetId="15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1" hidden="1">{"'Sheet1'!$L$16"}</definedName>
    <definedName name="____m4" localSheetId="12" hidden="1">{"'Sheet1'!$L$16"}</definedName>
    <definedName name="____m4" localSheetId="13" hidden="1">{"'Sheet1'!$L$16"}</definedName>
    <definedName name="____m4" localSheetId="1" hidden="1">{"'Sheet1'!$L$16"}</definedName>
    <definedName name="____m4" localSheetId="0" hidden="1">{"'Sheet1'!$L$16"}</definedName>
    <definedName name="____m4" localSheetId="15" hidden="1">{"'Sheet1'!$L$16"}</definedName>
    <definedName name="____m4" localSheetId="6" hidden="1">{"'Sheet1'!$L$16"}</definedName>
    <definedName name="____m4" hidden="1">{"'Sheet1'!$L$16"}</definedName>
    <definedName name="____MAC12" localSheetId="14">#REF!</definedName>
    <definedName name="____MAC12">#REF!</definedName>
    <definedName name="____MAC46" localSheetId="14">#REF!</definedName>
    <definedName name="____MAC46">#REF!</definedName>
    <definedName name="____mcc1" localSheetId="1" hidden="1">{"'Sheet1'!$L$16"}</definedName>
    <definedName name="____mcc1" localSheetId="15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5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5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4">#REF!</definedName>
    <definedName name="____NCL100">#REF!</definedName>
    <definedName name="____NCL200" localSheetId="14">#REF!</definedName>
    <definedName name="____NCL200">#REF!</definedName>
    <definedName name="____NCL250" localSheetId="14">#REF!</definedName>
    <definedName name="____NCL250">#REF!</definedName>
    <definedName name="____NET2" localSheetId="14">#REF!</definedName>
    <definedName name="____NET2">#REF!</definedName>
    <definedName name="____nin190" localSheetId="14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2" hidden="1">{"'Sheet1'!$L$16"}</definedName>
    <definedName name="____NK5" localSheetId="13" hidden="1">{"'Sheet1'!$L$16"}</definedName>
    <definedName name="____NK5" localSheetId="14" hidden="1">{"'Sheet1'!$L$16"}</definedName>
    <definedName name="____NK5" localSheetId="1" hidden="1">{"'Sheet1'!$L$16"}</definedName>
    <definedName name="____NK5" localSheetId="0" hidden="1">{"'Sheet1'!$L$16"}</definedName>
    <definedName name="____NK5" localSheetId="15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5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5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5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1">{"Thuxm2.xls","Sheet1"}</definedName>
    <definedName name="____PA3" localSheetId="12">{"Thuxm2.xls","Sheet1"}</definedName>
    <definedName name="____PA3" localSheetId="13">{"Thuxm2.xls","Sheet1"}</definedName>
    <definedName name="____PA3" localSheetId="1" hidden="1">{"'Sheet1'!$L$16"}</definedName>
    <definedName name="____PA3" localSheetId="0">{"Thuxm2.xls","Sheet1"}</definedName>
    <definedName name="____PA3" localSheetId="15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5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5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5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5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5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5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5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5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 localSheetId="12">#REF!</definedName>
    <definedName name="____sc1" localSheetId="13">#REF!</definedName>
    <definedName name="____sc1" localSheetId="14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 localSheetId="12">#REF!</definedName>
    <definedName name="____SC2" localSheetId="13">#REF!</definedName>
    <definedName name="____SC2" localSheetId="14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 localSheetId="12">#REF!</definedName>
    <definedName name="____sc3" localSheetId="13">#REF!</definedName>
    <definedName name="____sc3" localSheetId="14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5" hidden="1">{"'Sheet1'!$L$16"}</definedName>
    <definedName name="____SCL4" localSheetId="6" hidden="1">{"'Sheet1'!$L$16"}</definedName>
    <definedName name="____SCL4" hidden="1">{"'Sheet1'!$L$16"}</definedName>
    <definedName name="____SN3" localSheetId="14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5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5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5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5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5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5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5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5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 localSheetId="11">{"Book1"}</definedName>
    <definedName name="____T7" localSheetId="12">{"Book1"}</definedName>
    <definedName name="____T7" localSheetId="13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5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localSheetId="11" hidden="1">{"'Sheet1'!$L$16"}</definedName>
    <definedName name="____T9" localSheetId="12" hidden="1">{"'Sheet1'!$L$16"}</definedName>
    <definedName name="____T9" localSheetId="13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1" hidden="1">{"'Sheet1'!$L$16"}</definedName>
    <definedName name="____tb2" localSheetId="12" hidden="1">{"'Sheet1'!$L$16"}</definedName>
    <definedName name="____tb2" localSheetId="13" hidden="1">{"'Sheet1'!$L$16"}</definedName>
    <definedName name="____tb2" localSheetId="1" hidden="1">{"'Sheet1'!$L$16"}</definedName>
    <definedName name="____tb2" localSheetId="0" hidden="1">{"'Sheet1'!$L$16"}</definedName>
    <definedName name="____tb2" localSheetId="15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5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4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1" hidden="1">{"'Sheet1'!$L$16"}</definedName>
    <definedName name="____td1" localSheetId="12" hidden="1">{"'Sheet1'!$L$16"}</definedName>
    <definedName name="____td1" localSheetId="13" hidden="1">{"'Sheet1'!$L$16"}</definedName>
    <definedName name="____td1" localSheetId="1" hidden="1">{"'Sheet1'!$L$16"}</definedName>
    <definedName name="____td1" localSheetId="0" hidden="1">{"'Sheet1'!$L$16"}</definedName>
    <definedName name="____td1" localSheetId="15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4">#REF!</definedName>
    <definedName name="____tg427">#REF!</definedName>
    <definedName name="____tk1" localSheetId="14">#REF!</definedName>
    <definedName name="____tk1">#REF!</definedName>
    <definedName name="____TL1" localSheetId="14">#REF!</definedName>
    <definedName name="____TL1">#REF!</definedName>
    <definedName name="____TL2" localSheetId="14">#REF!</definedName>
    <definedName name="____TL2">#REF!</definedName>
    <definedName name="____TL3" localSheetId="14">#REF!</definedName>
    <definedName name="____TL3">#REF!</definedName>
    <definedName name="____TLA120" localSheetId="14">#REF!</definedName>
    <definedName name="____TLA120">#REF!</definedName>
    <definedName name="____TLA35" localSheetId="14">#REF!</definedName>
    <definedName name="____TLA35">#REF!</definedName>
    <definedName name="____TLA50" localSheetId="14">#REF!</definedName>
    <definedName name="____TLA50">#REF!</definedName>
    <definedName name="____TLA70" localSheetId="14">#REF!</definedName>
    <definedName name="____TLA70">#REF!</definedName>
    <definedName name="____TLA95" localSheetId="14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5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5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5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2" hidden="1">{"'Sheet1'!$L$16"}</definedName>
    <definedName name="____tt3" localSheetId="13" hidden="1">{"'Sheet1'!$L$16"}</definedName>
    <definedName name="____tt3" localSheetId="14" hidden="1">{"'Sheet1'!$L$16"}</definedName>
    <definedName name="____tt3" localSheetId="1" hidden="1">{"'Sheet1'!$L$16"}</definedName>
    <definedName name="____tt3" localSheetId="0" hidden="1">{"'Sheet1'!$L$16"}</definedName>
    <definedName name="____tt3" localSheetId="15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5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5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5" hidden="1">{"'Sheet1'!$L$16"}</definedName>
    <definedName name="____tu5" localSheetId="6" hidden="1">{"'Sheet1'!$L$16"}</definedName>
    <definedName name="____tu5" hidden="1">{"'Sheet1'!$L$16"}</definedName>
    <definedName name="____tz593" localSheetId="14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5" hidden="1">{"'Sheet1'!$L$16"}</definedName>
    <definedName name="____TH1" localSheetId="6" hidden="1">{"'Sheet1'!$L$16"}</definedName>
    <definedName name="____TH1" hidden="1">{"'Sheet1'!$L$16"}</definedName>
    <definedName name="____TH20" localSheetId="14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5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5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5" hidden="1">{"'Sheet1'!$L$16"}</definedName>
    <definedName name="____Tru21" localSheetId="6" hidden="1">{"'Sheet1'!$L$16"}</definedName>
    <definedName name="____Tru21" hidden="1">{"'Sheet1'!$L$16"}</definedName>
    <definedName name="____UT2" localSheetId="14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5" hidden="1">{"'Sheet1'!$L$16"}</definedName>
    <definedName name="____v2" localSheetId="6" hidden="1">{"'Sheet1'!$L$16"}</definedName>
    <definedName name="____v2" hidden="1">{"'Sheet1'!$L$16"}</definedName>
    <definedName name="____VL100" localSheetId="14">#REF!</definedName>
    <definedName name="____VL100">#REF!</definedName>
    <definedName name="____VL200" localSheetId="14">#REF!</definedName>
    <definedName name="____VL200">#REF!</definedName>
    <definedName name="____VL250" localSheetId="14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2" hidden="1">{"'Sheet1'!$L$16"}</definedName>
    <definedName name="____VLP2" localSheetId="13" hidden="1">{"'Sheet1'!$L$16"}</definedName>
    <definedName name="____VLP2" localSheetId="14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5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5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5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4">#REF!</definedName>
    <definedName name="____xx3">#REF!</definedName>
    <definedName name="____xx4" localSheetId="14">#REF!</definedName>
    <definedName name="____xx4">#REF!</definedName>
    <definedName name="____xx5" localSheetId="14">#REF!</definedName>
    <definedName name="____xx5">#REF!</definedName>
    <definedName name="____xx6" localSheetId="14">#REF!</definedName>
    <definedName name="____xx6">#REF!</definedName>
    <definedName name="____xx7" localSheetId="14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5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5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5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5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5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5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2" hidden="1">{"'Sheet1'!$L$16"}</definedName>
    <definedName name="___a1" localSheetId="13" hidden="1">{"'Sheet1'!$L$16"}</definedName>
    <definedName name="___a1" localSheetId="14" hidden="1">{"'Sheet1'!$L$16"}</definedName>
    <definedName name="___a1" localSheetId="1" hidden="1">{"'Sheet1'!$L$16"}</definedName>
    <definedName name="___a1" localSheetId="0" hidden="1">{"'Sheet1'!$L$16"}</definedName>
    <definedName name="___a1" localSheetId="15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5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2" hidden="1">{"'Sheet1'!$L$16"}</definedName>
    <definedName name="___a2" localSheetId="13" hidden="1">{"'Sheet1'!$L$16"}</definedName>
    <definedName name="___a2" localSheetId="14" hidden="1">{"'Sheet1'!$L$16"}</definedName>
    <definedName name="___a2" localSheetId="1" hidden="1">{"'Sheet1'!$L$16"}</definedName>
    <definedName name="___a2" localSheetId="0" hidden="1">{"'Sheet1'!$L$16"}</definedName>
    <definedName name="___a2" localSheetId="15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5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5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5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5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5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5" hidden="1">{"'Sheet1'!$L$16"}</definedName>
    <definedName name="___ban2" localSheetId="6" hidden="1">{"'Sheet1'!$L$16"}</definedName>
    <definedName name="___ban2" hidden="1">{"'Sheet1'!$L$16"}</definedName>
    <definedName name="___bdm1" localSheetId="14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5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5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5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5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5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5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5" hidden="1">{"'Sheet1'!$L$16"}</definedName>
    <definedName name="___Coc39" localSheetId="6" hidden="1">{"'Sheet1'!$L$16"}</definedName>
    <definedName name="___Coc39" hidden="1">{"'Sheet1'!$L$16"}</definedName>
    <definedName name="___CON1" localSheetId="14">#REF!</definedName>
    <definedName name="___CON1" localSheetId="0">#REF!</definedName>
    <definedName name="___CON1">#REF!</definedName>
    <definedName name="___CON2" localSheetId="14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5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5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2" hidden="1">{"'Sheet1'!$L$16"}</definedName>
    <definedName name="___d1500" localSheetId="13" hidden="1">{"'Sheet1'!$L$16"}</definedName>
    <definedName name="___d1500" localSheetId="14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5" hidden="1">{"'Sheet1'!$L$16"}</definedName>
    <definedName name="___d1500" localSheetId="6" hidden="1">{"'Sheet1'!$L$16"}</definedName>
    <definedName name="___d1500" hidden="1">{"'Sheet1'!$L$16"}</definedName>
    <definedName name="___ddn400" localSheetId="14">#REF!</definedName>
    <definedName name="___ddn400" localSheetId="0">#REF!</definedName>
    <definedName name="___ddn400">#REF!</definedName>
    <definedName name="___ddn600" localSheetId="14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5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1" hidden="1">{"'Sheet1'!$L$16"}</definedName>
    <definedName name="___dt1" localSheetId="12" hidden="1">{"'Sheet1'!$L$16"}</definedName>
    <definedName name="___dt1" localSheetId="13" hidden="1">{"'Sheet1'!$L$16"}</definedName>
    <definedName name="___dt1" localSheetId="1" hidden="1">{"'Sheet1'!$L$16"}</definedName>
    <definedName name="___dt1" localSheetId="0" hidden="1">{"'Sheet1'!$L$16"}</definedName>
    <definedName name="___dt1" localSheetId="15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5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5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5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2" hidden="1">{"'Sheet1'!$L$16"}</definedName>
    <definedName name="___Goi8" localSheetId="13" hidden="1">{"'Sheet1'!$L$16"}</definedName>
    <definedName name="___Goi8" localSheetId="14" hidden="1">{"'Sheet1'!$L$16"}</definedName>
    <definedName name="___Goi8" localSheetId="1" hidden="1">{"'Sheet1'!$L$16"}</definedName>
    <definedName name="___Goi8" localSheetId="0" hidden="1">{"'Sheet1'!$L$16"}</definedName>
    <definedName name="___Goi8" localSheetId="15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2" hidden="1">{"'Sheet1'!$L$16"}</definedName>
    <definedName name="___h1" localSheetId="13" hidden="1">{"'Sheet1'!$L$16"}</definedName>
    <definedName name="___h1" localSheetId="14" hidden="1">{"'Sheet1'!$L$16"}</definedName>
    <definedName name="___h1" localSheetId="1" hidden="1">{"'Sheet1'!$L$16"}</definedName>
    <definedName name="___h1" localSheetId="0" hidden="1">{"'Sheet1'!$L$16"}</definedName>
    <definedName name="___h1" localSheetId="15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5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5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5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2" hidden="1">{"'Sheet1'!$L$16"}</definedName>
    <definedName name="___hu1" localSheetId="13" hidden="1">{"'Sheet1'!$L$16"}</definedName>
    <definedName name="___hu1" localSheetId="14" hidden="1">{"'Sheet1'!$L$16"}</definedName>
    <definedName name="___hu1" localSheetId="1" hidden="1">{"'Sheet1'!$L$16"}</definedName>
    <definedName name="___hu1" localSheetId="0" hidden="1">{"'Sheet1'!$L$16"}</definedName>
    <definedName name="___hu1" localSheetId="15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2" hidden="1">{"'Sheet1'!$L$16"}</definedName>
    <definedName name="___hu2" localSheetId="13" hidden="1">{"'Sheet1'!$L$16"}</definedName>
    <definedName name="___hu2" localSheetId="14" hidden="1">{"'Sheet1'!$L$16"}</definedName>
    <definedName name="___hu2" localSheetId="1" hidden="1">{"'Sheet1'!$L$16"}</definedName>
    <definedName name="___hu2" localSheetId="0" hidden="1">{"'Sheet1'!$L$16"}</definedName>
    <definedName name="___hu2" localSheetId="15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5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2" hidden="1">{"'Sheet1'!$L$16"}</definedName>
    <definedName name="___hu5" localSheetId="13" hidden="1">{"'Sheet1'!$L$16"}</definedName>
    <definedName name="___hu5" localSheetId="14" hidden="1">{"'Sheet1'!$L$16"}</definedName>
    <definedName name="___hu5" localSheetId="1" hidden="1">{"'Sheet1'!$L$16"}</definedName>
    <definedName name="___hu5" localSheetId="0" hidden="1">{"'Sheet1'!$L$16"}</definedName>
    <definedName name="___hu5" localSheetId="15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2" hidden="1">{"'Sheet1'!$L$16"}</definedName>
    <definedName name="___hu6" localSheetId="13" hidden="1">{"'Sheet1'!$L$16"}</definedName>
    <definedName name="___hu6" localSheetId="14" hidden="1">{"'Sheet1'!$L$16"}</definedName>
    <definedName name="___hu6" localSheetId="1" hidden="1">{"'Sheet1'!$L$16"}</definedName>
    <definedName name="___hu6" localSheetId="0" hidden="1">{"'Sheet1'!$L$16"}</definedName>
    <definedName name="___hu6" localSheetId="15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5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5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5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2" hidden="1">{"'Sheet1'!$L$16"}</definedName>
    <definedName name="___K146" localSheetId="13" hidden="1">{"'Sheet1'!$L$16"}</definedName>
    <definedName name="___K146" localSheetId="14" hidden="1">{"'Sheet1'!$L$16"}</definedName>
    <definedName name="___K146" localSheetId="1" hidden="1">{"'Sheet1'!$L$16"}</definedName>
    <definedName name="___K146" localSheetId="0" hidden="1">{"'Sheet1'!$L$16"}</definedName>
    <definedName name="___K146" localSheetId="15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5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5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5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5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1" hidden="1">{"'Sheet1'!$L$16"}</definedName>
    <definedName name="___KM22" localSheetId="12" hidden="1">{"'Sheet1'!$L$16"}</definedName>
    <definedName name="___KM22" localSheetId="13" hidden="1">{"'Sheet1'!$L$16"}</definedName>
    <definedName name="___KM22" localSheetId="1" hidden="1">{"'Sheet1'!$L$16"}</definedName>
    <definedName name="___KM22" localSheetId="0" hidden="1">{"'Sheet1'!$L$16"}</definedName>
    <definedName name="___KM22" localSheetId="15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2" hidden="1">{"'Sheet1'!$L$16"}</definedName>
    <definedName name="___Lan1" localSheetId="13" hidden="1">{"'Sheet1'!$L$16"}</definedName>
    <definedName name="___Lan1" localSheetId="14" hidden="1">{"'Sheet1'!$L$16"}</definedName>
    <definedName name="___Lan1" localSheetId="1" hidden="1">{"'Sheet1'!$L$16"}</definedName>
    <definedName name="___Lan1" localSheetId="0" hidden="1">{"'Sheet1'!$L$16"}</definedName>
    <definedName name="___Lan1" localSheetId="15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2" hidden="1">{"'Sheet1'!$L$16"}</definedName>
    <definedName name="___LAN3" localSheetId="13" hidden="1">{"'Sheet1'!$L$16"}</definedName>
    <definedName name="___LAN3" localSheetId="14" hidden="1">{"'Sheet1'!$L$16"}</definedName>
    <definedName name="___LAN3" localSheetId="1" hidden="1">{"'Sheet1'!$L$16"}</definedName>
    <definedName name="___LAN3" localSheetId="0" hidden="1">{"'Sheet1'!$L$16"}</definedName>
    <definedName name="___LAN3" localSheetId="15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5" hidden="1">{"'Sheet1'!$L$16"}</definedName>
    <definedName name="___ld2" localSheetId="6" hidden="1">{"'Sheet1'!$L$16"}</definedName>
    <definedName name="___ld2" hidden="1">{"'Sheet1'!$L$16"}</definedName>
    <definedName name="___lh1" localSheetId="14">#REF!</definedName>
    <definedName name="___lh1">#REF!</definedName>
    <definedName name="___lh21" localSheetId="14">#REF!</definedName>
    <definedName name="___lh21">#REF!</definedName>
    <definedName name="___lh22" localSheetId="14">#REF!</definedName>
    <definedName name="___lh22">#REF!</definedName>
    <definedName name="___lh31" localSheetId="14">#REF!</definedName>
    <definedName name="___lh31">#REF!</definedName>
    <definedName name="___lh32" localSheetId="14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2" hidden="1">{"'Sheet1'!$L$16"}</definedName>
    <definedName name="___lk2" localSheetId="13" hidden="1">{"'Sheet1'!$L$16"}</definedName>
    <definedName name="___lk2" localSheetId="14" hidden="1">{"'Sheet1'!$L$16"}</definedName>
    <definedName name="___lk2" localSheetId="1" hidden="1">{"'Sheet1'!$L$16"}</definedName>
    <definedName name="___lk2" localSheetId="0" hidden="1">{"'Sheet1'!$L$16"}</definedName>
    <definedName name="___lk2" localSheetId="15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5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5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1" hidden="1">{"'Sheet1'!$L$16"}</definedName>
    <definedName name="___M36" localSheetId="12" hidden="1">{"'Sheet1'!$L$16"}</definedName>
    <definedName name="___M36" localSheetId="13" hidden="1">{"'Sheet1'!$L$16"}</definedName>
    <definedName name="___M36" localSheetId="1" hidden="1">{"'Sheet1'!$L$16"}</definedName>
    <definedName name="___M36" localSheetId="0" hidden="1">{"'Sheet1'!$L$16"}</definedName>
    <definedName name="___M36" localSheetId="15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1" hidden="1">{"'Sheet1'!$L$16"}</definedName>
    <definedName name="___m4" localSheetId="12" hidden="1">{"'Sheet1'!$L$16"}</definedName>
    <definedName name="___m4" localSheetId="13" hidden="1">{"'Sheet1'!$L$16"}</definedName>
    <definedName name="___m4" localSheetId="1" hidden="1">{"'Sheet1'!$L$16"}</definedName>
    <definedName name="___m4" localSheetId="0" hidden="1">{"'Sheet1'!$L$16"}</definedName>
    <definedName name="___m4" localSheetId="15" hidden="1">{"'Sheet1'!$L$16"}</definedName>
    <definedName name="___m4" localSheetId="6" hidden="1">{"'Sheet1'!$L$16"}</definedName>
    <definedName name="___m4" hidden="1">{"'Sheet1'!$L$16"}</definedName>
    <definedName name="___MAC12" localSheetId="14">#REF!</definedName>
    <definedName name="___MAC12" localSheetId="0">#REF!</definedName>
    <definedName name="___MAC12">#REF!</definedName>
    <definedName name="___MAC46" localSheetId="14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5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5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5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5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5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5" hidden="1">{"'Sheet1'!$L$16"}</definedName>
    <definedName name="___n23" localSheetId="6" hidden="1">{"'Sheet1'!$L$16"}</definedName>
    <definedName name="___n23" hidden="1">{"'Sheet1'!$L$16"}</definedName>
    <definedName name="___NCL100" localSheetId="14">#REF!</definedName>
    <definedName name="___NCL100" localSheetId="0">#REF!</definedName>
    <definedName name="___NCL100">#REF!</definedName>
    <definedName name="___NCL200" localSheetId="14">#REF!</definedName>
    <definedName name="___NCL200" localSheetId="0">#REF!</definedName>
    <definedName name="___NCL200">#REF!</definedName>
    <definedName name="___NCL250" localSheetId="14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5" hidden="1">{"'Sheet1'!$L$16"}</definedName>
    <definedName name="___NCN15" localSheetId="6" hidden="1">{"'Sheet1'!$L$16"}</definedName>
    <definedName name="___NCN15" hidden="1">{"'Sheet1'!$L$16"}</definedName>
    <definedName name="___NET2" localSheetId="14">#REF!</definedName>
    <definedName name="___NET2" localSheetId="0">#REF!</definedName>
    <definedName name="___NET2">#REF!</definedName>
    <definedName name="___nin190" localSheetId="14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2" hidden="1">{"'Sheet1'!$L$16"}</definedName>
    <definedName name="___NK5" localSheetId="13" hidden="1">{"'Sheet1'!$L$16"}</definedName>
    <definedName name="___NK5" localSheetId="14" hidden="1">{"'Sheet1'!$L$16"}</definedName>
    <definedName name="___NK5" localSheetId="1" hidden="1">{"'Sheet1'!$L$16"}</definedName>
    <definedName name="___NK5" localSheetId="0" hidden="1">{"'Sheet1'!$L$16"}</definedName>
    <definedName name="___NK5" localSheetId="15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5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5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5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2" hidden="1">{"'Sheet1'!$L$16"}</definedName>
    <definedName name="___PA3" localSheetId="13" hidden="1">{"'Sheet1'!$L$16"}</definedName>
    <definedName name="___PA3" localSheetId="14" hidden="1">{"'Sheet1'!$L$16"}</definedName>
    <definedName name="___PA3" localSheetId="1" hidden="1">{"'Sheet1'!$L$16"}</definedName>
    <definedName name="___PA3" localSheetId="0" hidden="1">{"'Sheet1'!$L$16"}</definedName>
    <definedName name="___PA3" localSheetId="15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5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5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5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5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5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5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5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5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4">#REF!</definedName>
    <definedName name="___sc1" localSheetId="0">#REF!</definedName>
    <definedName name="___sc1">#REF!</definedName>
    <definedName name="___SC2" localSheetId="14">#REF!</definedName>
    <definedName name="___SC2" localSheetId="0">#REF!</definedName>
    <definedName name="___SC2">#REF!</definedName>
    <definedName name="___sc3" localSheetId="14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5" hidden="1">{"'Sheet1'!$L$16"}</definedName>
    <definedName name="___SCL4" localSheetId="6" hidden="1">{"'Sheet1'!$L$16"}</definedName>
    <definedName name="___SCL4" hidden="1">{"'Sheet1'!$L$16"}</definedName>
    <definedName name="___SN3" localSheetId="14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5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5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5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5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5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5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5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5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5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5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 localSheetId="11">{"Book1"}</definedName>
    <definedName name="___T7" localSheetId="12">{"Book1"}</definedName>
    <definedName name="___T7" localSheetId="13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5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1" hidden="1">{"'Sheet1'!$L$16"}</definedName>
    <definedName name="___T9" localSheetId="12" hidden="1">{"'Sheet1'!$L$16"}</definedName>
    <definedName name="___T9" localSheetId="13" hidden="1">{"'Sheet1'!$L$16"}</definedName>
    <definedName name="___t9" localSheetId="1" hidden="1">{"'Sheet1'!$L$16"}</definedName>
    <definedName name="___T9" localSheetId="0" hidden="1">{"'Sheet1'!$L$16"}</definedName>
    <definedName name="___t9" localSheetId="15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1" hidden="1">{"'Sheet1'!$L$16"}</definedName>
    <definedName name="___tb2" localSheetId="12" hidden="1">{"'Sheet1'!$L$16"}</definedName>
    <definedName name="___tb2" localSheetId="13" hidden="1">{"'Sheet1'!$L$16"}</definedName>
    <definedName name="___tb2" localSheetId="1" hidden="1">{"'Sheet1'!$L$16"}</definedName>
    <definedName name="___tb2" localSheetId="0" hidden="1">{"'Sheet1'!$L$16"}</definedName>
    <definedName name="___tb2" localSheetId="15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5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4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2" hidden="1">{"'Sheet1'!$L$16"}</definedName>
    <definedName name="___td1" localSheetId="13" hidden="1">{"'Sheet1'!$L$16"}</definedName>
    <definedName name="___td1" localSheetId="14" hidden="1">{"'Sheet1'!$L$16"}</definedName>
    <definedName name="___td1" localSheetId="1" hidden="1">{"'Sheet1'!$L$16"}</definedName>
    <definedName name="___td1" localSheetId="0" hidden="1">{"'Sheet1'!$L$16"}</definedName>
    <definedName name="___td1" localSheetId="15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4">#REF!</definedName>
    <definedName name="___tg427">#REF!</definedName>
    <definedName name="___tk1" localSheetId="14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5" hidden="1">{"'Sheet1'!$L$16"}</definedName>
    <definedName name="___TK211" localSheetId="6" hidden="1">{"'Sheet1'!$L$16"}</definedName>
    <definedName name="___TK211" hidden="1">{"'Sheet1'!$L$16"}</definedName>
    <definedName name="___TL1" localSheetId="14">#REF!</definedName>
    <definedName name="___TL1" localSheetId="0">#REF!</definedName>
    <definedName name="___TL1">#REF!</definedName>
    <definedName name="___TL2" localSheetId="14">#REF!</definedName>
    <definedName name="___TL2" localSheetId="0">#REF!</definedName>
    <definedName name="___TL2">#REF!</definedName>
    <definedName name="___TL3" localSheetId="14">#REF!</definedName>
    <definedName name="___TL3" localSheetId="0">#REF!</definedName>
    <definedName name="___TL3">#REF!</definedName>
    <definedName name="___TLA120" localSheetId="14">#REF!</definedName>
    <definedName name="___TLA120" localSheetId="0">#REF!</definedName>
    <definedName name="___TLA120">#REF!</definedName>
    <definedName name="___TLA35" localSheetId="14">#REF!</definedName>
    <definedName name="___TLA35" localSheetId="0">#REF!</definedName>
    <definedName name="___TLA35">#REF!</definedName>
    <definedName name="___TLA50" localSheetId="14">#REF!</definedName>
    <definedName name="___TLA50" localSheetId="0">#REF!</definedName>
    <definedName name="___TLA50">#REF!</definedName>
    <definedName name="___TLA70" localSheetId="14">#REF!</definedName>
    <definedName name="___TLA70" localSheetId="0">#REF!</definedName>
    <definedName name="___TLA70">#REF!</definedName>
    <definedName name="___TLA95" localSheetId="14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5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5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5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2" hidden="1">{"'Sheet1'!$L$16"}</definedName>
    <definedName name="___tt3" localSheetId="13" hidden="1">{"'Sheet1'!$L$16"}</definedName>
    <definedName name="___tt3" localSheetId="14" hidden="1">{"'Sheet1'!$L$16"}</definedName>
    <definedName name="___tt3" localSheetId="1" hidden="1">{"'Sheet1'!$L$16"}</definedName>
    <definedName name="___tt3" localSheetId="0" hidden="1">{"'Sheet1'!$L$16"}</definedName>
    <definedName name="___tt3" localSheetId="15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5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5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5" hidden="1">{"'Sheet1'!$L$16"}</definedName>
    <definedName name="___tu5" localSheetId="6" hidden="1">{"'Sheet1'!$L$16"}</definedName>
    <definedName name="___tu5" hidden="1">{"'Sheet1'!$L$16"}</definedName>
    <definedName name="___tz593" localSheetId="14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5" hidden="1">{"'Sheet1'!$L$16"}</definedName>
    <definedName name="___TH1" localSheetId="6" hidden="1">{"'Sheet1'!$L$16"}</definedName>
    <definedName name="___TH1" hidden="1">{"'Sheet1'!$L$16"}</definedName>
    <definedName name="___TH20" localSheetId="14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5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5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5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5" hidden="1">{"'Sheet1'!$L$16"}</definedName>
    <definedName name="___Tru21" localSheetId="6" hidden="1">{"'Sheet1'!$L$16"}</definedName>
    <definedName name="___Tru21" hidden="1">{"'Sheet1'!$L$16"}</definedName>
    <definedName name="___UT2" localSheetId="14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5" hidden="1">{"'Sheet1'!$L$16"}</definedName>
    <definedName name="___v2" localSheetId="6" hidden="1">{"'Sheet1'!$L$16"}</definedName>
    <definedName name="___v2" hidden="1">{"'Sheet1'!$L$16"}</definedName>
    <definedName name="___VL100" localSheetId="14">#REF!</definedName>
    <definedName name="___VL100" localSheetId="0">#REF!</definedName>
    <definedName name="___VL100">#REF!</definedName>
    <definedName name="___VL200" localSheetId="14">#REF!</definedName>
    <definedName name="___VL200" localSheetId="0">#REF!</definedName>
    <definedName name="___VL200">#REF!</definedName>
    <definedName name="___VL250" localSheetId="14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2" hidden="1">{"'Sheet1'!$L$16"}</definedName>
    <definedName name="___VLP2" localSheetId="13" hidden="1">{"'Sheet1'!$L$16"}</definedName>
    <definedName name="___VLP2" localSheetId="14" hidden="1">{"'Sheet1'!$L$16"}</definedName>
    <definedName name="___VLP2" localSheetId="1" hidden="1">{"'Sheet1'!$L$16"}</definedName>
    <definedName name="___VLP2" localSheetId="0" hidden="1">{"'Sheet1'!$L$16"}</definedName>
    <definedName name="___VLP2" localSheetId="15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5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5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5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4">#REF!</definedName>
    <definedName name="___xx3">#REF!</definedName>
    <definedName name="___xx4" localSheetId="14">#REF!</definedName>
    <definedName name="___xx4">#REF!</definedName>
    <definedName name="___xx5" localSheetId="14">#REF!</definedName>
    <definedName name="___xx5">#REF!</definedName>
    <definedName name="___xx6" localSheetId="14">#REF!</definedName>
    <definedName name="___xx6">#REF!</definedName>
    <definedName name="___xx7" localSheetId="14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5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5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5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5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5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5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5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5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5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5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5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5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5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5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5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5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5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5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5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5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5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5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5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5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5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5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5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5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5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5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5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5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5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5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5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5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5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5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5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5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5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5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5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5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5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5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5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5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5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5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5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5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5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5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5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5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5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5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5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5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5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5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5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5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5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5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5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5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5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5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2" hidden="1">{"'Sheet1'!$L$16"}</definedName>
    <definedName name="__a1" localSheetId="13" hidden="1">{"'Sheet1'!$L$16"}</definedName>
    <definedName name="__a1" localSheetId="14" hidden="1">{"'Sheet1'!$L$16"}</definedName>
    <definedName name="__a1" localSheetId="1" hidden="1">{"'Sheet1'!$L$16"}</definedName>
    <definedName name="__a1" localSheetId="0" hidden="1">{"'Sheet1'!$L$16"}</definedName>
    <definedName name="__a1" localSheetId="15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5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5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2" hidden="1">{"'Sheet1'!$L$16"}</definedName>
    <definedName name="__a2" localSheetId="13" hidden="1">{"'Sheet1'!$L$16"}</definedName>
    <definedName name="__a2" localSheetId="14" hidden="1">{"'Sheet1'!$L$16"}</definedName>
    <definedName name="__a2" localSheetId="1" hidden="1">{"'Sheet1'!$L$16"}</definedName>
    <definedName name="__a2" localSheetId="0" hidden="1">{"'Sheet1'!$L$16"}</definedName>
    <definedName name="__a2" localSheetId="15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5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5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5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5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5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5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5" hidden="1">{"'Sheet1'!$L$16"}</definedName>
    <definedName name="__ban2" localSheetId="6" hidden="1">{"'Sheet1'!$L$16"}</definedName>
    <definedName name="__ban2" hidden="1">{"'Sheet1'!$L$16"}</definedName>
    <definedName name="__bdm1" localSheetId="14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5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5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5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5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5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5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5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5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5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5" hidden="1">{"'Sheet1'!$L$16"}</definedName>
    <definedName name="__Coc39" localSheetId="6" hidden="1">{"'Sheet1'!$L$16"}</definedName>
    <definedName name="__Coc39" hidden="1">{"'Sheet1'!$L$16"}</definedName>
    <definedName name="__CON1" localSheetId="14">#REF!</definedName>
    <definedName name="__CON1" localSheetId="0">#REF!</definedName>
    <definedName name="__CON1">#REF!</definedName>
    <definedName name="__CON2" localSheetId="14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5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5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5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2" hidden="1">{"'Sheet1'!$L$16"}</definedName>
    <definedName name="__d1500" localSheetId="13" hidden="1">{"'Sheet1'!$L$16"}</definedName>
    <definedName name="__d1500" localSheetId="14" hidden="1">{"'Sheet1'!$L$16"}</definedName>
    <definedName name="__d1500" localSheetId="1" hidden="1">{"'Sheet1'!$L$16"}</definedName>
    <definedName name="__d1500" localSheetId="0" hidden="1">{"'Sheet1'!$L$16"}</definedName>
    <definedName name="__d1500" localSheetId="15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5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5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5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5" hidden="1">{"'Sheet1'!$L$16"}</definedName>
    <definedName name="__dao2" localSheetId="6" hidden="1">{"'Sheet1'!$L$16"}</definedName>
    <definedName name="__dao2" hidden="1">{"'Sheet1'!$L$16"}</definedName>
    <definedName name="__ddn400" localSheetId="14">#REF!</definedName>
    <definedName name="__ddn400" localSheetId="0">#REF!</definedName>
    <definedName name="__ddn400">#REF!</definedName>
    <definedName name="__ddn600" localSheetId="14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5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1" hidden="1">{"'Sheet1'!$L$16"}</definedName>
    <definedName name="__dt1" localSheetId="12" hidden="1">{"'Sheet1'!$L$16"}</definedName>
    <definedName name="__dt1" localSheetId="13" hidden="1">{"'Sheet1'!$L$16"}</definedName>
    <definedName name="__dt1" localSheetId="1" hidden="1">{"'Sheet1'!$L$16"}</definedName>
    <definedName name="__dt1" localSheetId="0" hidden="1">{"'Sheet1'!$L$16"}</definedName>
    <definedName name="__dt1" localSheetId="15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5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5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5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5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5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2" hidden="1">{"'Sheet1'!$L$16"}</definedName>
    <definedName name="__Goi8" localSheetId="13" hidden="1">{"'Sheet1'!$L$16"}</definedName>
    <definedName name="__Goi8" localSheetId="14" hidden="1">{"'Sheet1'!$L$16"}</definedName>
    <definedName name="__Goi8" localSheetId="1" hidden="1">{"'Sheet1'!$L$16"}</definedName>
    <definedName name="__Goi8" localSheetId="0" hidden="1">{"'Sheet1'!$L$16"}</definedName>
    <definedName name="__Goi8" localSheetId="15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2" hidden="1">{"'Sheet1'!$L$16"}</definedName>
    <definedName name="__h1" localSheetId="13" hidden="1">{"'Sheet1'!$L$16"}</definedName>
    <definedName name="__h1" localSheetId="14" hidden="1">{"'Sheet1'!$L$16"}</definedName>
    <definedName name="__h1" localSheetId="1" hidden="1">{"'Sheet1'!$L$16"}</definedName>
    <definedName name="__h1" localSheetId="0" hidden="1">{"'Sheet1'!$L$16"}</definedName>
    <definedName name="__h1" localSheetId="15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5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5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5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5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2" hidden="1">{"'Sheet1'!$L$16"}</definedName>
    <definedName name="__hu1" localSheetId="13" hidden="1">{"'Sheet1'!$L$16"}</definedName>
    <definedName name="__hu1" localSheetId="14" hidden="1">{"'Sheet1'!$L$16"}</definedName>
    <definedName name="__hu1" localSheetId="1" hidden="1">{"'Sheet1'!$L$16"}</definedName>
    <definedName name="__hu1" localSheetId="0" hidden="1">{"'Sheet1'!$L$16"}</definedName>
    <definedName name="__hu1" localSheetId="15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2" hidden="1">{"'Sheet1'!$L$16"}</definedName>
    <definedName name="__hu2" localSheetId="13" hidden="1">{"'Sheet1'!$L$16"}</definedName>
    <definedName name="__hu2" localSheetId="14" hidden="1">{"'Sheet1'!$L$16"}</definedName>
    <definedName name="__hu2" localSheetId="1" hidden="1">{"'Sheet1'!$L$16"}</definedName>
    <definedName name="__hu2" localSheetId="0" hidden="1">{"'Sheet1'!$L$16"}</definedName>
    <definedName name="__hu2" localSheetId="15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5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2" hidden="1">{"'Sheet1'!$L$16"}</definedName>
    <definedName name="__hu5" localSheetId="13" hidden="1">{"'Sheet1'!$L$16"}</definedName>
    <definedName name="__hu5" localSheetId="14" hidden="1">{"'Sheet1'!$L$16"}</definedName>
    <definedName name="__hu5" localSheetId="1" hidden="1">{"'Sheet1'!$L$16"}</definedName>
    <definedName name="__hu5" localSheetId="0" hidden="1">{"'Sheet1'!$L$16"}</definedName>
    <definedName name="__hu5" localSheetId="15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2" hidden="1">{"'Sheet1'!$L$16"}</definedName>
    <definedName name="__hu6" localSheetId="13" hidden="1">{"'Sheet1'!$L$16"}</definedName>
    <definedName name="__hu6" localSheetId="14" hidden="1">{"'Sheet1'!$L$16"}</definedName>
    <definedName name="__hu6" localSheetId="1" hidden="1">{"'Sheet1'!$L$16"}</definedName>
    <definedName name="__hu6" localSheetId="0" hidden="1">{"'Sheet1'!$L$16"}</definedName>
    <definedName name="__hu6" localSheetId="15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5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5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5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4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2" hidden="1">{"'Sheet1'!$L$16"}</definedName>
    <definedName name="__K146" localSheetId="13" hidden="1">{"'Sheet1'!$L$16"}</definedName>
    <definedName name="__K146" localSheetId="14" hidden="1">{"'Sheet1'!$L$16"}</definedName>
    <definedName name="__K146" localSheetId="1" hidden="1">{"'Sheet1'!$L$16"}</definedName>
    <definedName name="__K146" localSheetId="0" hidden="1">{"'Sheet1'!$L$16"}</definedName>
    <definedName name="__K146" localSheetId="15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5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5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5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5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5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1" hidden="1">{"'Sheet1'!$L$16"}</definedName>
    <definedName name="__KM22" localSheetId="12" hidden="1">{"'Sheet1'!$L$16"}</definedName>
    <definedName name="__KM22" localSheetId="13" hidden="1">{"'Sheet1'!$L$16"}</definedName>
    <definedName name="__KM22" localSheetId="1" hidden="1">{"'Sheet1'!$L$16"}</definedName>
    <definedName name="__KM22" localSheetId="0" hidden="1">{"'Sheet1'!$L$16"}</definedName>
    <definedName name="__KM22" localSheetId="15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5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5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2" hidden="1">{"'Sheet1'!$L$16"}</definedName>
    <definedName name="__Lan1" localSheetId="13" hidden="1">{"'Sheet1'!$L$16"}</definedName>
    <definedName name="__Lan1" localSheetId="14" hidden="1">{"'Sheet1'!$L$16"}</definedName>
    <definedName name="__Lan1" localSheetId="1" hidden="1">{"'Sheet1'!$L$16"}</definedName>
    <definedName name="__Lan1" localSheetId="0" hidden="1">{"'Sheet1'!$L$16"}</definedName>
    <definedName name="__Lan1" localSheetId="15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2" hidden="1">{"'Sheet1'!$L$16"}</definedName>
    <definedName name="__LAN3" localSheetId="13" hidden="1">{"'Sheet1'!$L$16"}</definedName>
    <definedName name="__LAN3" localSheetId="14" hidden="1">{"'Sheet1'!$L$16"}</definedName>
    <definedName name="__LAN3" localSheetId="1" hidden="1">{"'Sheet1'!$L$16"}</definedName>
    <definedName name="__LAN3" localSheetId="0" hidden="1">{"'Sheet1'!$L$16"}</definedName>
    <definedName name="__LAN3" localSheetId="15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5" hidden="1">{"'Sheet1'!$L$16"}</definedName>
    <definedName name="__ld2" localSheetId="6" hidden="1">{"'Sheet1'!$L$16"}</definedName>
    <definedName name="__ld2" hidden="1">{"'Sheet1'!$L$16"}</definedName>
    <definedName name="__lh1" localSheetId="14">#REF!</definedName>
    <definedName name="__lh1" localSheetId="0">#REF!</definedName>
    <definedName name="__lh1">#REF!</definedName>
    <definedName name="__lh21" localSheetId="14">#REF!</definedName>
    <definedName name="__lh21" localSheetId="0">#REF!</definedName>
    <definedName name="__lh21">#REF!</definedName>
    <definedName name="__lh22" localSheetId="14">#REF!</definedName>
    <definedName name="__lh22" localSheetId="0">#REF!</definedName>
    <definedName name="__lh22">#REF!</definedName>
    <definedName name="__lh31" localSheetId="14">#REF!</definedName>
    <definedName name="__lh31" localSheetId="0">#REF!</definedName>
    <definedName name="__lh31">#REF!</definedName>
    <definedName name="__lh32" localSheetId="14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2" hidden="1">{"'Sheet1'!$L$16"}</definedName>
    <definedName name="__lk2" localSheetId="13" hidden="1">{"'Sheet1'!$L$16"}</definedName>
    <definedName name="__lk2" localSheetId="14" hidden="1">{"'Sheet1'!$L$16"}</definedName>
    <definedName name="__lk2" localSheetId="1" hidden="1">{"'Sheet1'!$L$16"}</definedName>
    <definedName name="__lk2" localSheetId="0" hidden="1">{"'Sheet1'!$L$16"}</definedName>
    <definedName name="__lk2" localSheetId="15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5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2" hidden="1">{"'Sheet1'!$L$16"}</definedName>
    <definedName name="__m1233" localSheetId="13" hidden="1">{"'Sheet1'!$L$16"}</definedName>
    <definedName name="__m1233" localSheetId="14" hidden="1">{"'Sheet1'!$L$16"}</definedName>
    <definedName name="__m1233" localSheetId="1" hidden="1">{"'Sheet1'!$L$16"}</definedName>
    <definedName name="__m1233" localSheetId="0" hidden="1">{"'Sheet1'!$L$16"}</definedName>
    <definedName name="__m1233" localSheetId="15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5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1" hidden="1">{"'Sheet1'!$L$16"}</definedName>
    <definedName name="__M36" localSheetId="12" hidden="1">{"'Sheet1'!$L$16"}</definedName>
    <definedName name="__M36" localSheetId="13" hidden="1">{"'Sheet1'!$L$16"}</definedName>
    <definedName name="__M36" localSheetId="1" hidden="1">{"'Sheet1'!$L$16"}</definedName>
    <definedName name="__M36" localSheetId="0" hidden="1">{"'Sheet1'!$L$16"}</definedName>
    <definedName name="__M36" localSheetId="15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1" hidden="1">{"'Sheet1'!$L$16"}</definedName>
    <definedName name="__m4" localSheetId="12" hidden="1">{"'Sheet1'!$L$16"}</definedName>
    <definedName name="__m4" localSheetId="13" hidden="1">{"'Sheet1'!$L$16"}</definedName>
    <definedName name="__m4" localSheetId="1" hidden="1">{"'Sheet1'!$L$16"}</definedName>
    <definedName name="__m4" localSheetId="0" hidden="1">{"'Sheet1'!$L$16"}</definedName>
    <definedName name="__m4" localSheetId="15" hidden="1">{"'Sheet1'!$L$16"}</definedName>
    <definedName name="__m4" localSheetId="6" hidden="1">{"'Sheet1'!$L$16"}</definedName>
    <definedName name="__m4" hidden="1">{"'Sheet1'!$L$16"}</definedName>
    <definedName name="__MAC12" localSheetId="14">#REF!</definedName>
    <definedName name="__MAC12" localSheetId="0">#REF!</definedName>
    <definedName name="__MAC12">#REF!</definedName>
    <definedName name="__MAC46" localSheetId="14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5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5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5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5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5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5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5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4">#REF!</definedName>
    <definedName name="__NCL100" localSheetId="0">#REF!</definedName>
    <definedName name="__NCL100">#REF!</definedName>
    <definedName name="__NCL200" localSheetId="14">#REF!</definedName>
    <definedName name="__NCL200" localSheetId="0">#REF!</definedName>
    <definedName name="__NCL200">#REF!</definedName>
    <definedName name="__NCL250" localSheetId="14">#REF!</definedName>
    <definedName name="__NCL250" localSheetId="0">#REF!</definedName>
    <definedName name="__NCL250">#REF!</definedName>
    <definedName name="__neo1">#REF!</definedName>
    <definedName name="__NET2" localSheetId="14">#REF!</definedName>
    <definedName name="__NET2" localSheetId="0">#REF!</definedName>
    <definedName name="__NET2">#REF!</definedName>
    <definedName name="__nin190" localSheetId="14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2" hidden="1">{"'Sheet1'!$L$16"}</definedName>
    <definedName name="__NK5" localSheetId="13" hidden="1">{"'Sheet1'!$L$16"}</definedName>
    <definedName name="__NK5" localSheetId="14" hidden="1">{"'Sheet1'!$L$16"}</definedName>
    <definedName name="__NK5" localSheetId="1" hidden="1">{"'Sheet1'!$L$16"}</definedName>
    <definedName name="__NK5" localSheetId="0" hidden="1">{"'Sheet1'!$L$16"}</definedName>
    <definedName name="__NK5" localSheetId="15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5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5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5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2" hidden="1">{"'Sheet1'!$L$16"}</definedName>
    <definedName name="__PA3" localSheetId="13" hidden="1">{"'Sheet1'!$L$16"}</definedName>
    <definedName name="__PA3" localSheetId="14" hidden="1">{"'Sheet1'!$L$16"}</definedName>
    <definedName name="__PA3" localSheetId="1" hidden="1">{"'Sheet1'!$L$16"}</definedName>
    <definedName name="__PA3" localSheetId="0" hidden="1">{"'Sheet1'!$L$16"}</definedName>
    <definedName name="__PA3" localSheetId="15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5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5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5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5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5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5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5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5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4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5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5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4">#REF!</definedName>
    <definedName name="__sc1" localSheetId="0">#REF!</definedName>
    <definedName name="__sc1">#REF!</definedName>
    <definedName name="__SC2" localSheetId="14">#REF!</definedName>
    <definedName name="__SC2" localSheetId="0">#REF!</definedName>
    <definedName name="__SC2">#REF!</definedName>
    <definedName name="__sc3" localSheetId="14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5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5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5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4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5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5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5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5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5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5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5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5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5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1">{"Book1"}</definedName>
    <definedName name="__T7" localSheetId="12">{"Book1"}</definedName>
    <definedName name="__T7" localSheetId="13">{"Book1"}</definedName>
    <definedName name="__T7" localSheetId="1" hidden="1">{"'Sheet1'!$L$16"}</definedName>
    <definedName name="__T7" localSheetId="0">{"Book1"}</definedName>
    <definedName name="__T7" localSheetId="15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5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1" hidden="1">{"'Sheet1'!$L$16"}</definedName>
    <definedName name="__T9" localSheetId="12" hidden="1">{"'Sheet1'!$L$16"}</definedName>
    <definedName name="__T9" localSheetId="13" hidden="1">{"'Sheet1'!$L$16"}</definedName>
    <definedName name="__t9" localSheetId="1" hidden="1">{"'Sheet1'!$L$16"}</definedName>
    <definedName name="__T9" localSheetId="0" hidden="1">{"'Sheet1'!$L$16"}</definedName>
    <definedName name="__t9" localSheetId="15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1" hidden="1">{"'Sheet1'!$L$16"}</definedName>
    <definedName name="__tb2" localSheetId="12" hidden="1">{"'Sheet1'!$L$16"}</definedName>
    <definedName name="__tb2" localSheetId="13" hidden="1">{"'Sheet1'!$L$16"}</definedName>
    <definedName name="__tb2" localSheetId="1" hidden="1">{"'Sheet1'!$L$16"}</definedName>
    <definedName name="__tb2" localSheetId="0" hidden="1">{"'Sheet1'!$L$16"}</definedName>
    <definedName name="__tb2" localSheetId="15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5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4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2" hidden="1">{"'Sheet1'!$L$16"}</definedName>
    <definedName name="__td1" localSheetId="13" hidden="1">{"'Sheet1'!$L$16"}</definedName>
    <definedName name="__td1" localSheetId="14" hidden="1">{"'Sheet1'!$L$16"}</definedName>
    <definedName name="__td1" localSheetId="1" hidden="1">{"'Sheet1'!$L$16"}</definedName>
    <definedName name="__td1" localSheetId="0" hidden="1">{"'Sheet1'!$L$16"}</definedName>
    <definedName name="__td1" localSheetId="15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5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4">#REF!</definedName>
    <definedName name="__TG1" localSheetId="0">#REF!</definedName>
    <definedName name="__TG1">#REF!</definedName>
    <definedName name="__TG2" localSheetId="14">#REF!</definedName>
    <definedName name="__TG2" localSheetId="0">#REF!</definedName>
    <definedName name="__TG2">#REF!</definedName>
    <definedName name="__tg427" localSheetId="14">#REF!</definedName>
    <definedName name="__tg427">#REF!</definedName>
    <definedName name="__tk1" localSheetId="14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5" hidden="1">{"'Sheet1'!$L$16"}</definedName>
    <definedName name="__TK211" localSheetId="6" hidden="1">{"'Sheet1'!$L$16"}</definedName>
    <definedName name="__TK211" hidden="1">{"'Sheet1'!$L$16"}</definedName>
    <definedName name="__TL1" localSheetId="14">#REF!</definedName>
    <definedName name="__TL1" localSheetId="0">#REF!</definedName>
    <definedName name="__TL1">#REF!</definedName>
    <definedName name="__TL2" localSheetId="14">#REF!</definedName>
    <definedName name="__TL2" localSheetId="0">#REF!</definedName>
    <definedName name="__TL2">#REF!</definedName>
    <definedName name="__TL3" localSheetId="14">#REF!</definedName>
    <definedName name="__TL3" localSheetId="0">#REF!</definedName>
    <definedName name="__TL3">#REF!</definedName>
    <definedName name="__TLA120" localSheetId="14">#REF!</definedName>
    <definedName name="__TLA120" localSheetId="0">#REF!</definedName>
    <definedName name="__TLA120">#REF!</definedName>
    <definedName name="__TLA35" localSheetId="14">#REF!</definedName>
    <definedName name="__TLA35" localSheetId="0">#REF!</definedName>
    <definedName name="__TLA35">#REF!</definedName>
    <definedName name="__TLA50" localSheetId="14">#REF!</definedName>
    <definedName name="__TLA50" localSheetId="0">#REF!</definedName>
    <definedName name="__TLA50">#REF!</definedName>
    <definedName name="__TLA70" localSheetId="14">#REF!</definedName>
    <definedName name="__TLA70" localSheetId="0">#REF!</definedName>
    <definedName name="__TLA70">#REF!</definedName>
    <definedName name="__TLA95" localSheetId="14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5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5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5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2" hidden="1">{"'Sheet1'!$L$16"}</definedName>
    <definedName name="__tt3" localSheetId="13" hidden="1">{"'Sheet1'!$L$16"}</definedName>
    <definedName name="__tt3" localSheetId="14" hidden="1">{"'Sheet1'!$L$16"}</definedName>
    <definedName name="__tt3" localSheetId="1" hidden="1">{"'Sheet1'!$L$16"}</definedName>
    <definedName name="__tt3" localSheetId="0" hidden="1">{"'Sheet1'!$L$16"}</definedName>
    <definedName name="__tt3" localSheetId="15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5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5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5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5" hidden="1">{"'Sheet1'!$L$16"}</definedName>
    <definedName name="__tu5" localSheetId="6" hidden="1">{"'Sheet1'!$L$16"}</definedName>
    <definedName name="__tu5" hidden="1">{"'Sheet1'!$L$16"}</definedName>
    <definedName name="__tz593" localSheetId="14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5" hidden="1">{"'Sheet1'!$L$16"}</definedName>
    <definedName name="__TH1" localSheetId="6" hidden="1">{"'Sheet1'!$L$16"}</definedName>
    <definedName name="__TH1" hidden="1">{"'Sheet1'!$L$16"}</definedName>
    <definedName name="__TH20" localSheetId="14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5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5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5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4">#REF!</definedName>
    <definedName name="__UT2">#REF!</definedName>
    <definedName name="__va1">#REF!</definedName>
    <definedName name="__VL100" localSheetId="14">#REF!</definedName>
    <definedName name="__VL100" localSheetId="0">#REF!</definedName>
    <definedName name="__VL100">#REF!</definedName>
    <definedName name="__VL200" localSheetId="14">#REF!</definedName>
    <definedName name="__VL200" localSheetId="0">#REF!</definedName>
    <definedName name="__VL200">#REF!</definedName>
    <definedName name="__VL250" localSheetId="14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2" hidden="1">{"'Sheet1'!$L$16"}</definedName>
    <definedName name="__VLP2" localSheetId="13" hidden="1">{"'Sheet1'!$L$16"}</definedName>
    <definedName name="__VLP2" localSheetId="14" hidden="1">{"'Sheet1'!$L$16"}</definedName>
    <definedName name="__VLP2" localSheetId="1" hidden="1">{"'Sheet1'!$L$16"}</definedName>
    <definedName name="__VLP2" localSheetId="0" hidden="1">{"'Sheet1'!$L$16"}</definedName>
    <definedName name="__VLP2" localSheetId="15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5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5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4">#REF!</definedName>
    <definedName name="__xx3">#REF!</definedName>
    <definedName name="__xx4" localSheetId="14">#REF!</definedName>
    <definedName name="__xx4">#REF!</definedName>
    <definedName name="__xx5" localSheetId="14">#REF!</definedName>
    <definedName name="__xx5">#REF!</definedName>
    <definedName name="__xx6" localSheetId="14">#REF!</definedName>
    <definedName name="__xx6">#REF!</definedName>
    <definedName name="__xx7" localSheetId="14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5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4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5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5">#REF!</definedName>
    <definedName name="_1_0DATA_DATA2_L" localSheetId="6">#REF!</definedName>
    <definedName name="_1_0DATA_DATA2_L">#REF!</definedName>
    <definedName name="_1_0ten_" localSheetId="14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5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5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5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5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5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5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5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5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5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5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5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5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5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5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5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5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5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5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5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5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5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5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5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5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5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5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5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5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localSheetId="11" hidden="1">{"'Sheet1'!$L$16"}</definedName>
    <definedName name="_14hu1_" localSheetId="12" hidden="1">{"'Sheet1'!$L$16"}</definedName>
    <definedName name="_14hu1_" localSheetId="13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5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5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5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5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5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5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5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5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5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5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5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5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5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5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5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5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5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5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5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5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5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4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5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5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5" hidden="1">#REF!</definedName>
    <definedName name="_2_0_F" localSheetId="6" hidden="1">#REF!</definedName>
    <definedName name="_2_0_F" hidden="1">#REF!</definedName>
    <definedName name="_2_0ten_" localSheetId="14" hidden="1">#REF!</definedName>
    <definedName name="_2_0ten_" localSheetId="0" hidden="1">#REF!</definedName>
    <definedName name="_2_0ten_" hidden="1">#REF!</definedName>
    <definedName name="_2_0xoa_" localSheetId="14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5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5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5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localSheetId="11" hidden="1">{"'Sheet1'!$L$16"}</definedName>
    <definedName name="_21hu2_" localSheetId="12" hidden="1">{"'Sheet1'!$L$16"}</definedName>
    <definedName name="_21hu2_" localSheetId="13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localSheetId="11" hidden="1">{"'Sheet1'!$L$16"}</definedName>
    <definedName name="_28hu5_" localSheetId="12" hidden="1">{"'Sheet1'!$L$16"}</definedName>
    <definedName name="_28hu5_" localSheetId="13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5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5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5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5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5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5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5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localSheetId="11" hidden="1">{"'Sheet1'!$L$16"}</definedName>
    <definedName name="_35hu6_" localSheetId="12" hidden="1">{"'Sheet1'!$L$16"}</definedName>
    <definedName name="_35hu6_" localSheetId="13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5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localSheetId="11" hidden="1">{"'Sheet1'!$L$16"}</definedName>
    <definedName name="_38T7_" localSheetId="12" hidden="1">{"'Sheet1'!$L$16"}</definedName>
    <definedName name="_38T7_" localSheetId="13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5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4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5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5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5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5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5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5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4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5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5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5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5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5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5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5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5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5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5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5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5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5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5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localSheetId="11" hidden="1">{"'Sheet1'!$L$16"}</definedName>
    <definedName name="_7h1_" localSheetId="12" hidden="1">{"'Sheet1'!$L$16"}</definedName>
    <definedName name="_7h1_" localSheetId="13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5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5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5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5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5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5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5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5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5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5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12" hidden="1">{"'Sheet1'!$L$16"}</definedName>
    <definedName name="_a1" localSheetId="13" hidden="1">{"'Sheet1'!$L$16"}</definedName>
    <definedName name="_a1" localSheetId="14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8" hidden="1">{"'Sheet1'!$L$16"}</definedName>
    <definedName name="_a1" localSheetId="15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5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5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5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2" hidden="1">{"'Sheet1'!$L$16"}</definedName>
    <definedName name="_a2" localSheetId="13" hidden="1">{"'Sheet1'!$L$16"}</definedName>
    <definedName name="_a2" localSheetId="14" hidden="1">{"'Sheet1'!$L$16"}</definedName>
    <definedName name="_a2" localSheetId="1" hidden="1">{"'Sheet1'!$L$16"}</definedName>
    <definedName name="_a2" localSheetId="0" hidden="1">{"'Sheet1'!$L$16"}</definedName>
    <definedName name="_a2" localSheetId="15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5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5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5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2" hidden="1">{"'Sheet1'!$L$16"}</definedName>
    <definedName name="_a5" localSheetId="13" hidden="1">{"'Sheet1'!$L$16"}</definedName>
    <definedName name="_a5" localSheetId="14" hidden="1">{"'Sheet1'!$L$16"}</definedName>
    <definedName name="_a5" localSheetId="1" hidden="1">{"'Sheet1'!$L$16"}</definedName>
    <definedName name="_a5" localSheetId="0" hidden="1">{"'Sheet1'!$L$16"}</definedName>
    <definedName name="_a5" localSheetId="15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5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5">#REF!</definedName>
    <definedName name="_A65700" localSheetId="6">#REF!</definedName>
    <definedName name="_A65700">#REF!</definedName>
    <definedName name="_A65800" localSheetId="0">#REF!</definedName>
    <definedName name="_A65800" localSheetId="15">#REF!</definedName>
    <definedName name="_A65800" localSheetId="6">#REF!</definedName>
    <definedName name="_A65800">#REF!</definedName>
    <definedName name="_A66000" localSheetId="0">#REF!</definedName>
    <definedName name="_A66000" localSheetId="15">#REF!</definedName>
    <definedName name="_A66000" localSheetId="6">#REF!</definedName>
    <definedName name="_A66000">#REF!</definedName>
    <definedName name="_A67000" localSheetId="0">#REF!</definedName>
    <definedName name="_A67000" localSheetId="15">#REF!</definedName>
    <definedName name="_A67000" localSheetId="6">#REF!</definedName>
    <definedName name="_A67000">#REF!</definedName>
    <definedName name="_A68000" localSheetId="0">#REF!</definedName>
    <definedName name="_A68000" localSheetId="15">#REF!</definedName>
    <definedName name="_A68000" localSheetId="6">#REF!</definedName>
    <definedName name="_A68000">#REF!</definedName>
    <definedName name="_A70000" localSheetId="0">#REF!</definedName>
    <definedName name="_A70000" localSheetId="15">#REF!</definedName>
    <definedName name="_A70000" localSheetId="6">#REF!</definedName>
    <definedName name="_A70000">#REF!</definedName>
    <definedName name="_A75000" localSheetId="0">#REF!</definedName>
    <definedName name="_A75000" localSheetId="15">#REF!</definedName>
    <definedName name="_A75000" localSheetId="6">#REF!</definedName>
    <definedName name="_A75000">#REF!</definedName>
    <definedName name="_A85000" localSheetId="0">#REF!</definedName>
    <definedName name="_A85000" localSheetId="15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5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5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5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5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5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4">#REF!</definedName>
    <definedName name="_atn1" localSheetId="0">#REF!</definedName>
    <definedName name="_atn1">#REF!</definedName>
    <definedName name="_atn10" localSheetId="14">#REF!</definedName>
    <definedName name="_atn10" localSheetId="0">#REF!</definedName>
    <definedName name="_atn10">#REF!</definedName>
    <definedName name="_atn2" localSheetId="14">#REF!</definedName>
    <definedName name="_atn2" localSheetId="0">#REF!</definedName>
    <definedName name="_atn2">#REF!</definedName>
    <definedName name="_atn3" localSheetId="14">#REF!</definedName>
    <definedName name="_atn3" localSheetId="0">#REF!</definedName>
    <definedName name="_atn3">#REF!</definedName>
    <definedName name="_atn4" localSheetId="14">#REF!</definedName>
    <definedName name="_atn4" localSheetId="0">#REF!</definedName>
    <definedName name="_atn4">#REF!</definedName>
    <definedName name="_atn5" localSheetId="14">#REF!</definedName>
    <definedName name="_atn5" localSheetId="0">#REF!</definedName>
    <definedName name="_atn5">#REF!</definedName>
    <definedName name="_atn6" localSheetId="14">#REF!</definedName>
    <definedName name="_atn6" localSheetId="0">#REF!</definedName>
    <definedName name="_atn6">#REF!</definedName>
    <definedName name="_atn7" localSheetId="14">#REF!</definedName>
    <definedName name="_atn7" localSheetId="0">#REF!</definedName>
    <definedName name="_atn7">#REF!</definedName>
    <definedName name="_atn8" localSheetId="14">#REF!</definedName>
    <definedName name="_atn8" localSheetId="0">#REF!</definedName>
    <definedName name="_atn8">#REF!</definedName>
    <definedName name="_atn9" localSheetId="14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5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5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2" hidden="1">{"'Sheet1'!$L$16"}</definedName>
    <definedName name="_b200" localSheetId="13" hidden="1">{"'Sheet1'!$L$16"}</definedName>
    <definedName name="_b200" localSheetId="14" hidden="1">{"'Sheet1'!$L$16"}</definedName>
    <definedName name="_b200" localSheetId="1" hidden="1">{"'Sheet1'!$L$16"}</definedName>
    <definedName name="_b200" localSheetId="0" hidden="1">{"'Sheet1'!$L$16"}</definedName>
    <definedName name="_b200" localSheetId="15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5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5">#REF!</definedName>
    <definedName name="_bac3" localSheetId="6">#REF!</definedName>
    <definedName name="_bac3">#REF!</definedName>
    <definedName name="_bac4" localSheetId="0">#REF!</definedName>
    <definedName name="_bac4" localSheetId="15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5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4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5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5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5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5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5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5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5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5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5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5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5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5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5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5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5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5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12">#REF!</definedName>
    <definedName name="_CON1" localSheetId="13">#REF!</definedName>
    <definedName name="_CON1" localSheetId="14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12">#REF!</definedName>
    <definedName name="_CON2" localSheetId="13">#REF!</definedName>
    <definedName name="_CON2" localSheetId="14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5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5" hidden="1">{"'Sheet1'!$L$16"}</definedName>
    <definedName name="_CT2" localSheetId="6" hidden="1">{"'Sheet1'!$L$16"}</definedName>
    <definedName name="_CT2" hidden="1">{"'Sheet1'!$L$16"}</definedName>
    <definedName name="_CT250" localSheetId="15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5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5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5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12">#REF!</definedName>
    <definedName name="_chk1" localSheetId="13">#REF!</definedName>
    <definedName name="_chk1" localSheetId="14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2" hidden="1">{"'Sheet1'!$L$16"}</definedName>
    <definedName name="_d1500" localSheetId="13" hidden="1">{"'Sheet1'!$L$16"}</definedName>
    <definedName name="_d1500" localSheetId="14" hidden="1">{"'Sheet1'!$L$16"}</definedName>
    <definedName name="_d1500" localSheetId="1" hidden="1">{"'Sheet1'!$L$16"}</definedName>
    <definedName name="_d1500" localSheetId="0" hidden="1">{"'Sheet1'!$L$16"}</definedName>
    <definedName name="_d1500" localSheetId="15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5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5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5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5">#REF!</definedName>
    <definedName name="_DATA" localSheetId="6">#REF!</definedName>
    <definedName name="_DATA">#REF!</definedName>
    <definedName name="_ddn400" localSheetId="14">#REF!</definedName>
    <definedName name="_ddn400" localSheetId="0">#REF!</definedName>
    <definedName name="_ddn400">#REF!</definedName>
    <definedName name="_ddn600" localSheetId="14">#REF!</definedName>
    <definedName name="_ddn600" localSheetId="0">#REF!</definedName>
    <definedName name="_ddn600">#REF!</definedName>
    <definedName name="_deo1" localSheetId="14">#REF!</definedName>
    <definedName name="_deo1" localSheetId="0">#REF!</definedName>
    <definedName name="_deo1">#REF!</definedName>
    <definedName name="_deo10" localSheetId="14">#REF!</definedName>
    <definedName name="_deo10" localSheetId="0">#REF!</definedName>
    <definedName name="_deo10">#REF!</definedName>
    <definedName name="_deo2" localSheetId="14">#REF!</definedName>
    <definedName name="_deo2" localSheetId="0">#REF!</definedName>
    <definedName name="_deo2">#REF!</definedName>
    <definedName name="_deo3" localSheetId="14">#REF!</definedName>
    <definedName name="_deo3" localSheetId="0">#REF!</definedName>
    <definedName name="_deo3">#REF!</definedName>
    <definedName name="_deo4" localSheetId="14">#REF!</definedName>
    <definedName name="_deo4" localSheetId="0">#REF!</definedName>
    <definedName name="_deo4">#REF!</definedName>
    <definedName name="_deo5" localSheetId="14">#REF!</definedName>
    <definedName name="_deo5" localSheetId="0">#REF!</definedName>
    <definedName name="_deo5">#REF!</definedName>
    <definedName name="_deo6" localSheetId="14">#REF!</definedName>
    <definedName name="_deo6" localSheetId="0">#REF!</definedName>
    <definedName name="_deo6">#REF!</definedName>
    <definedName name="_deo7" localSheetId="14">#REF!</definedName>
    <definedName name="_deo7" localSheetId="0">#REF!</definedName>
    <definedName name="_deo7">#REF!</definedName>
    <definedName name="_deo8" localSheetId="14">#REF!</definedName>
    <definedName name="_deo8" localSheetId="0">#REF!</definedName>
    <definedName name="_deo8">#REF!</definedName>
    <definedName name="_deo9" localSheetId="14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5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5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5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5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5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2" hidden="1">{"'Sheet1'!$L$16"}</definedName>
    <definedName name="_dt1" localSheetId="13" hidden="1">{"'Sheet1'!$L$16"}</definedName>
    <definedName name="_dt1" localSheetId="14" hidden="1">{"'Sheet1'!$L$16"}</definedName>
    <definedName name="_dt1" localSheetId="1" hidden="1">{"'Sheet1'!$L$16"}</definedName>
    <definedName name="_dt1" localSheetId="0" hidden="1">{"'Sheet1'!$L$16"}</definedName>
    <definedName name="_dt1" localSheetId="15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5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5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5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8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5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5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5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4" hidden="1">#REF!</definedName>
    <definedName name="_Fill" localSheetId="0" hidden="1">#REF!</definedName>
    <definedName name="_Fill" localSheetId="18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8" hidden="1">DM.1!$A$7:$H$12</definedName>
    <definedName name="_xlnm._FilterDatabase" hidden="1">#REF!</definedName>
    <definedName name="_foll" localSheetId="18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12" hidden="1">{"'Sheet1'!$L$16"}</definedName>
    <definedName name="_Goi8" localSheetId="13" hidden="1">{"'Sheet1'!$L$16"}</definedName>
    <definedName name="_Goi8" localSheetId="14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8" hidden="1">{"'Sheet1'!$L$16"}</definedName>
    <definedName name="_Goi8" localSheetId="15" hidden="1">{"'Sheet1'!$L$16"}</definedName>
    <definedName name="_Goi8" hidden="1">{"'Sheet1'!$L$16"}</definedName>
    <definedName name="_gsv1" localSheetId="15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12" hidden="1">{"'Sheet1'!$L$16"}</definedName>
    <definedName name="_h1" localSheetId="13" hidden="1">{"'Sheet1'!$L$16"}</definedName>
    <definedName name="_h1" localSheetId="14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8" hidden="1">{"'Sheet1'!$L$16"}</definedName>
    <definedName name="_h1" localSheetId="15" hidden="1">{"'Sheet1'!$L$16"}</definedName>
    <definedName name="_h1" localSheetId="6" hidden="1">{"'Sheet1'!$L$16"}</definedName>
    <definedName name="_h1" hidden="1">{"'Sheet1'!$L$16"}</definedName>
    <definedName name="_h111" localSheetId="14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5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5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5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5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5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5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5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5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5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5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5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12" hidden="1">{"'Sheet1'!$L$16"}</definedName>
    <definedName name="_hu1" localSheetId="13" hidden="1">{"'Sheet1'!$L$16"}</definedName>
    <definedName name="_hu1" localSheetId="14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8" hidden="1">{"'Sheet1'!$L$16"}</definedName>
    <definedName name="_hu1" localSheetId="15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12" hidden="1">{"'Sheet1'!$L$16"}</definedName>
    <definedName name="_hu2" localSheetId="13" hidden="1">{"'Sheet1'!$L$16"}</definedName>
    <definedName name="_hu2" localSheetId="14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8" hidden="1">{"'Sheet1'!$L$16"}</definedName>
    <definedName name="_hu2" localSheetId="15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5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12" hidden="1">{"'Sheet1'!$L$16"}</definedName>
    <definedName name="_hu5" localSheetId="13" hidden="1">{"'Sheet1'!$L$16"}</definedName>
    <definedName name="_hu5" localSheetId="14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8" hidden="1">{"'Sheet1'!$L$16"}</definedName>
    <definedName name="_hu5" localSheetId="15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12" hidden="1">{"'Sheet1'!$L$16"}</definedName>
    <definedName name="_hu6" localSheetId="13" hidden="1">{"'Sheet1'!$L$16"}</definedName>
    <definedName name="_hu6" localSheetId="14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8" hidden="1">{"'Sheet1'!$L$16"}</definedName>
    <definedName name="_hu6" localSheetId="15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5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5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5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5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2" hidden="1">{"'Sheet1'!$L$16"}</definedName>
    <definedName name="_K146" localSheetId="13" hidden="1">{"'Sheet1'!$L$16"}</definedName>
    <definedName name="_K146" localSheetId="14" hidden="1">{"'Sheet1'!$L$16"}</definedName>
    <definedName name="_K146" localSheetId="1" hidden="1">{"'Sheet1'!$L$16"}</definedName>
    <definedName name="_K146" localSheetId="0" hidden="1">{"'Sheet1'!$L$16"}</definedName>
    <definedName name="_K146" localSheetId="15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5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2" hidden="1">{"'Sheet1'!$L$16"}</definedName>
    <definedName name="_k7" localSheetId="13" hidden="1">{"'Sheet1'!$L$16"}</definedName>
    <definedName name="_k7" localSheetId="14" hidden="1">{"'Sheet1'!$L$16"}</definedName>
    <definedName name="_k7" localSheetId="1" hidden="1">{"'Sheet1'!$L$16"}</definedName>
    <definedName name="_k7" localSheetId="0" hidden="1">{"'Sheet1'!$L$16"}</definedName>
    <definedName name="_k7" localSheetId="15" hidden="1">{"'Sheet1'!$L$16"}</definedName>
    <definedName name="_k7" localSheetId="6" hidden="1">{"'Sheet1'!$L$16"}</definedName>
    <definedName name="_k7" hidden="1">{"'Sheet1'!$L$16"}</definedName>
    <definedName name="_Key1" localSheetId="14" hidden="1">#REF!</definedName>
    <definedName name="_Key1" localSheetId="0" hidden="1">#REF!</definedName>
    <definedName name="_Key1" localSheetId="18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4" hidden="1">#REF!</definedName>
    <definedName name="_Key2" localSheetId="0" hidden="1">#REF!</definedName>
    <definedName name="_Key2" localSheetId="18" hidden="1">#REF!</definedName>
    <definedName name="_Key2" hidden="1">#REF!</definedName>
    <definedName name="_Key3" localSheetId="14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5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5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5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5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5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5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2" hidden="1">{"'Sheet1'!$L$16"}</definedName>
    <definedName name="_KM22" localSheetId="13" hidden="1">{"'Sheet1'!$L$16"}</definedName>
    <definedName name="_KM22" localSheetId="14" hidden="1">{"'Sheet1'!$L$16"}</definedName>
    <definedName name="_KM22" localSheetId="1" hidden="1">{"'Sheet1'!$L$16"}</definedName>
    <definedName name="_KM22" localSheetId="0" hidden="1">{"'Sheet1'!$L$16"}</definedName>
    <definedName name="_KM22" localSheetId="15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8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5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5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5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5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5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5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2" hidden="1">{"'Sheet1'!$L$16"}</definedName>
    <definedName name="_Lan1" localSheetId="13" hidden="1">{"'Sheet1'!$L$16"}</definedName>
    <definedName name="_Lan1" localSheetId="14" hidden="1">{"'Sheet1'!$L$16"}</definedName>
    <definedName name="_Lan1" localSheetId="1" hidden="1">{"'Sheet1'!$L$16"}</definedName>
    <definedName name="_Lan1" localSheetId="0" hidden="1">{"'Sheet1'!$L$16"}</definedName>
    <definedName name="_Lan1" localSheetId="15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5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2" hidden="1">{"'Sheet1'!$L$16"}</definedName>
    <definedName name="_LAN3" localSheetId="13" hidden="1">{"'Sheet1'!$L$16"}</definedName>
    <definedName name="_LAN3" localSheetId="14" hidden="1">{"'Sheet1'!$L$16"}</definedName>
    <definedName name="_LAN3" localSheetId="1" hidden="1">{"'Sheet1'!$L$16"}</definedName>
    <definedName name="_LAN3" localSheetId="0" hidden="1">{"'Sheet1'!$L$16"}</definedName>
    <definedName name="_LAN3" localSheetId="15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5" hidden="1">{"'Sheet1'!$L$16"}</definedName>
    <definedName name="_ld2" localSheetId="6" hidden="1">{"'Sheet1'!$L$16"}</definedName>
    <definedName name="_ld2" hidden="1">{"'Sheet1'!$L$16"}</definedName>
    <definedName name="_lh1" localSheetId="14">#REF!</definedName>
    <definedName name="_lh1" localSheetId="0">#REF!</definedName>
    <definedName name="_lh1">#REF!</definedName>
    <definedName name="_lh21" localSheetId="14">#REF!</definedName>
    <definedName name="_lh21" localSheetId="0">#REF!</definedName>
    <definedName name="_lh21">#REF!</definedName>
    <definedName name="_lh22" localSheetId="14">#REF!</definedName>
    <definedName name="_lh22" localSheetId="0">#REF!</definedName>
    <definedName name="_lh22">#REF!</definedName>
    <definedName name="_lh31" localSheetId="14">#REF!</definedName>
    <definedName name="_lh31" localSheetId="0">#REF!</definedName>
    <definedName name="_lh31">#REF!</definedName>
    <definedName name="_lh32" localSheetId="14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2" hidden="1">{"'Sheet1'!$L$16"}</definedName>
    <definedName name="_lk2" localSheetId="13" hidden="1">{"'Sheet1'!$L$16"}</definedName>
    <definedName name="_lk2" localSheetId="14" hidden="1">{"'Sheet1'!$L$16"}</definedName>
    <definedName name="_lk2" localSheetId="1" hidden="1">{"'Sheet1'!$L$16"}</definedName>
    <definedName name="_lk2" localSheetId="0" hidden="1">{"'Sheet1'!$L$16"}</definedName>
    <definedName name="_lk2" localSheetId="15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5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5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2" hidden="1">{"'Sheet1'!$L$16"}</definedName>
    <definedName name="_m1233" localSheetId="13" hidden="1">{"'Sheet1'!$L$16"}</definedName>
    <definedName name="_m1233" localSheetId="14" hidden="1">{"'Sheet1'!$L$16"}</definedName>
    <definedName name="_m1233" localSheetId="1" hidden="1">{"'Sheet1'!$L$16"}</definedName>
    <definedName name="_m1233" localSheetId="0" hidden="1">{"'Sheet1'!$L$16"}</definedName>
    <definedName name="_m1233" localSheetId="15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5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2" hidden="1">{"'Sheet1'!$L$16"}</definedName>
    <definedName name="_M36" localSheetId="13" hidden="1">{"'Sheet1'!$L$16"}</definedName>
    <definedName name="_M36" localSheetId="14" hidden="1">{"'Sheet1'!$L$16"}</definedName>
    <definedName name="_M36" localSheetId="1" hidden="1">{"'Sheet1'!$L$16"}</definedName>
    <definedName name="_M36" localSheetId="0" hidden="1">{"'Sheet1'!$L$16"}</definedName>
    <definedName name="_M36" localSheetId="15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2" hidden="1">{"'Sheet1'!$L$16"}</definedName>
    <definedName name="_m4" localSheetId="13" hidden="1">{"'Sheet1'!$L$16"}</definedName>
    <definedName name="_m4" localSheetId="14" hidden="1">{"'Sheet1'!$L$16"}</definedName>
    <definedName name="_m4" localSheetId="1" hidden="1">{"'Sheet1'!$L$16"}</definedName>
    <definedName name="_m4" localSheetId="0" hidden="1">{"'Sheet1'!$L$16"}</definedName>
    <definedName name="_m4" localSheetId="15" hidden="1">{"'Sheet1'!$L$16"}</definedName>
    <definedName name="_m4" localSheetId="6" hidden="1">{"'Sheet1'!$L$16"}</definedName>
    <definedName name="_m4" hidden="1">{"'Sheet1'!$L$16"}</definedName>
    <definedName name="_MAC12" localSheetId="14">#REF!</definedName>
    <definedName name="_MAC12" localSheetId="0">#REF!</definedName>
    <definedName name="_MAC12">#REF!</definedName>
    <definedName name="_MAC46" localSheetId="14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5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5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5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5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5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5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5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5">#REF!</definedName>
    <definedName name="_mxd106" localSheetId="6">#REF!</definedName>
    <definedName name="_mxd106">#REF!</definedName>
    <definedName name="_mxd118" localSheetId="0">#REF!</definedName>
    <definedName name="_mxd118" localSheetId="15">#REF!</definedName>
    <definedName name="_mxd118" localSheetId="6">#REF!</definedName>
    <definedName name="_mxd118">#REF!</definedName>
    <definedName name="_mxd149" localSheetId="0">#REF!</definedName>
    <definedName name="_mxd149" localSheetId="15">#REF!</definedName>
    <definedName name="_mxd149" localSheetId="6">#REF!</definedName>
    <definedName name="_mxd149">#REF!</definedName>
    <definedName name="_mxd150" localSheetId="0">#REF!</definedName>
    <definedName name="_mxd150" localSheetId="15">#REF!</definedName>
    <definedName name="_mxd150" localSheetId="6">#REF!</definedName>
    <definedName name="_mxd150">#REF!</definedName>
    <definedName name="_mxd151" localSheetId="0">#REF!</definedName>
    <definedName name="_mxd151" localSheetId="15">#REF!</definedName>
    <definedName name="_mxd151" localSheetId="6">#REF!</definedName>
    <definedName name="_mxd151">#REF!</definedName>
    <definedName name="_mxd158" localSheetId="0">#REF!</definedName>
    <definedName name="_mxd158" localSheetId="15">#REF!</definedName>
    <definedName name="_mxd158" localSheetId="6">#REF!</definedName>
    <definedName name="_mxd158">#REF!</definedName>
    <definedName name="_mxd159" localSheetId="0">#REF!</definedName>
    <definedName name="_mxd159" localSheetId="15">#REF!</definedName>
    <definedName name="_mxd159" localSheetId="6">#REF!</definedName>
    <definedName name="_mxd159">#REF!</definedName>
    <definedName name="_mxd161" localSheetId="0">#REF!</definedName>
    <definedName name="_mxd161" localSheetId="15">#REF!</definedName>
    <definedName name="_mxd161" localSheetId="6">#REF!</definedName>
    <definedName name="_mxd161">#REF!</definedName>
    <definedName name="_mxd179" localSheetId="0">#REF!</definedName>
    <definedName name="_mxd179" localSheetId="15">#REF!</definedName>
    <definedName name="_mxd179" localSheetId="6">#REF!</definedName>
    <definedName name="_mxd179">#REF!</definedName>
    <definedName name="_mxd185" localSheetId="0">#REF!</definedName>
    <definedName name="_mxd185" localSheetId="15">#REF!</definedName>
    <definedName name="_mxd185" localSheetId="6">#REF!</definedName>
    <definedName name="_mxd185">#REF!</definedName>
    <definedName name="_mxd200" localSheetId="0">#REF!</definedName>
    <definedName name="_mxd200" localSheetId="15">#REF!</definedName>
    <definedName name="_mxd200" localSheetId="6">#REF!</definedName>
    <definedName name="_mxd200">#REF!</definedName>
    <definedName name="_mxd205" localSheetId="0">#REF!</definedName>
    <definedName name="_mxd205" localSheetId="15">#REF!</definedName>
    <definedName name="_mxd205" localSheetId="6">#REF!</definedName>
    <definedName name="_mxd205">#REF!</definedName>
    <definedName name="_mxd206" localSheetId="0">#REF!</definedName>
    <definedName name="_mxd206" localSheetId="15">#REF!</definedName>
    <definedName name="_mxd206" localSheetId="6">#REF!</definedName>
    <definedName name="_mxd206">#REF!</definedName>
    <definedName name="_mxd207" localSheetId="0">#REF!</definedName>
    <definedName name="_mxd207" localSheetId="15">#REF!</definedName>
    <definedName name="_mxd207" localSheetId="6">#REF!</definedName>
    <definedName name="_mxd207">#REF!</definedName>
    <definedName name="_mxd219" localSheetId="0">#REF!</definedName>
    <definedName name="_mxd219" localSheetId="15">#REF!</definedName>
    <definedName name="_mxd219" localSheetId="6">#REF!</definedName>
    <definedName name="_mxd219">#REF!</definedName>
    <definedName name="_mxd222" localSheetId="0">#REF!</definedName>
    <definedName name="_mxd222" localSheetId="15">#REF!</definedName>
    <definedName name="_mxd222" localSheetId="6">#REF!</definedName>
    <definedName name="_mxd222">#REF!</definedName>
    <definedName name="_mxd225" localSheetId="0">#REF!</definedName>
    <definedName name="_mxd225" localSheetId="15">#REF!</definedName>
    <definedName name="_mxd225" localSheetId="6">#REF!</definedName>
    <definedName name="_mxd225">#REF!</definedName>
    <definedName name="_mxd23" localSheetId="0">#REF!</definedName>
    <definedName name="_mxd23" localSheetId="15">#REF!</definedName>
    <definedName name="_mxd23" localSheetId="6">#REF!</definedName>
    <definedName name="_mxd23">#REF!</definedName>
    <definedName name="_mxd235" localSheetId="0">#REF!</definedName>
    <definedName name="_mxd235" localSheetId="15">#REF!</definedName>
    <definedName name="_mxd235" localSheetId="6">#REF!</definedName>
    <definedName name="_mxd235">#REF!</definedName>
    <definedName name="_mxd239" localSheetId="0">#REF!</definedName>
    <definedName name="_mxd239" localSheetId="15">#REF!</definedName>
    <definedName name="_mxd239" localSheetId="6">#REF!</definedName>
    <definedName name="_mxd239">#REF!</definedName>
    <definedName name="_mxd24" localSheetId="0">#REF!</definedName>
    <definedName name="_mxd24" localSheetId="15">#REF!</definedName>
    <definedName name="_mxd24" localSheetId="6">#REF!</definedName>
    <definedName name="_mxd24">#REF!</definedName>
    <definedName name="_mxd243" localSheetId="0">#REF!</definedName>
    <definedName name="_mxd243" localSheetId="15">#REF!</definedName>
    <definedName name="_mxd243" localSheetId="6">#REF!</definedName>
    <definedName name="_mxd243">#REF!</definedName>
    <definedName name="_mxd255" localSheetId="0">#REF!</definedName>
    <definedName name="_mxd255" localSheetId="15">#REF!</definedName>
    <definedName name="_mxd255" localSheetId="6">#REF!</definedName>
    <definedName name="_mxd255">#REF!</definedName>
    <definedName name="_mxd26" localSheetId="0">#REF!</definedName>
    <definedName name="_mxd26" localSheetId="15">#REF!</definedName>
    <definedName name="_mxd26" localSheetId="6">#REF!</definedName>
    <definedName name="_mxd26">#REF!</definedName>
    <definedName name="_mxd265" localSheetId="0">#REF!</definedName>
    <definedName name="_mxd265" localSheetId="15">#REF!</definedName>
    <definedName name="_mxd265" localSheetId="6">#REF!</definedName>
    <definedName name="_mxd265">#REF!</definedName>
    <definedName name="_mxd272" localSheetId="0">#REF!</definedName>
    <definedName name="_mxd272" localSheetId="15">#REF!</definedName>
    <definedName name="_mxd272" localSheetId="6">#REF!</definedName>
    <definedName name="_mxd272">#REF!</definedName>
    <definedName name="_mxd285" localSheetId="0">#REF!</definedName>
    <definedName name="_mxd285" localSheetId="15">#REF!</definedName>
    <definedName name="_mxd285" localSheetId="6">#REF!</definedName>
    <definedName name="_mxd285">#REF!</definedName>
    <definedName name="_mxd300" localSheetId="0">#REF!</definedName>
    <definedName name="_mxd300" localSheetId="15">#REF!</definedName>
    <definedName name="_mxd300" localSheetId="6">#REF!</definedName>
    <definedName name="_mxd300">#REF!</definedName>
    <definedName name="_mxd342" localSheetId="0">#REF!</definedName>
    <definedName name="_mxd342" localSheetId="15">#REF!</definedName>
    <definedName name="_mxd342" localSheetId="6">#REF!</definedName>
    <definedName name="_mxd342">#REF!</definedName>
    <definedName name="_mxd357" localSheetId="0">#REF!</definedName>
    <definedName name="_mxd357" localSheetId="15">#REF!</definedName>
    <definedName name="_mxd357" localSheetId="6">#REF!</definedName>
    <definedName name="_mxd357">#REF!</definedName>
    <definedName name="_mxd369" localSheetId="0">#REF!</definedName>
    <definedName name="_mxd369" localSheetId="15">#REF!</definedName>
    <definedName name="_mxd369" localSheetId="6">#REF!</definedName>
    <definedName name="_mxd369">#REF!</definedName>
    <definedName name="_mxd371" localSheetId="0">#REF!</definedName>
    <definedName name="_mxd371" localSheetId="15">#REF!</definedName>
    <definedName name="_mxd371" localSheetId="6">#REF!</definedName>
    <definedName name="_mxd371">#REF!</definedName>
    <definedName name="_mxd376" localSheetId="0">#REF!</definedName>
    <definedName name="_mxd376" localSheetId="15">#REF!</definedName>
    <definedName name="_mxd376" localSheetId="6">#REF!</definedName>
    <definedName name="_mxd376">#REF!</definedName>
    <definedName name="_mxd377" localSheetId="0">#REF!</definedName>
    <definedName name="_mxd377" localSheetId="15">#REF!</definedName>
    <definedName name="_mxd377" localSheetId="6">#REF!</definedName>
    <definedName name="_mxd377">#REF!</definedName>
    <definedName name="_mxd38" localSheetId="0">#REF!</definedName>
    <definedName name="_mxd38" localSheetId="15">#REF!</definedName>
    <definedName name="_mxd38" localSheetId="6">#REF!</definedName>
    <definedName name="_mxd38">#REF!</definedName>
    <definedName name="_mxd380" localSheetId="0">#REF!</definedName>
    <definedName name="_mxd380" localSheetId="15">#REF!</definedName>
    <definedName name="_mxd380" localSheetId="6">#REF!</definedName>
    <definedName name="_mxd380">#REF!</definedName>
    <definedName name="_mxd39" localSheetId="0">#REF!</definedName>
    <definedName name="_mxd39" localSheetId="15">#REF!</definedName>
    <definedName name="_mxd39" localSheetId="6">#REF!</definedName>
    <definedName name="_mxd39">#REF!</definedName>
    <definedName name="_mxd393" localSheetId="0">#REF!</definedName>
    <definedName name="_mxd393" localSheetId="15">#REF!</definedName>
    <definedName name="_mxd393" localSheetId="6">#REF!</definedName>
    <definedName name="_mxd393">#REF!</definedName>
    <definedName name="_mxd394" localSheetId="0">#REF!</definedName>
    <definedName name="_mxd394" localSheetId="15">#REF!</definedName>
    <definedName name="_mxd394" localSheetId="6">#REF!</definedName>
    <definedName name="_mxd394">#REF!</definedName>
    <definedName name="_mxd403" localSheetId="0">#REF!</definedName>
    <definedName name="_mxd403" localSheetId="15">#REF!</definedName>
    <definedName name="_mxd403" localSheetId="6">#REF!</definedName>
    <definedName name="_mxd403">#REF!</definedName>
    <definedName name="_mxd409" localSheetId="0">#REF!</definedName>
    <definedName name="_mxd409" localSheetId="15">#REF!</definedName>
    <definedName name="_mxd409" localSheetId="6">#REF!</definedName>
    <definedName name="_mxd409">#REF!</definedName>
    <definedName name="_mxd410" localSheetId="0">#REF!</definedName>
    <definedName name="_mxd410" localSheetId="15">#REF!</definedName>
    <definedName name="_mxd410" localSheetId="6">#REF!</definedName>
    <definedName name="_mxd410">#REF!</definedName>
    <definedName name="_mxd412" localSheetId="0">#REF!</definedName>
    <definedName name="_mxd412" localSheetId="15">#REF!</definedName>
    <definedName name="_mxd412" localSheetId="6">#REF!</definedName>
    <definedName name="_mxd412">#REF!</definedName>
    <definedName name="_mxd415" localSheetId="0">#REF!</definedName>
    <definedName name="_mxd415" localSheetId="15">#REF!</definedName>
    <definedName name="_mxd415" localSheetId="6">#REF!</definedName>
    <definedName name="_mxd415">#REF!</definedName>
    <definedName name="_mxd423" localSheetId="0">#REF!</definedName>
    <definedName name="_mxd423" localSheetId="15">#REF!</definedName>
    <definedName name="_mxd423" localSheetId="6">#REF!</definedName>
    <definedName name="_mxd423">#REF!</definedName>
    <definedName name="_mxd64" localSheetId="0">#REF!</definedName>
    <definedName name="_mxd64" localSheetId="15">#REF!</definedName>
    <definedName name="_mxd64" localSheetId="6">#REF!</definedName>
    <definedName name="_mxd64">#REF!</definedName>
    <definedName name="_mxd67" localSheetId="0">#REF!</definedName>
    <definedName name="_mxd67" localSheetId="15">#REF!</definedName>
    <definedName name="_mxd67" localSheetId="6">#REF!</definedName>
    <definedName name="_mxd67">#REF!</definedName>
    <definedName name="_mxd69" localSheetId="0">#REF!</definedName>
    <definedName name="_mxd69" localSheetId="15">#REF!</definedName>
    <definedName name="_mxd69" localSheetId="6">#REF!</definedName>
    <definedName name="_mxd69">#REF!</definedName>
    <definedName name="_mxd78" localSheetId="0">#REF!</definedName>
    <definedName name="_mxd78" localSheetId="15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4">#REF!</definedName>
    <definedName name="_NCL100" localSheetId="0">#REF!</definedName>
    <definedName name="_NCL100">#REF!</definedName>
    <definedName name="_NCL200" localSheetId="14">#REF!</definedName>
    <definedName name="_NCL200" localSheetId="0">#REF!</definedName>
    <definedName name="_NCL200">#REF!</definedName>
    <definedName name="_NCL250" localSheetId="14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5" hidden="1">{"'Sheet1'!$L$16"}</definedName>
    <definedName name="_NCN15" localSheetId="6" hidden="1">{"'Sheet1'!$L$16"}</definedName>
    <definedName name="_NCN15" hidden="1">{"'Sheet1'!$L$16"}</definedName>
    <definedName name="_nd1" localSheetId="14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5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4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5" hidden="1">{"'Sheet1'!$L$16"}</definedName>
    <definedName name="_new1" localSheetId="6" hidden="1">{"'Sheet1'!$L$16"}</definedName>
    <definedName name="_new1" hidden="1">{"'Sheet1'!$L$16"}</definedName>
    <definedName name="_nin190" localSheetId="14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2" hidden="1">{"'Sheet1'!$L$16"}</definedName>
    <definedName name="_NK5" localSheetId="13" hidden="1">{"'Sheet1'!$L$16"}</definedName>
    <definedName name="_NK5" localSheetId="14" hidden="1">{"'Sheet1'!$L$16"}</definedName>
    <definedName name="_NK5" localSheetId="1" hidden="1">{"'Sheet1'!$L$16"}</definedName>
    <definedName name="_NK5" localSheetId="0" hidden="1">{"'Sheet1'!$L$16"}</definedName>
    <definedName name="_NK5" localSheetId="15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5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5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4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5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5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5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5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5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5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5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5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5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5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4" hidden="1">#REF!</definedName>
    <definedName name="_Parse_Out" localSheetId="0" hidden="1">#REF!</definedName>
    <definedName name="_Parse_Out" localSheetId="15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5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5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5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5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5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5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5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5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5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5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5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5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8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5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8" hidden="1">{#N/A,#N/A,FALSE,"단가표지"}</definedName>
    <definedName name="_qw1" localSheetId="15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5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5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12">#REF!</definedName>
    <definedName name="_sc1" localSheetId="13">#REF!</definedName>
    <definedName name="_sc1" localSheetId="14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12">#REF!</definedName>
    <definedName name="_SC2" localSheetId="13">#REF!</definedName>
    <definedName name="_SC2" localSheetId="14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12">#REF!</definedName>
    <definedName name="_sc3" localSheetId="13">#REF!</definedName>
    <definedName name="_sc3" localSheetId="14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5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5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5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5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4">#REF!</definedName>
    <definedName name="_SN3" localSheetId="0">#REF!</definedName>
    <definedName name="_SN3">#REF!</definedName>
    <definedName name="_Sort" localSheetId="14" hidden="1">#REF!</definedName>
    <definedName name="_Sort" localSheetId="0" hidden="1">#REF!</definedName>
    <definedName name="_Sort" localSheetId="18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8" hidden="1">{#N/A,#N/A,FALSE,"운반시간"}</definedName>
    <definedName name="_sum1" localSheetId="14" hidden="1">#REF!</definedName>
    <definedName name="_sum1" localSheetId="0" hidden="1">#REF!</definedName>
    <definedName name="_sum1" localSheetId="18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5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5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5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5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5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5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5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5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5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2" hidden="1">{"'Sheet1'!$L$16"}</definedName>
    <definedName name="_T14" localSheetId="13" hidden="1">{"'Sheet1'!$L$16"}</definedName>
    <definedName name="_T14" localSheetId="14" hidden="1">{"'Sheet1'!$L$16"}</definedName>
    <definedName name="_T14" localSheetId="1" hidden="1">{"'Sheet1'!$L$16"}</definedName>
    <definedName name="_T14" localSheetId="0" hidden="1">{"'Sheet1'!$L$16"}</definedName>
    <definedName name="_T14" localSheetId="15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5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5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2" hidden="1">{"'Sheet1'!$L$16"}</definedName>
    <definedName name="_T23" localSheetId="13" hidden="1">{"'Sheet1'!$L$16"}</definedName>
    <definedName name="_T23" localSheetId="14" hidden="1">{"'Sheet1'!$L$16"}</definedName>
    <definedName name="_T23" localSheetId="1" hidden="1">{"'Sheet1'!$L$16"}</definedName>
    <definedName name="_T23" localSheetId="0" hidden="1">{"'Sheet1'!$L$16"}</definedName>
    <definedName name="_T23" localSheetId="15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5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5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5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5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2" hidden="1">{"'Sheet1'!$L$16"}</definedName>
    <definedName name="_T9" localSheetId="13" hidden="1">{"'Sheet1'!$L$16"}</definedName>
    <definedName name="_T9" localSheetId="14" hidden="1">{"'Sheet1'!$L$16"}</definedName>
    <definedName name="_T9" localSheetId="1" hidden="1">{"'Sheet1'!$L$16"}</definedName>
    <definedName name="_T9" localSheetId="0" hidden="1">{"'Sheet1'!$L$16"}</definedName>
    <definedName name="_T9" localSheetId="15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5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2" hidden="1">{"'Sheet1'!$L$16"}</definedName>
    <definedName name="_tb2" localSheetId="13" hidden="1">{"'Sheet1'!$L$16"}</definedName>
    <definedName name="_tb2" localSheetId="14" hidden="1">{"'Sheet1'!$L$16"}</definedName>
    <definedName name="_tb2" localSheetId="1" hidden="1">{"'Sheet1'!$L$16"}</definedName>
    <definedName name="_tb2" localSheetId="0" hidden="1">{"'Sheet1'!$L$16"}</definedName>
    <definedName name="_tb2" localSheetId="15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5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5">#REF!</definedName>
    <definedName name="_tct3" localSheetId="6">#REF!</definedName>
    <definedName name="_tct3">#REF!</definedName>
    <definedName name="_tct5" localSheetId="0">#REF!</definedName>
    <definedName name="_tct5" localSheetId="15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2" hidden="1">{"'Sheet1'!$L$16"}</definedName>
    <definedName name="_td1" localSheetId="13" hidden="1">{"'Sheet1'!$L$16"}</definedName>
    <definedName name="_td1" localSheetId="14" hidden="1">{"'Sheet1'!$L$16"}</definedName>
    <definedName name="_td1" localSheetId="1" hidden="1">{"'Sheet1'!$L$16"}</definedName>
    <definedName name="_td1" localSheetId="0" hidden="1">{"'Sheet1'!$L$16"}</definedName>
    <definedName name="_td1" localSheetId="15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5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4">#REF!</definedName>
    <definedName name="_tg427">#REF!</definedName>
    <definedName name="_tk1" localSheetId="14">#REF!</definedName>
    <definedName name="_tk1" localSheetId="0">#REF!</definedName>
    <definedName name="_tk1">#REF!</definedName>
    <definedName name="_TL1" localSheetId="14">#REF!</definedName>
    <definedName name="_TL1" localSheetId="0">#REF!</definedName>
    <definedName name="_TL1">#REF!</definedName>
    <definedName name="_TL2" localSheetId="14">#REF!</definedName>
    <definedName name="_TL2" localSheetId="0">#REF!</definedName>
    <definedName name="_TL2">#REF!</definedName>
    <definedName name="_TL3" localSheetId="14">#REF!</definedName>
    <definedName name="_TL3" localSheetId="0">#REF!</definedName>
    <definedName name="_TL3">#REF!</definedName>
    <definedName name="_TLA120" localSheetId="14">#REF!</definedName>
    <definedName name="_TLA120" localSheetId="0">#REF!</definedName>
    <definedName name="_TLA120">#REF!</definedName>
    <definedName name="_TLA35" localSheetId="14">#REF!</definedName>
    <definedName name="_TLA35" localSheetId="0">#REF!</definedName>
    <definedName name="_TLA35">#REF!</definedName>
    <definedName name="_TLA50" localSheetId="14">#REF!</definedName>
    <definedName name="_TLA50" localSheetId="0">#REF!</definedName>
    <definedName name="_TLA50">#REF!</definedName>
    <definedName name="_TLA70" localSheetId="14">#REF!</definedName>
    <definedName name="_TLA70" localSheetId="0">#REF!</definedName>
    <definedName name="_TLA70">#REF!</definedName>
    <definedName name="_TLA95" localSheetId="14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5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5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5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5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2" hidden="1">{"'Sheet1'!$L$16"}</definedName>
    <definedName name="_tt3" localSheetId="13" hidden="1">{"'Sheet1'!$L$16"}</definedName>
    <definedName name="_tt3" localSheetId="14" hidden="1">{"'Sheet1'!$L$16"}</definedName>
    <definedName name="_tt3" localSheetId="1" hidden="1">{"'Sheet1'!$L$16"}</definedName>
    <definedName name="_tt3" localSheetId="0" hidden="1">{"'Sheet1'!$L$16"}</definedName>
    <definedName name="_tt3" localSheetId="15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5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5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5" hidden="1">{"'Sheet1'!$L$16"}</definedName>
    <definedName name="_tu5" localSheetId="6" hidden="1">{"'Sheet1'!$L$16"}</definedName>
    <definedName name="_tu5" hidden="1">{"'Sheet1'!$L$16"}</definedName>
    <definedName name="_tz593" localSheetId="14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5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5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4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5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5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5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5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5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4">#REF!</definedName>
    <definedName name="_UT2">#REF!</definedName>
    <definedName name="_va1">#REF!</definedName>
    <definedName name="_vl1">#REF!</definedName>
    <definedName name="_VL100" localSheetId="14">#REF!</definedName>
    <definedName name="_VL100" localSheetId="0">#REF!</definedName>
    <definedName name="_VL100">#REF!</definedName>
    <definedName name="_VL200" localSheetId="14">#REF!</definedName>
    <definedName name="_VL200" localSheetId="0">#REF!</definedName>
    <definedName name="_VL200">#REF!</definedName>
    <definedName name="_VL250" localSheetId="14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2" hidden="1">{"'Sheet1'!$L$16"}</definedName>
    <definedName name="_VLP2" localSheetId="13" hidden="1">{"'Sheet1'!$L$16"}</definedName>
    <definedName name="_VLP2" localSheetId="14" hidden="1">{"'Sheet1'!$L$16"}</definedName>
    <definedName name="_VLP2" localSheetId="1" hidden="1">{"'Sheet1'!$L$16"}</definedName>
    <definedName name="_VLP2" localSheetId="0" hidden="1">{"'Sheet1'!$L$16"}</definedName>
    <definedName name="_VLP2" localSheetId="15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5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5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5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5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5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4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4">#REF!</definedName>
    <definedName name="_xx3">#REF!</definedName>
    <definedName name="_xx4" localSheetId="14">#REF!</definedName>
    <definedName name="_xx4">#REF!</definedName>
    <definedName name="_xx5" localSheetId="14">#REF!</definedName>
    <definedName name="_xx5">#REF!</definedName>
    <definedName name="_xx6" localSheetId="14">#REF!</definedName>
    <definedName name="_xx6">#REF!</definedName>
    <definedName name="_xx7" localSheetId="14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5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5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5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5" hidden="1">{0}</definedName>
    <definedName name="a.1...." localSheetId="6" hidden="1">{0}</definedName>
    <definedName name="a.1...." hidden="1">{0}</definedName>
    <definedName name="A_" localSheetId="0">#REF!</definedName>
    <definedName name="A_" localSheetId="15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5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12">#REF!</definedName>
    <definedName name="A120_" localSheetId="13">#REF!</definedName>
    <definedName name="A120_" localSheetId="14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5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12">#REF!</definedName>
    <definedName name="a277Print_Titles" localSheetId="13">#REF!</definedName>
    <definedName name="a277Print_Titles" localSheetId="14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12">#REF!</definedName>
    <definedName name="A35_" localSheetId="13">#REF!</definedName>
    <definedName name="A35_" localSheetId="14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5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4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4">#REF!</definedName>
    <definedName name="A70_" localSheetId="0">#REF!</definedName>
    <definedName name="A70_">#REF!</definedName>
    <definedName name="A95_" localSheetId="14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2" hidden="1">{"'Sheet1'!$L$16"}</definedName>
    <definedName name="aa" localSheetId="13" hidden="1">{"'Sheet1'!$L$16"}</definedName>
    <definedName name="aa" localSheetId="14" hidden="1">{"'Sheet1'!$L$16"}</definedName>
    <definedName name="aa" localSheetId="1" hidden="1">{"'Sheet1'!$L$16"}</definedName>
    <definedName name="aa" localSheetId="0" hidden="1">{"'Sheet1'!$L$16"}</definedName>
    <definedName name="aa" localSheetId="15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5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5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5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5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5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5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5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5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5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5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5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5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5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5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5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5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5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5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5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5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5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5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5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5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5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5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5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5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5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5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5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5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5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5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5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5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5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5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5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5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5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5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5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5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5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5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5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5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5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5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5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5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5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5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5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5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5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5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5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5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5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5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5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5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5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5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5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5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5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5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5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5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5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5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5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5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5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5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5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5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5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5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5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5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5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5" hidden="1">{"'Sheet1'!$L$16"}</definedName>
    <definedName name="ác" localSheetId="6" hidden="1">{"'Sheet1'!$L$16"}</definedName>
    <definedName name="ác" hidden="1">{"'Sheet1'!$L$16"}</definedName>
    <definedName name="AC120_" localSheetId="14">#REF!</definedName>
    <definedName name="AC120_" localSheetId="0">#REF!</definedName>
    <definedName name="AC120_">#REF!</definedName>
    <definedName name="AC35_" localSheetId="14">#REF!</definedName>
    <definedName name="AC35_" localSheetId="0">#REF!</definedName>
    <definedName name="AC35_">#REF!</definedName>
    <definedName name="AC50_" localSheetId="14">#REF!</definedName>
    <definedName name="AC50_" localSheetId="0">#REF!</definedName>
    <definedName name="AC50_">#REF!</definedName>
    <definedName name="AC70_" localSheetId="14">#REF!</definedName>
    <definedName name="AC70_" localSheetId="0">#REF!</definedName>
    <definedName name="AC70_">#REF!</definedName>
    <definedName name="AC95_" localSheetId="14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5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5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5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5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5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5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5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5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5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5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5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5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5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5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5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5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5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5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5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5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5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5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5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5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5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5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5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5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5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5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5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5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5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5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5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4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5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5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5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5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5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5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5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5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5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5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5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5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5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4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5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5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5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2" hidden="1">{"'Sheet1'!$L$16"}</definedName>
    <definedName name="Antoan" localSheetId="13" hidden="1">{"'Sheet1'!$L$16"}</definedName>
    <definedName name="Antoan" localSheetId="14" hidden="1">{"'Sheet1'!$L$16"}</definedName>
    <definedName name="Antoan" localSheetId="1" hidden="1">{"'Sheet1'!$L$16"}</definedName>
    <definedName name="Antoan" localSheetId="0" hidden="1">{"'Sheet1'!$L$16"}</definedName>
    <definedName name="Antoan" localSheetId="15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5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5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5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5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4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5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2" hidden="1">{"'Sheet1'!$L$16"}</definedName>
    <definedName name="Aqpl" localSheetId="13" hidden="1">{"'Sheet1'!$L$16"}</definedName>
    <definedName name="Aqpl" localSheetId="14" hidden="1">{"'Sheet1'!$L$16"}</definedName>
    <definedName name="Aqpl" localSheetId="1" hidden="1">{"'Sheet1'!$L$16"}</definedName>
    <definedName name="Aqpl" localSheetId="0" hidden="1">{"'Sheet1'!$L$16"}</definedName>
    <definedName name="Aqpl" localSheetId="15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5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5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5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5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5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5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5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5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5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5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5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5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5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5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5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5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5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5" hidden="1">#REF!</definedName>
    <definedName name="as" localSheetId="6" hidden="1">#REF!</definedName>
    <definedName name="as" hidden="1">#REF!</definedName>
    <definedName name="As_" localSheetId="14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5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5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5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5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5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5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5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5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5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5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5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5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5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5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5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5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5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5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12" hidden="1">#REF!</definedName>
    <definedName name="asd" localSheetId="13" hidden="1">#REF!</definedName>
    <definedName name="asd" localSheetId="14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5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5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5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5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5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5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5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5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5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5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5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5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5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5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5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5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5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5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5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5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5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5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5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5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5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5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5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5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5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5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2" hidden="1">{#N/A,#N/A,FALSE,"Sheet1";#N/A,#N/A,FALSE,"Sheet1";#N/A,#N/A,FALSE,"Sheet1"}</definedName>
    <definedName name="â" localSheetId="13" hidden="1">{#N/A,#N/A,FALSE,"Sheet1";#N/A,#N/A,FALSE,"Sheet1";#N/A,#N/A,FALSE,"Sheet1"}</definedName>
    <definedName name="â" localSheetId="14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5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5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5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5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5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5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5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5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5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4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5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5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5" hidden="1">{"'Sheet1'!$L$16"}</definedName>
    <definedName name="B2.Other" localSheetId="6" hidden="1">{"'Sheet1'!$L$16"}</definedName>
    <definedName name="B2.Other" hidden="1">{"'Sheet1'!$L$16"}</definedName>
    <definedName name="b2_" localSheetId="14">#REF!</definedName>
    <definedName name="b2_" localSheetId="0">#REF!</definedName>
    <definedName name="b2_">#REF!</definedName>
    <definedName name="b3_" localSheetId="14">#REF!</definedName>
    <definedName name="b3_" localSheetId="0">#REF!</definedName>
    <definedName name="b3_">#REF!</definedName>
    <definedName name="b4_" localSheetId="14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5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5">#REF!</definedName>
    <definedName name="bac2.5" localSheetId="6">#REF!</definedName>
    <definedName name="bac2.5">#REF!</definedName>
    <definedName name="bac2.7" localSheetId="0">#REF!</definedName>
    <definedName name="bac2.7" localSheetId="15">#REF!</definedName>
    <definedName name="bac2.7" localSheetId="6">#REF!</definedName>
    <definedName name="bac2.7">#REF!</definedName>
    <definedName name="bac3.5" localSheetId="0">#REF!</definedName>
    <definedName name="bac3.5" localSheetId="15">#REF!</definedName>
    <definedName name="bac3.5" localSheetId="6">#REF!</definedName>
    <definedName name="bac3.5">#REF!</definedName>
    <definedName name="bac3.7" localSheetId="0">#REF!</definedName>
    <definedName name="bac3.7" localSheetId="15">#REF!</definedName>
    <definedName name="bac3.7" localSheetId="6">#REF!</definedName>
    <definedName name="bac3.7">#REF!</definedName>
    <definedName name="bac4.5" localSheetId="0">#REF!</definedName>
    <definedName name="bac4.5" localSheetId="15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5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5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5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5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5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1" hidden="1">{"'Sheet1'!$L$16"}</definedName>
    <definedName name="banQL" localSheetId="12" hidden="1">{"'Sheet1'!$L$16"}</definedName>
    <definedName name="banQL" localSheetId="13" hidden="1">{"'Sheet1'!$L$16"}</definedName>
    <definedName name="banQL" localSheetId="1" hidden="1">{"'Sheet1'!$L$16"}</definedName>
    <definedName name="banQL" localSheetId="0" hidden="1">{"'Sheet1'!$L$16"}</definedName>
    <definedName name="banQL" localSheetId="15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5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5" hidden="1">{"'Sheet1'!$L$16"}</definedName>
    <definedName name="bảng" localSheetId="6" hidden="1">{"'Sheet1'!$L$16"}</definedName>
    <definedName name="bảng" hidden="1">{"'Sheet1'!$L$16"}</definedName>
    <definedName name="Bang_cly" localSheetId="14">#REF!</definedName>
    <definedName name="Bang_cly" localSheetId="0">#REF!</definedName>
    <definedName name="Bang_cly">#REF!</definedName>
    <definedName name="Bang_CVC" localSheetId="14">#REF!</definedName>
    <definedName name="Bang_CVC" localSheetId="0">#REF!</definedName>
    <definedName name="Bang_CVC">#REF!</definedName>
    <definedName name="bang_gia" localSheetId="14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5" hidden="1">{"'Sheet1'!$L$16"}</definedName>
    <definedName name="Bang_ss" localSheetId="6" hidden="1">{"'Sheet1'!$L$16"}</definedName>
    <definedName name="Bang_ss" hidden="1">{"'Sheet1'!$L$16"}</definedName>
    <definedName name="Bang_travl" localSheetId="14">#REF!</definedName>
    <definedName name="Bang_travl" localSheetId="0">#REF!</definedName>
    <definedName name="Bang_travl">#REF!</definedName>
    <definedName name="Bang1" localSheetId="0">#REF!</definedName>
    <definedName name="bang1" localSheetId="15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5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5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5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5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5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5" hidden="1">{#N/A,#N/A,FALSE,"CCTV"}</definedName>
    <definedName name="baogio" localSheetId="6" hidden="1">{#N/A,#N/A,FALSE,"CCTV"}</definedName>
    <definedName name="baogio" hidden="1">{#N/A,#N/A,FALSE,"CCTV"}</definedName>
    <definedName name="Bar" localSheetId="14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5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5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5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5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5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5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5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5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5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5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5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5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5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5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5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5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5" hidden="1">{"'장비'!$A$3:$M$12"}</definedName>
    <definedName name="basin" localSheetId="6" hidden="1">{"'장비'!$A$3:$M$12"}</definedName>
    <definedName name="basin" hidden="1">{"'장비'!$A$3:$M$12"}</definedName>
    <definedName name="BB" localSheetId="14">#REF!</definedName>
    <definedName name="Bb" localSheetId="0">#REF!</definedName>
    <definedName name="Bb" localSheetId="15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5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5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5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5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5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8" hidden="1">{"'Sheet1'!$L$16"}</definedName>
    <definedName name="BBBG" localSheetId="15" hidden="1">{"'Sheet1'!$L$16"}</definedName>
    <definedName name="bbgg" localSheetId="1" hidden="1">{"'Sheet1'!$L$16"}</definedName>
    <definedName name="bbgg" localSheetId="0" hidden="1">{"'Sheet1'!$L$16"}</definedName>
    <definedName name="bbgg" localSheetId="15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5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5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5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5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5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5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5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5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5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5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5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5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5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5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5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5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5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5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5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5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5" hidden="1">{"'Sheet1'!$L$16"}</definedName>
    <definedName name="bcde" localSheetId="6" hidden="1">{"'Sheet1'!$L$16"}</definedName>
    <definedName name="bcde" hidden="1">{"'Sheet1'!$L$16"}</definedName>
    <definedName name="BCDKH" localSheetId="14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12">#REF!</definedName>
    <definedName name="BCDSCKC" localSheetId="13">#REF!</definedName>
    <definedName name="BCDSCKC" localSheetId="14">#REF!</definedName>
    <definedName name="BCDSCKC" localSheetId="0">#REF!</definedName>
    <definedName name="BCDSCKC">#REF!</definedName>
    <definedName name="BCDSCKN" localSheetId="14">#REF!</definedName>
    <definedName name="BCDSCKN" localSheetId="0">#REF!</definedName>
    <definedName name="BCDSCKN">#REF!</definedName>
    <definedName name="BCDSDNC" localSheetId="14">#REF!</definedName>
    <definedName name="BCDSDNC" localSheetId="0">#REF!</definedName>
    <definedName name="BCDSDNC">#REF!</definedName>
    <definedName name="BCDSDNN" localSheetId="14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5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5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5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5">#REF!</definedName>
    <definedName name="bdh" localSheetId="6">#REF!</definedName>
    <definedName name="bdh">#REF!</definedName>
    <definedName name="bdhs" localSheetId="15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5" hidden="1">{"'Sheet1'!$L$16"}</definedName>
    <definedName name="bdv" localSheetId="6" hidden="1">{"'Sheet1'!$L$16"}</definedName>
    <definedName name="bdv" hidden="1">{"'Sheet1'!$L$16"}</definedName>
    <definedName name="BE" localSheetId="14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5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5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5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5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5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5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5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5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5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5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5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5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5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5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5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5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5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5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5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5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5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5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5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5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5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5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5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5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5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2" hidden="1">{"'Sheet1'!$L$16"}</definedName>
    <definedName name="bhfh" localSheetId="13" hidden="1">{"'Sheet1'!$L$16"}</definedName>
    <definedName name="bhfh" localSheetId="14" hidden="1">{"'Sheet1'!$L$16"}</definedName>
    <definedName name="bhfh" localSheetId="1" hidden="1">{"'Sheet1'!$L$16"}</definedName>
    <definedName name="bhfh" localSheetId="0" hidden="1">{"'Sheet1'!$L$16"}</definedName>
    <definedName name="bhfh" localSheetId="15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5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5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5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5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5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5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5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5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5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5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5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4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5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5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5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5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5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8" hidden="1">{"'Sheet1'!$L$16"}</definedName>
    <definedName name="binh" localSheetId="15" hidden="1">{"'Sheet1'!$L$16"}</definedName>
    <definedName name="BJJ" localSheetId="1" hidden="1">{#N/A,#N/A,FALSE,"CCTV"}</definedName>
    <definedName name="BJJ" localSheetId="0" hidden="1">{#N/A,#N/A,FALSE,"CCTV"}</definedName>
    <definedName name="BJJ" localSheetId="15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5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5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5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5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5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5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5" hidden="1">{"'Sheet1'!$L$16"}</definedName>
    <definedName name="Book22" localSheetId="6" hidden="1">{"'Sheet1'!$L$16"}</definedName>
    <definedName name="Book22" hidden="1">{"'Sheet1'!$L$16"}</definedName>
    <definedName name="BOQ" localSheetId="14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5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5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5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5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5">#REF!</definedName>
    <definedName name="botda" localSheetId="6">#REF!</definedName>
    <definedName name="botda">#REF!</definedName>
    <definedName name="Bp" localSheetId="0">#REF!</definedName>
    <definedName name="bp" localSheetId="15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5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4">#REF!</definedName>
    <definedName name="Bridge">#REF!</definedName>
    <definedName name="bRST">#REF!</definedName>
    <definedName name="bRSTf">#REF!</definedName>
    <definedName name="Bs" localSheetId="0">#REF!</definedName>
    <definedName name="Bs" localSheetId="15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5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5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5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2" hidden="1">{"'Sheet1'!$L$16"}</definedName>
    <definedName name="btl" localSheetId="13" hidden="1">{"'Sheet1'!$L$16"}</definedName>
    <definedName name="btl" localSheetId="14" hidden="1">{"'Sheet1'!$L$16"}</definedName>
    <definedName name="btl" localSheetId="1" hidden="1">{"'Sheet1'!$L$16"}</definedName>
    <definedName name="btl" localSheetId="0" hidden="1">{"'Sheet1'!$L$16"}</definedName>
    <definedName name="btl" localSheetId="15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5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5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 localSheetId="11">{"Book1","Dt tonghop.xls"}</definedName>
    <definedName name="bùc" localSheetId="12">{"Book1","Dt tonghop.xls"}</definedName>
    <definedName name="bùc" localSheetId="13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5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5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5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12">#REF!</definedName>
    <definedName name="BVCISUMMARY" localSheetId="13">#REF!</definedName>
    <definedName name="BVCISUMMARY" localSheetId="14">#REF!</definedName>
    <definedName name="BVCISUMMARY" localSheetId="0">#REF!</definedName>
    <definedName name="BVCISUMMARY">#REF!</definedName>
    <definedName name="bvh" localSheetId="14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5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5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5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5" hidden="1">{"'Sheet1'!$L$16"}</definedName>
    <definedName name="C.1" localSheetId="6" hidden="1">{"'Sheet1'!$L$16"}</definedName>
    <definedName name="C.1" hidden="1">{"'Sheet1'!$L$16"}</definedName>
    <definedName name="c_" localSheetId="14">#REF!</definedName>
    <definedName name="C_" localSheetId="0">#REF!</definedName>
    <definedName name="C_" localSheetId="15">#REF!</definedName>
    <definedName name="C_" localSheetId="6">#REF!</definedName>
    <definedName name="C_">#REF!</definedName>
    <definedName name="C_02" localSheetId="0" hidden="1">#REF!</definedName>
    <definedName name="C_02" localSheetId="15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5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5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5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5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5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5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5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5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5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5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5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5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5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5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5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5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5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5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5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5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5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5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5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5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5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5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5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5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5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5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5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5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5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5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5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5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5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5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5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5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5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5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4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5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5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5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5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5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5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2" hidden="1">{"'Sheet1'!$L$16"}</definedName>
    <definedName name="ccc" localSheetId="13" hidden="1">{"'Sheet1'!$L$16"}</definedName>
    <definedName name="ccc" localSheetId="14" hidden="1">{"'Sheet1'!$L$16"}</definedName>
    <definedName name="ccc" localSheetId="1" hidden="1">{"'Sheet1'!$L$16"}</definedName>
    <definedName name="ccc" localSheetId="0" hidden="1">{"'Sheet1'!$L$16"}</definedName>
    <definedName name="ccc" localSheetId="15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5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4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5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5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4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5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5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5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5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5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4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5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5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12">#REF!</definedName>
    <definedName name="CLVCTB" localSheetId="13">#REF!</definedName>
    <definedName name="CLVCTB" localSheetId="14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 localSheetId="12">#REF!</definedName>
    <definedName name="CLVL" localSheetId="13">#REF!</definedName>
    <definedName name="CLVL" localSheetId="14">#REF!</definedName>
    <definedName name="CLVL">#REF!</definedName>
    <definedName name="CMC" localSheetId="0">#REF!</definedName>
    <definedName name="CMC" localSheetId="15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5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5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5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12">#REF!</definedName>
    <definedName name="Co" localSheetId="13">#REF!</definedName>
    <definedName name="Co" localSheetId="14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5" hidden="1">#REF!</definedName>
    <definedName name="coba" localSheetId="6" hidden="1">#REF!</definedName>
    <definedName name="coba" hidden="1">#REF!</definedName>
    <definedName name="Coc" localSheetId="0">#REF!</definedName>
    <definedName name="coc" localSheetId="15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5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5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5" hidden="1">{"'Sheet1'!$L$16"}</definedName>
    <definedName name="cocly" localSheetId="6" hidden="1">{"'Sheet1'!$L$16"}</definedName>
    <definedName name="cocly" hidden="1">{"'Sheet1'!$L$16"}</definedName>
    <definedName name="Code" localSheetId="14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4">#REF!</definedName>
    <definedName name="Cöï_ly_vaän_chuyeãn" localSheetId="0">#REF!</definedName>
    <definedName name="Cöï_ly_vaän_chuyeãn">#REF!</definedName>
    <definedName name="CÖÏ_LY_VAÄN_CHUYEÅN" localSheetId="14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4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5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4">#REF!</definedName>
    <definedName name="CON_EQP_COS" localSheetId="0">#REF!</definedName>
    <definedName name="CON_EQP_COS">#REF!</definedName>
    <definedName name="CON_EQP_COST" localSheetId="14">#REF!</definedName>
    <definedName name="CON_EQP_COST">#REF!</definedName>
    <definedName name="Con_Key" localSheetId="0">OFFSET(#REF!,0,0,COUNTA(#REF!)-1)</definedName>
    <definedName name="Con_Key" localSheetId="15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5">OFFSET(#REF!,0,0,COUNTA(#REF!)-1)</definedName>
    <definedName name="Con_Sign" localSheetId="6">OFFSET(#REF!,0,0,COUNTA(#REF!)-1)</definedName>
    <definedName name="Con_Sign">OFFSET(#REF!,0,0,COUNTA(#REF!)-1)</definedName>
    <definedName name="CONST_EQ" localSheetId="14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4">#REF!</definedName>
    <definedName name="Cong_HM_DTCT" localSheetId="0">#REF!</definedName>
    <definedName name="Cong_HM_DTCT">#REF!</definedName>
    <definedName name="Cong_M_DTCT" localSheetId="14">#REF!</definedName>
    <definedName name="Cong_M_DTCT" localSheetId="0">#REF!</definedName>
    <definedName name="Cong_M_DTCT">#REF!</definedName>
    <definedName name="Cong_NC_DTCT" localSheetId="14">#REF!</definedName>
    <definedName name="Cong_NC_DTCT" localSheetId="0">#REF!</definedName>
    <definedName name="Cong_NC_DTCT">#REF!</definedName>
    <definedName name="Cong_VL_DTCT" localSheetId="14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5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5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5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5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5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5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5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5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5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5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5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5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5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5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5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5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5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5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5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5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5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5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5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5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5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5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5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5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5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5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5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5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5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5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5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5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5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5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5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4">#REF!</definedName>
    <definedName name="COVER" localSheetId="0">#REF!</definedName>
    <definedName name="COVER">#REF!</definedName>
    <definedName name="COVER_1" localSheetId="0">#REF!</definedName>
    <definedName name="COVER_1" localSheetId="15">#REF!</definedName>
    <definedName name="COVER_1" localSheetId="6">#REF!</definedName>
    <definedName name="COVER_1">#REF!</definedName>
    <definedName name="COVER_2" localSheetId="0">#REF!</definedName>
    <definedName name="COVER_2" localSheetId="15">#REF!</definedName>
    <definedName name="COVER_2" localSheetId="6">#REF!</definedName>
    <definedName name="COVER_2">#REF!</definedName>
    <definedName name="COVER_3" localSheetId="0">#REF!</definedName>
    <definedName name="COVER_3" localSheetId="15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5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5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5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5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5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5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5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5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5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5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5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5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5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5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5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5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5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5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5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5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5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5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5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5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5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5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5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5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5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5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5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5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4">#REF!</definedName>
    <definedName name="CPC">#REF!</definedName>
    <definedName name="cpd" localSheetId="0">#REF!</definedName>
    <definedName name="cpd" localSheetId="15">#REF!</definedName>
    <definedName name="cpd" localSheetId="6">#REF!</definedName>
    <definedName name="cpd">#REF!</definedName>
    <definedName name="cpdd" localSheetId="0">#REF!</definedName>
    <definedName name="cpdd" localSheetId="15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5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5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5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5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5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5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5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5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5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5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5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5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5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5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5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5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5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4">#REF!</definedName>
    <definedName name="CPT" localSheetId="0">#REF!</definedName>
    <definedName name="CPT">#REF!</definedName>
    <definedName name="CPVC100" localSheetId="14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5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4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4">#REF!</definedName>
    <definedName name="CRITINST" localSheetId="0">#REF!</definedName>
    <definedName name="CRITINST">#REF!</definedName>
    <definedName name="CRITPURC" localSheetId="14">#REF!</definedName>
    <definedName name="CRITPURC" localSheetId="0">#REF!</definedName>
    <definedName name="CRITPURC">#REF!</definedName>
    <definedName name="CRS" localSheetId="14">#REF!</definedName>
    <definedName name="CRS" localSheetId="0">#REF!</definedName>
    <definedName name="CRS">#REF!</definedName>
    <definedName name="CS" localSheetId="14">#REF!</definedName>
    <definedName name="CS" localSheetId="0">#REF!</definedName>
    <definedName name="CS">#REF!</definedName>
    <definedName name="CS_10" localSheetId="14">#REF!</definedName>
    <definedName name="CS_10" localSheetId="0">#REF!</definedName>
    <definedName name="CS_10">#REF!</definedName>
    <definedName name="CS_100" localSheetId="14">#REF!</definedName>
    <definedName name="CS_100" localSheetId="0">#REF!</definedName>
    <definedName name="CS_100">#REF!</definedName>
    <definedName name="CS_10S" localSheetId="14">#REF!</definedName>
    <definedName name="CS_10S" localSheetId="0">#REF!</definedName>
    <definedName name="CS_10S">#REF!</definedName>
    <definedName name="CS_120" localSheetId="14">#REF!</definedName>
    <definedName name="CS_120" localSheetId="0">#REF!</definedName>
    <definedName name="CS_120">#REF!</definedName>
    <definedName name="CS_140" localSheetId="14">#REF!</definedName>
    <definedName name="CS_140" localSheetId="0">#REF!</definedName>
    <definedName name="CS_140">#REF!</definedName>
    <definedName name="CS_160" localSheetId="14">#REF!</definedName>
    <definedName name="CS_160" localSheetId="0">#REF!</definedName>
    <definedName name="CS_160">#REF!</definedName>
    <definedName name="CS_20" localSheetId="14">#REF!</definedName>
    <definedName name="CS_20" localSheetId="0">#REF!</definedName>
    <definedName name="CS_20">#REF!</definedName>
    <definedName name="CS_30" localSheetId="14">#REF!</definedName>
    <definedName name="CS_30" localSheetId="0">#REF!</definedName>
    <definedName name="CS_30">#REF!</definedName>
    <definedName name="CS_40" localSheetId="14">#REF!</definedName>
    <definedName name="CS_40" localSheetId="0">#REF!</definedName>
    <definedName name="CS_40">#REF!</definedName>
    <definedName name="CS_40S" localSheetId="14">#REF!</definedName>
    <definedName name="CS_40S" localSheetId="0">#REF!</definedName>
    <definedName name="CS_40S">#REF!</definedName>
    <definedName name="CS_5S" localSheetId="14">#REF!</definedName>
    <definedName name="CS_5S" localSheetId="0">#REF!</definedName>
    <definedName name="CS_5S">#REF!</definedName>
    <definedName name="CS_60" localSheetId="14">#REF!</definedName>
    <definedName name="CS_60" localSheetId="0">#REF!</definedName>
    <definedName name="CS_60">#REF!</definedName>
    <definedName name="CS_80" localSheetId="14">#REF!</definedName>
    <definedName name="CS_80" localSheetId="0">#REF!</definedName>
    <definedName name="CS_80">#REF!</definedName>
    <definedName name="CS_80S" localSheetId="14">#REF!</definedName>
    <definedName name="CS_80S" localSheetId="0">#REF!</definedName>
    <definedName name="CS_80S">#REF!</definedName>
    <definedName name="CS_STD" localSheetId="14">#REF!</definedName>
    <definedName name="CS_STD" localSheetId="0">#REF!</definedName>
    <definedName name="CS_STD">#REF!</definedName>
    <definedName name="CS_XS" localSheetId="14">#REF!</definedName>
    <definedName name="CS_XS" localSheetId="0">#REF!</definedName>
    <definedName name="CS_XS">#REF!</definedName>
    <definedName name="CS_XXS" localSheetId="14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5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4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5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4">#REF!</definedName>
    <definedName name="csddg1p" localSheetId="0">#REF!</definedName>
    <definedName name="csddg1p">#REF!</definedName>
    <definedName name="csddt1p" localSheetId="14">#REF!</definedName>
    <definedName name="csddt1p" localSheetId="0">#REF!</definedName>
    <definedName name="csddt1p">#REF!</definedName>
    <definedName name="csht3p" localSheetId="14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5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2" hidden="1">{"'Sheet1'!$L$16"}</definedName>
    <definedName name="ct" localSheetId="13" hidden="1">{"'Sheet1'!$L$16"}</definedName>
    <definedName name="ct" localSheetId="14" hidden="1">{"'Sheet1'!$L$16"}</definedName>
    <definedName name="ct" localSheetId="1" hidden="1">{"'Sheet1'!$L$16"}</definedName>
    <definedName name="ct" localSheetId="0" hidden="1">{"'Sheet1'!$L$16"}</definedName>
    <definedName name="ct" localSheetId="15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5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5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2" hidden="1">{"'Sheet1'!$L$16"}</definedName>
    <definedName name="CTCT1" localSheetId="13" hidden="1">{"'Sheet1'!$L$16"}</definedName>
    <definedName name="CTCT1" localSheetId="14" hidden="1">{"'Sheet1'!$L$16"}</definedName>
    <definedName name="CTCT1" localSheetId="1" hidden="1">{"'Sheet1'!$L$16"}</definedName>
    <definedName name="CTCT1" localSheetId="0" hidden="1">{"'Sheet1'!$L$16"}</definedName>
    <definedName name="CTCT1" localSheetId="15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5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5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4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2" hidden="1">{"'Sheet1'!$L$16"}</definedName>
    <definedName name="ctieu" localSheetId="13" hidden="1">{"'Sheet1'!$L$16"}</definedName>
    <definedName name="ctieu" localSheetId="14" hidden="1">{"'Sheet1'!$L$16"}</definedName>
    <definedName name="ctieu" localSheetId="1" hidden="1">{"'Sheet1'!$L$16"}</definedName>
    <definedName name="ctieu" localSheetId="0" hidden="1">{"'Sheet1'!$L$16"}</definedName>
    <definedName name="ctieu" localSheetId="15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5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5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5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5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5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5" hidden="1">{"'Sheet1'!$L$16"}</definedName>
    <definedName name="cuong" localSheetId="6" hidden="1">{"'Sheet1'!$L$16"}</definedName>
    <definedName name="cuong" hidden="1">{"'Sheet1'!$L$16"}</definedName>
    <definedName name="CurDate" localSheetId="14" hidden="1">#REF!</definedName>
    <definedName name="CurDate" localSheetId="0" hidden="1">#REF!</definedName>
    <definedName name="CurDate" hidden="1">#REF!</definedName>
    <definedName name="CURRENCY" localSheetId="14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5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5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5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5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5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5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4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5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5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5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5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5" hidden="1">{"'Sheet1'!$L$16"}</definedName>
    <definedName name="Chart3" localSheetId="6" hidden="1">{"'Sheet1'!$L$16"}</definedName>
    <definedName name="Chart3" hidden="1">{"'Sheet1'!$L$16"}</definedName>
    <definedName name="chay1" localSheetId="14">#REF!</definedName>
    <definedName name="chay1" localSheetId="0">#REF!</definedName>
    <definedName name="chay1">#REF!</definedName>
    <definedName name="chay10" localSheetId="14">#REF!</definedName>
    <definedName name="chay10" localSheetId="0">#REF!</definedName>
    <definedName name="chay10">#REF!</definedName>
    <definedName name="chay2" localSheetId="14">#REF!</definedName>
    <definedName name="chay2" localSheetId="0">#REF!</definedName>
    <definedName name="chay2">#REF!</definedName>
    <definedName name="chay3" localSheetId="14">#REF!</definedName>
    <definedName name="chay3" localSheetId="0">#REF!</definedName>
    <definedName name="chay3">#REF!</definedName>
    <definedName name="chay4" localSheetId="14">#REF!</definedName>
    <definedName name="chay4" localSheetId="0">#REF!</definedName>
    <definedName name="chay4">#REF!</definedName>
    <definedName name="chay5" localSheetId="14">#REF!</definedName>
    <definedName name="chay5" localSheetId="0">#REF!</definedName>
    <definedName name="chay5">#REF!</definedName>
    <definedName name="chay6" localSheetId="14">#REF!</definedName>
    <definedName name="chay6" localSheetId="0">#REF!</definedName>
    <definedName name="chay6">#REF!</definedName>
    <definedName name="chay7" localSheetId="14">#REF!</definedName>
    <definedName name="chay7" localSheetId="0">#REF!</definedName>
    <definedName name="chay7">#REF!</definedName>
    <definedName name="chay8" localSheetId="14">#REF!</definedName>
    <definedName name="chay8" localSheetId="0">#REF!</definedName>
    <definedName name="chay8">#REF!</definedName>
    <definedName name="chay9" localSheetId="14">#REF!</definedName>
    <definedName name="chay9" localSheetId="0">#REF!</definedName>
    <definedName name="chay9">#REF!</definedName>
    <definedName name="Chdate" localSheetId="14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5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5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5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5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5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5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5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5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5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5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5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5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5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5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5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5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5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5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5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5" hidden="1">{"'Sheet1'!$L$16"}</definedName>
    <definedName name="chitietbgiang2" localSheetId="6" hidden="1">{"'Sheet1'!$L$16"}</definedName>
    <definedName name="chitietbgiang2" hidden="1">{"'Sheet1'!$L$16"}</definedName>
    <definedName name="chk" localSheetId="14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2" hidden="1">{"'Sheet1'!$L$16"}</definedName>
    <definedName name="chl" localSheetId="13" hidden="1">{"'Sheet1'!$L$16"}</definedName>
    <definedName name="chl" localSheetId="14" hidden="1">{"'Sheet1'!$L$16"}</definedName>
    <definedName name="chl" localSheetId="1" hidden="1">{"'Sheet1'!$L$16"}</definedName>
    <definedName name="chl" localSheetId="0" hidden="1">{"'Sheet1'!$L$16"}</definedName>
    <definedName name="chl" localSheetId="15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5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5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5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5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5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5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5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5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5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5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5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5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5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5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5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5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5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4">#REF!</definedName>
    <definedName name="Chs_bq" localSheetId="0">#REF!</definedName>
    <definedName name="Chs_bq">#REF!</definedName>
    <definedName name="Chsau" localSheetId="14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5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2" hidden="1">{"'Sheet1'!$L$16"}</definedName>
    <definedName name="chuyen" localSheetId="13" hidden="1">{"'Sheet1'!$L$16"}</definedName>
    <definedName name="chuyen" localSheetId="14" hidden="1">{"'Sheet1'!$L$16"}</definedName>
    <definedName name="chuyen" localSheetId="1" hidden="1">{"'Sheet1'!$L$16"}</definedName>
    <definedName name="chuyen" localSheetId="0" hidden="1">{"'Sheet1'!$L$16"}</definedName>
    <definedName name="chuyen" localSheetId="15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1" hidden="1">{"'Sheet1'!$L$16"}</definedName>
    <definedName name="d" localSheetId="12" hidden="1">{"'Sheet1'!$L$16"}</definedName>
    <definedName name="d" localSheetId="13" hidden="1">{"'Sheet1'!$L$16"}</definedName>
    <definedName name="D" localSheetId="1">{"'Sheet1'!$L$16"}</definedName>
    <definedName name="d" localSheetId="0" hidden="1">{"'Sheet1'!$L$16"}</definedName>
    <definedName name="D" localSheetId="15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5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4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4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5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4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5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5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5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5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4">#REF!</definedName>
    <definedName name="d2_" localSheetId="0">#REF!</definedName>
    <definedName name="d2_">#REF!</definedName>
    <definedName name="d24nc">#REF!</definedName>
    <definedName name="d24vl">#REF!</definedName>
    <definedName name="d3_" localSheetId="14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5" hidden="1">{"'Sheet1'!$L$16"}</definedName>
    <definedName name="D3D" localSheetId="6" hidden="1">{"'Sheet1'!$L$16"}</definedName>
    <definedName name="D3D" hidden="1">{"'Sheet1'!$L$16"}</definedName>
    <definedName name="d4_" localSheetId="14">#REF!</definedName>
    <definedName name="d4_" localSheetId="0">#REF!</definedName>
    <definedName name="d4_">#REF!</definedName>
    <definedName name="d4x6" localSheetId="0">#REF!</definedName>
    <definedName name="d4x6" localSheetId="15">#REF!</definedName>
    <definedName name="d4x6" localSheetId="6">#REF!</definedName>
    <definedName name="d4x6">#REF!</definedName>
    <definedName name="d5_" localSheetId="14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5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5">#REF!</definedName>
    <definedName name="da0.5x1" localSheetId="6">#REF!</definedName>
    <definedName name="da0.5x1">#REF!</definedName>
    <definedName name="da1x2" localSheetId="0">#REF!</definedName>
    <definedName name="da1x2" localSheetId="15">#REF!</definedName>
    <definedName name="da1x2" localSheetId="6">#REF!</definedName>
    <definedName name="da1x2">#REF!</definedName>
    <definedName name="da2x4" localSheetId="0">#REF!</definedName>
    <definedName name="da2x4" localSheetId="15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5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13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5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12">#REF!</definedName>
    <definedName name="dadas" localSheetId="13">#REF!</definedName>
    <definedName name="dadas" localSheetId="14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5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5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5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5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5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5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12">#REF!</definedName>
    <definedName name="DANHMUCVN" localSheetId="13">#REF!</definedName>
    <definedName name="DANHMUCVN" localSheetId="14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5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5" hidden="1">{"'Sheet1'!$L$16"}</definedName>
    <definedName name="daomuong" localSheetId="6" hidden="1">{"'Sheet1'!$L$16"}</definedName>
    <definedName name="daomuong" hidden="1">{"'Sheet1'!$L$16"}</definedName>
    <definedName name="daøy" localSheetId="14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5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5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5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5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5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5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5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11">#REF!</definedName>
    <definedName name="data" localSheetId="12">#REF!</definedName>
    <definedName name="data" localSheetId="13">#REF!</definedName>
    <definedName name="data" localSheetId="0">#REF!</definedName>
    <definedName name="data" localSheetId="15">#REF!</definedName>
    <definedName name="data" localSheetId="6">#REF!</definedName>
    <definedName name="data">#REF!</definedName>
    <definedName name="data_pvd" localSheetId="14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4" hidden="1">#REF!</definedName>
    <definedName name="data1" localSheetId="0" hidden="1">#REF!</definedName>
    <definedName name="data1" hidden="1">#REF!</definedName>
    <definedName name="Data11">#REF!</definedName>
    <definedName name="data2" localSheetId="14" hidden="1">#REF!</definedName>
    <definedName name="data2" localSheetId="0" hidden="1">#REF!</definedName>
    <definedName name="data2" hidden="1">#REF!</definedName>
    <definedName name="data3" localSheetId="14" hidden="1">#REF!</definedName>
    <definedName name="data3" localSheetId="0" hidden="1">#REF!</definedName>
    <definedName name="data3" hidden="1">#REF!</definedName>
    <definedName name="Data41">#REF!</definedName>
    <definedName name="_xlnm.Database" localSheetId="14">#REF!</definedName>
    <definedName name="_xlnm.Database" localSheetId="0">#REF!</definedName>
    <definedName name="_xlnm.Database">#REF!</definedName>
    <definedName name="DataFilter" localSheetId="0">#N/A</definedName>
    <definedName name="DataFilter" localSheetId="15">#REF!</definedName>
    <definedName name="DataFilter" localSheetId="6">#REF!</definedName>
    <definedName name="DataFilter">#REF!</definedName>
    <definedName name="datakl" localSheetId="14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4">#REF!</definedName>
    <definedName name="datarq">#REF!</definedName>
    <definedName name="DataSort" localSheetId="0">#N/A</definedName>
    <definedName name="DataSort" localSheetId="15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5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5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5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1" hidden="1">{"'Sheet1'!$L$16"}</definedName>
    <definedName name="dc" localSheetId="12" hidden="1">{"'Sheet1'!$L$16"}</definedName>
    <definedName name="dc" localSheetId="13" hidden="1">{"'Sheet1'!$L$16"}</definedName>
    <definedName name="dc" localSheetId="1" hidden="1">{"'Sheet1'!$L$16"}</definedName>
    <definedName name="dc" localSheetId="0" hidden="1">{"'Sheet1'!$L$16"}</definedName>
    <definedName name="dc" localSheetId="15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5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5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5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4">#REF!</definedName>
    <definedName name="DD" localSheetId="0">#REF!</definedName>
    <definedName name="DD">#REF!</definedName>
    <definedName name="dd0.5x1" localSheetId="0">#REF!</definedName>
    <definedName name="dd0.5x1" localSheetId="15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5">#REF!</definedName>
    <definedName name="dd1x2" localSheetId="6">#REF!</definedName>
    <definedName name="dd1x2">#REF!</definedName>
    <definedName name="dd2x4" localSheetId="0">#REF!</definedName>
    <definedName name="dd2x4" localSheetId="15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5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2" hidden="1">{"'Sheet1'!$L$16"}</definedName>
    <definedName name="ddaf" localSheetId="13" hidden="1">{"'Sheet1'!$L$16"}</definedName>
    <definedName name="ddaf" localSheetId="14" hidden="1">{"'Sheet1'!$L$16"}</definedName>
    <definedName name="ddaf" localSheetId="1" hidden="1">{"'Sheet1'!$L$16"}</definedName>
    <definedName name="ddaf" localSheetId="0" hidden="1">{"'Sheet1'!$L$16"}</definedName>
    <definedName name="ddaf" localSheetId="15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5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5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5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5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5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5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5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5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5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5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5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5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5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5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5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5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5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5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5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5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5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2" hidden="1">{#N/A,#N/A,FALSE,"Chi tiÆt"}</definedName>
    <definedName name="dddddd" localSheetId="13" hidden="1">{#N/A,#N/A,FALSE,"Chi tiÆt"}</definedName>
    <definedName name="dddddd" localSheetId="14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5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5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5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5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5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5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5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5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5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5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5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5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5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5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5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5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5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5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5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5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5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5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5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5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5">#REF!</definedName>
    <definedName name="ddia" localSheetId="6">#REF!</definedName>
    <definedName name="ddia">#REF!</definedName>
    <definedName name="ddien" localSheetId="0">#REF!</definedName>
    <definedName name="ddien" localSheetId="15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12">#REF!</definedName>
    <definedName name="de" localSheetId="13">#REF!</definedName>
    <definedName name="de" localSheetId="14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5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5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5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5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12" hidden="1">#REF!</definedName>
    <definedName name="del_tab" localSheetId="13" hidden="1">#REF!</definedName>
    <definedName name="del_tab" localSheetId="14" hidden="1">#REF!</definedName>
    <definedName name="del_tab" localSheetId="0" hidden="1">#REF!</definedName>
    <definedName name="del_tab" localSheetId="15" hidden="1">#REF!</definedName>
    <definedName name="del_tab" localSheetId="6" hidden="1">#REF!</definedName>
    <definedName name="del_tab" hidden="1">#REF!</definedName>
    <definedName name="delcode" localSheetId="14" hidden="1">#REF!</definedName>
    <definedName name="delcode" localSheetId="0" hidden="1">#REF!</definedName>
    <definedName name="delcode" localSheetId="15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12">#REF!</definedName>
    <definedName name="den_bu" localSheetId="13">#REF!</definedName>
    <definedName name="den_bu" localSheetId="14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5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5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5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5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5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5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5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5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5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5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5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5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5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5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5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5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5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5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5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5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5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5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5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5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5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5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5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5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5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5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5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5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5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5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5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5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5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5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5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5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5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5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5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5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5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5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5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5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5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5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5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5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5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5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5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5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5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5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5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5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5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5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5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5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5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5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5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5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5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5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5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5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5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5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12">#REF!</definedName>
    <definedName name="DGCTI592" localSheetId="13">#REF!</definedName>
    <definedName name="DGCTI592" localSheetId="14">#REF!</definedName>
    <definedName name="DGCTI592" localSheetId="0">#REF!</definedName>
    <definedName name="DGCTI592" localSheetId="15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5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5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5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5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5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5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5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5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5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5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5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5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5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5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5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12">#REF!</definedName>
    <definedName name="dgnc" localSheetId="13">#REF!</definedName>
    <definedName name="dgnc" localSheetId="14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5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5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5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5" hidden="1">{"'Sheet1'!$L$16"}</definedName>
    <definedName name="DGTran" localSheetId="6" hidden="1">{"'Sheet1'!$L$16"}</definedName>
    <definedName name="DGTran" hidden="1">{"'Sheet1'!$L$16"}</definedName>
    <definedName name="dgvl" localSheetId="14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5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5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5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5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5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5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5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5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5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5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5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5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5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2" hidden="1">{"'Sheet1'!$L$16"}</definedName>
    <definedName name="diengiai" localSheetId="13" hidden="1">{"'Sheet1'!$L$16"}</definedName>
    <definedName name="diengiai" localSheetId="14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5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5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5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5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5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5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5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5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5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5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5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5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5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5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5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5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5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5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5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5">#REF!</definedName>
    <definedName name="dinh" localSheetId="6">#REF!</definedName>
    <definedName name="dinh">#REF!</definedName>
    <definedName name="dinhdia" localSheetId="0">#REF!</definedName>
    <definedName name="dinhdia" localSheetId="15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5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4" hidden="1">#REF!</definedName>
    <definedName name="Discount" localSheetId="0" hidden="1">#REF!</definedName>
    <definedName name="Discount" hidden="1">#REF!</definedName>
    <definedName name="display_area_2" localSheetId="14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5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5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8" hidden="1">{#N/A,#N/A,FALSE,"포장2"}</definedName>
    <definedName name="d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5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8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5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8" hidden="1">{#N/A,#N/A,FALSE,"표지목차"}</definedName>
    <definedName name="DKB_DT" localSheetId="0">#REF!</definedName>
    <definedName name="DKB_DT" localSheetId="15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5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5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5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5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5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5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5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5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5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5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5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5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5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5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5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5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8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5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5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5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5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5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5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5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5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5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5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5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5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5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5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5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{"Book1"}</definedName>
    <definedName name="Document_array" localSheetId="12">{"Book1"}</definedName>
    <definedName name="Document_array" localSheetId="13">{"Book1"}</definedName>
    <definedName name="Document_array" localSheetId="14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5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 localSheetId="12">#REF!</definedName>
    <definedName name="Documents_array" localSheetId="13">#REF!</definedName>
    <definedName name="Documents_array" localSheetId="14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5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5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5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5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5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5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5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5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5">#REF!</definedName>
    <definedName name="Drop2" localSheetId="6">#REF!</definedName>
    <definedName name="Drop2">#REF!</definedName>
    <definedName name="Drop3" localSheetId="0">#REF!</definedName>
    <definedName name="Drop3" localSheetId="15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5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12">#REF!</definedName>
    <definedName name="ds" localSheetId="13">#REF!</definedName>
    <definedName name="ds" localSheetId="14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12">#REF!</definedName>
    <definedName name="ds1pnc" localSheetId="13">#REF!</definedName>
    <definedName name="ds1pnc" localSheetId="14">#REF!</definedName>
    <definedName name="ds1pnc" localSheetId="0">#REF!</definedName>
    <definedName name="ds1pnc">#REF!</definedName>
    <definedName name="ds1pvl" localSheetId="14">#REF!</definedName>
    <definedName name="ds1pvl" localSheetId="0">#REF!</definedName>
    <definedName name="ds1pvl">#REF!</definedName>
    <definedName name="ds3pnc" localSheetId="14">#REF!</definedName>
    <definedName name="ds3pnc" localSheetId="0">#REF!</definedName>
    <definedName name="ds3pnc">#REF!</definedName>
    <definedName name="ds3pvl" localSheetId="14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5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5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5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5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5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5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5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5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5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5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5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5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5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5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5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5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5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5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5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5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5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5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5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5" hidden="1">{"'Sheet1'!$L$16"}</definedName>
    <definedName name="dssad" localSheetId="6" hidden="1">{"'Sheet1'!$L$16"}</definedName>
    <definedName name="dssad" hidden="1">{"'Sheet1'!$L$16"}</definedName>
    <definedName name="DSTD_Clear" localSheetId="9">'1003267'!DSTD_Clear</definedName>
    <definedName name="DSTD_Clear" localSheetId="10">'110326'!DSTD_Clear</definedName>
    <definedName name="DSTD_Clear" localSheetId="11">'120326'!DSTD_Clear</definedName>
    <definedName name="DSTD_Clear" localSheetId="12">'130326'!DSTD_Clear</definedName>
    <definedName name="DSTD_Clear" localSheetId="13">'140426'!DSTD_Clear</definedName>
    <definedName name="DSTD_Clear" localSheetId="1">'danh mục'!DSTD_Clear</definedName>
    <definedName name="DSTD_Clear" localSheetId="0">#N/A</definedName>
    <definedName name="DSTD_Clear" localSheetId="15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12">#REF!</definedName>
    <definedName name="DSUMDATA" localSheetId="13">#REF!</definedName>
    <definedName name="DSUMDATA" localSheetId="14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5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2" hidden="1">{"'Sheet1'!$L$16"}</definedName>
    <definedName name="DTCamau" localSheetId="13" hidden="1">{"'Sheet1'!$L$16"}</definedName>
    <definedName name="DTCamau" localSheetId="14" hidden="1">{"'Sheet1'!$L$16"}</definedName>
    <definedName name="DTCamau" localSheetId="1" hidden="1">{"'Sheet1'!$L$16"}</definedName>
    <definedName name="DTCamau" localSheetId="0" hidden="1">{"'Sheet1'!$L$16"}</definedName>
    <definedName name="DTCamau" localSheetId="15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5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5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5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5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5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5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5" hidden="1">{"'Sheet1'!$L$16"}</definedName>
    <definedName name="dthft" localSheetId="6" hidden="1">{"'Sheet1'!$L$16"}</definedName>
    <definedName name="dthft" hidden="1">{"'Sheet1'!$L$16"}</definedName>
    <definedName name="DTHU" localSheetId="14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5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5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5" hidden="1">{#N/A,#N/A,FALSE,"Sheet1"}</definedName>
    <definedName name="DUCT" localSheetId="6" hidden="1">{#N/A,#N/A,FALSE,"Sheet1"}</definedName>
    <definedName name="DUCT" hidden="1">{#N/A,#N/A,FALSE,"Sheet1"}</definedName>
    <definedName name="dulieu" localSheetId="14">#REF!</definedName>
    <definedName name="dulieu_tong">#REF!</definedName>
    <definedName name="dulieu1" localSheetId="14">#REF!</definedName>
    <definedName name="dulieu1">#REF!</definedName>
    <definedName name="dulieu2" localSheetId="14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5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1" hidden="1">{"'Sheet1'!$L$16"}</definedName>
    <definedName name="dung" localSheetId="12" hidden="1">{"'Sheet1'!$L$16"}</definedName>
    <definedName name="dung" localSheetId="13" hidden="1">{"'Sheet1'!$L$16"}</definedName>
    <definedName name="DUNG" localSheetId="1" hidden="1">{"'Sheet1'!$L$16"}</definedName>
    <definedName name="dung" localSheetId="0" hidden="1">{"'Sheet1'!$L$16"}</definedName>
    <definedName name="DUNG" localSheetId="15" hidden="1">{"'Sheet1'!$L$16"}</definedName>
    <definedName name="DUNG" localSheetId="6" hidden="1">{"'Sheet1'!$L$16"}</definedName>
    <definedName name="DUNG" hidden="1">{"'Sheet1'!$L$16"}</definedName>
    <definedName name="Duong" localSheetId="14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5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5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5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5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5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5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5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5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4" hidden="1">#REF!</definedName>
    <definedName name="DWPRICE" localSheetId="0" hidden="1">#REF!</definedName>
    <definedName name="DWPRICE" localSheetId="15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5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5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5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5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5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5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5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5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5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5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5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5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5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5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5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5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12">#REF!</definedName>
    <definedName name="DYÕ" localSheetId="13">#REF!</definedName>
    <definedName name="DYÕ" localSheetId="14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5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5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5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5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5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2" hidden="1">{"'Sheet1'!$L$16"}</definedName>
    <definedName name="đgsf" localSheetId="13" hidden="1">{"'Sheet1'!$L$16"}</definedName>
    <definedName name="đgsf" localSheetId="14" hidden="1">{"'Sheet1'!$L$16"}</definedName>
    <definedName name="đgsf" localSheetId="1" hidden="1">{"'Sheet1'!$L$16"}</definedName>
    <definedName name="đgsf" localSheetId="0" hidden="1">{"'Sheet1'!$L$16"}</definedName>
    <definedName name="đgsf" localSheetId="15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5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5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5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5" hidden="1">{0}</definedName>
    <definedName name="e.1200" localSheetId="6" hidden="1">{0}</definedName>
    <definedName name="e.1200" hidden="1">{0}</definedName>
    <definedName name="E_" localSheetId="0">#REF!</definedName>
    <definedName name="E_" localSheetId="15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5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5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1" hidden="1">{"'Sheet1'!$L$16"}</definedName>
    <definedName name="eaf" localSheetId="12" hidden="1">{"'Sheet1'!$L$16"}</definedName>
    <definedName name="eaf" localSheetId="13" hidden="1">{"'Sheet1'!$L$16"}</definedName>
    <definedName name="eaf" localSheetId="1" hidden="1">{"'Sheet1'!$L$16"}</definedName>
    <definedName name="eaf" localSheetId="0" hidden="1">{"'Sheet1'!$L$16"}</definedName>
    <definedName name="eaf" localSheetId="15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5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5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5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5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8" hidden="1">{#N/A,#N/A,FALSE,"단가표지"}</definedName>
    <definedName name="ee" localSheetId="15" hidden="1">{#N/A,#N/A,TRUE,"Krycí list"}</definedName>
    <definedName name="eee" localSheetId="1" hidden="1">{"'Sheet1'!$L$16"}</definedName>
    <definedName name="eee" localSheetId="0" hidden="1">{"'Sheet1'!$L$16"}</definedName>
    <definedName name="eee" localSheetId="15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5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5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5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5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5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5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5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5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5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5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5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5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5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5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5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5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5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5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5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5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5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5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5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5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5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5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5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5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5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5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5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5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5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5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5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5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5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5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5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4">#REF!</definedName>
    <definedName name="end">#REF!</definedName>
    <definedName name="End_1" localSheetId="14">#REF!</definedName>
    <definedName name="End_1" localSheetId="0">#REF!</definedName>
    <definedName name="End_1">#REF!</definedName>
    <definedName name="End_10" localSheetId="14">#REF!</definedName>
    <definedName name="End_10" localSheetId="0">#REF!</definedName>
    <definedName name="End_10">#REF!</definedName>
    <definedName name="End_11" localSheetId="14">#REF!</definedName>
    <definedName name="End_11" localSheetId="0">#REF!</definedName>
    <definedName name="End_11">#REF!</definedName>
    <definedName name="End_12" localSheetId="14">#REF!</definedName>
    <definedName name="End_12" localSheetId="0">#REF!</definedName>
    <definedName name="End_12">#REF!</definedName>
    <definedName name="End_13" localSheetId="14">#REF!</definedName>
    <definedName name="End_13" localSheetId="0">#REF!</definedName>
    <definedName name="End_13">#REF!</definedName>
    <definedName name="End_2" localSheetId="14">#REF!</definedName>
    <definedName name="End_2" localSheetId="0">#REF!</definedName>
    <definedName name="End_2">#REF!</definedName>
    <definedName name="End_3" localSheetId="14">#REF!</definedName>
    <definedName name="End_3" localSheetId="0">#REF!</definedName>
    <definedName name="End_3">#REF!</definedName>
    <definedName name="End_4" localSheetId="14">#REF!</definedName>
    <definedName name="End_4" localSheetId="0">#REF!</definedName>
    <definedName name="End_4">#REF!</definedName>
    <definedName name="End_5" localSheetId="14">#REF!</definedName>
    <definedName name="End_5" localSheetId="0">#REF!</definedName>
    <definedName name="End_5">#REF!</definedName>
    <definedName name="End_6" localSheetId="14">#REF!</definedName>
    <definedName name="End_6" localSheetId="0">#REF!</definedName>
    <definedName name="End_6">#REF!</definedName>
    <definedName name="End_7" localSheetId="14">#REF!</definedName>
    <definedName name="End_7" localSheetId="0">#REF!</definedName>
    <definedName name="End_7">#REF!</definedName>
    <definedName name="End_8" localSheetId="14">#REF!</definedName>
    <definedName name="End_8" localSheetId="0">#REF!</definedName>
    <definedName name="End_8">#REF!</definedName>
    <definedName name="End_9" localSheetId="14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5" hidden="1">{#N/A,#N/A,FALSE,"CCTV"}</definedName>
    <definedName name="EPTOEPT" localSheetId="6" hidden="1">{#N/A,#N/A,FALSE,"CCTV"}</definedName>
    <definedName name="EPTOEPT" hidden="1">{#N/A,#N/A,FALSE,"CCTV"}</definedName>
    <definedName name="EQ" localSheetId="14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5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5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5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5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5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5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5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5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5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5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5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5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5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5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5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5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5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5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5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5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5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5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5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5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5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5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5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5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5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5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5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5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5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5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5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5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5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5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5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5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5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5" hidden="1">{"'Sheet1'!$L$16"}</definedName>
    <definedName name="ewwq" localSheetId="6" hidden="1">{"'Sheet1'!$L$16"}</definedName>
    <definedName name="ewwq" hidden="1">{"'Sheet1'!$L$16"}</definedName>
    <definedName name="EX" localSheetId="14">#REF!</definedName>
    <definedName name="EX" localSheetId="1" hidden="1">{#N/A,#N/A,FALSE,"CCTV"}</definedName>
    <definedName name="EX" localSheetId="0">#REF!</definedName>
    <definedName name="EX" localSheetId="15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4">#REF!</definedName>
    <definedName name="EXC">#REF!</definedName>
    <definedName name="EXCH" localSheetId="14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5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4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5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5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5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5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5">#REF!</definedName>
    <definedName name="F_" localSheetId="6">#REF!</definedName>
    <definedName name="F_">#REF!</definedName>
    <definedName name="F_1" localSheetId="0">#REF!</definedName>
    <definedName name="F_1" localSheetId="15">#REF!</definedName>
    <definedName name="F_1" localSheetId="6">#REF!</definedName>
    <definedName name="F_1">#REF!</definedName>
    <definedName name="F_10" localSheetId="0">#REF!</definedName>
    <definedName name="F_10" localSheetId="15">#REF!</definedName>
    <definedName name="F_10" localSheetId="6">#REF!</definedName>
    <definedName name="F_10">#REF!</definedName>
    <definedName name="F_11" localSheetId="0">#REF!</definedName>
    <definedName name="F_11" localSheetId="15">#REF!</definedName>
    <definedName name="F_11" localSheetId="6">#REF!</definedName>
    <definedName name="F_11">#REF!</definedName>
    <definedName name="F_12" localSheetId="0">#REF!</definedName>
    <definedName name="F_12" localSheetId="15">#REF!</definedName>
    <definedName name="F_12" localSheetId="6">#REF!</definedName>
    <definedName name="F_12">#REF!</definedName>
    <definedName name="F_13" localSheetId="0">#REF!</definedName>
    <definedName name="F_13" localSheetId="15">#REF!</definedName>
    <definedName name="F_13" localSheetId="6">#REF!</definedName>
    <definedName name="F_13">#REF!</definedName>
    <definedName name="F_14" localSheetId="0">#REF!</definedName>
    <definedName name="F_14" localSheetId="15">#REF!</definedName>
    <definedName name="F_14" localSheetId="6">#REF!</definedName>
    <definedName name="F_14">#REF!</definedName>
    <definedName name="F_2" localSheetId="0">#REF!</definedName>
    <definedName name="F_2" localSheetId="15">#REF!</definedName>
    <definedName name="F_2" localSheetId="6">#REF!</definedName>
    <definedName name="F_2">#REF!</definedName>
    <definedName name="F_3" localSheetId="0">#REF!</definedName>
    <definedName name="F_3" localSheetId="15">#REF!</definedName>
    <definedName name="F_3" localSheetId="6">#REF!</definedName>
    <definedName name="F_3">#REF!</definedName>
    <definedName name="F_4" localSheetId="0">#REF!</definedName>
    <definedName name="F_4" localSheetId="15">#REF!</definedName>
    <definedName name="F_4" localSheetId="6">#REF!</definedName>
    <definedName name="F_4">#REF!</definedName>
    <definedName name="F_5" localSheetId="0">#REF!</definedName>
    <definedName name="F_5" localSheetId="15">#REF!</definedName>
    <definedName name="F_5" localSheetId="6">#REF!</definedName>
    <definedName name="F_5">#REF!</definedName>
    <definedName name="F_6" localSheetId="0">#REF!</definedName>
    <definedName name="F_6" localSheetId="15">#REF!</definedName>
    <definedName name="F_6" localSheetId="6">#REF!</definedName>
    <definedName name="F_6">#REF!</definedName>
    <definedName name="F_7" localSheetId="0">#REF!</definedName>
    <definedName name="F_7" localSheetId="15">#REF!</definedName>
    <definedName name="F_7" localSheetId="6">#REF!</definedName>
    <definedName name="F_7">#REF!</definedName>
    <definedName name="F_8" localSheetId="0">#REF!</definedName>
    <definedName name="F_8" localSheetId="15">#REF!</definedName>
    <definedName name="F_8" localSheetId="6">#REF!</definedName>
    <definedName name="F_8">#REF!</definedName>
    <definedName name="F_9" localSheetId="0">#REF!</definedName>
    <definedName name="F_9" localSheetId="15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2" hidden="1">{"'Sheet1'!$L$16"}</definedName>
    <definedName name="F15x30" localSheetId="13" hidden="1">{"'Sheet1'!$L$16"}</definedName>
    <definedName name="F15x30" localSheetId="14" hidden="1">{"'Sheet1'!$L$16"}</definedName>
    <definedName name="F15x30" localSheetId="1" hidden="1">{"'Sheet1'!$L$16"}</definedName>
    <definedName name="F15x30" localSheetId="0" hidden="1">{"'Sheet1'!$L$16"}</definedName>
    <definedName name="F15x30" localSheetId="15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5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4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4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2" hidden="1">{#N/A,#N/A,FALSE,"Sheet1"}</definedName>
    <definedName name="faaaaaf" localSheetId="13" hidden="1">{#N/A,#N/A,FALSE,"Sheet1"}</definedName>
    <definedName name="faaaaaf" localSheetId="14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5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5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 localSheetId="12">#REF!</definedName>
    <definedName name="fac" localSheetId="13">#REF!</definedName>
    <definedName name="fac" localSheetId="14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 localSheetId="12">#REF!</definedName>
    <definedName name="FACTOR" localSheetId="13">#REF!</definedName>
    <definedName name="FACTOR" localSheetId="14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5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5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5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8" hidden="1">{#N/A,#N/A,FALSE,"기안지";#N/A,#N/A,FALSE,"통신지"}</definedName>
    <definedName name="FAN견적의뢰" localSheetId="15" hidden="1">{#N/A,#N/A,FALSE,"기안지";#N/A,#N/A,FALSE,"통신지"}</definedName>
    <definedName name="FASD" localSheetId="0" hidden="1">#REF!</definedName>
    <definedName name="FASD" localSheetId="15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5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5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5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5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5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5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5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5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5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5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5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5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5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5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5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5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5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5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5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5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5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12">#REF!</definedName>
    <definedName name="fb" localSheetId="13">#REF!</definedName>
    <definedName name="fb" localSheetId="14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 localSheetId="11">{"DZ-TDTB2.XLS","Dcksat.xls"}</definedName>
    <definedName name="fbsdggdsf" localSheetId="12">{"DZ-TDTB2.XLS","Dcksat.xls"}</definedName>
    <definedName name="fbsdggdsf" localSheetId="13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5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12">#REF!</definedName>
    <definedName name="fc_" localSheetId="13">#REF!</definedName>
    <definedName name="fc_" localSheetId="14">#REF!</definedName>
    <definedName name="fc_" localSheetId="0">#REF!</definedName>
    <definedName name="fc_">#REF!</definedName>
    <definedName name="FC_TOTAL" localSheetId="0" hidden="1">#REF!</definedName>
    <definedName name="FC_TOTAL" localSheetId="15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4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5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5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5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5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5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5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5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4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2" hidden="1">{"'Sheet1'!$L$16"}</definedName>
    <definedName name="fdfd" localSheetId="13" hidden="1">{"'Sheet1'!$L$16"}</definedName>
    <definedName name="fdfd" localSheetId="14" hidden="1">{"'Sheet1'!$L$16"}</definedName>
    <definedName name="fdfd" localSheetId="1" hidden="1">{"'Sheet1'!$L$16"}</definedName>
    <definedName name="fdfd" localSheetId="0" hidden="1">{"'Sheet1'!$L$16"}</definedName>
    <definedName name="fdfd" localSheetId="15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5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5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5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5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5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5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5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5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5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5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5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5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5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2" hidden="1">{"'Sheet1'!$L$16"}</definedName>
    <definedName name="fdgsdf" localSheetId="13" hidden="1">{"'Sheet1'!$L$16"}</definedName>
    <definedName name="fdgsdf" localSheetId="14" hidden="1">{"'Sheet1'!$L$16"}</definedName>
    <definedName name="fdgsdf" localSheetId="1" hidden="1">{"'Sheet1'!$L$16"}</definedName>
    <definedName name="fdgsdf" localSheetId="0" hidden="1">{"'Sheet1'!$L$16"}</definedName>
    <definedName name="fdgsdf" localSheetId="15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5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5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5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5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5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5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5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5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5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5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5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2" hidden="1">{"'Sheet1'!$L$16"}</definedName>
    <definedName name="fdsgds" localSheetId="13" hidden="1">{"'Sheet1'!$L$16"}</definedName>
    <definedName name="fdsgds" localSheetId="14" hidden="1">{"'Sheet1'!$L$16"}</definedName>
    <definedName name="fdsgds" localSheetId="1" hidden="1">{"'Sheet1'!$L$16"}</definedName>
    <definedName name="fdsgds" localSheetId="0" hidden="1">{"'Sheet1'!$L$16"}</definedName>
    <definedName name="fdsgds" localSheetId="15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5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5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5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5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5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5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8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5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5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2" hidden="1">{"'Sheet1'!$L$16"}</definedName>
    <definedName name="fff" localSheetId="13" hidden="1">{"'Sheet1'!$L$16"}</definedName>
    <definedName name="fff" localSheetId="14" hidden="1">{"'Sheet1'!$L$16"}</definedName>
    <definedName name="fff" localSheetId="1" hidden="1">{"'Sheet1'!$L$16"}</definedName>
    <definedName name="fff" localSheetId="0" hidden="1">{"'Sheet1'!$L$16"}</definedName>
    <definedName name="fff" localSheetId="15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5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5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5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5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5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5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5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5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5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5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5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5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5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5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5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5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5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5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5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5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5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5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5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5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5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5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5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5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5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5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5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5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5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5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5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5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5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5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5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5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5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5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5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5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5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5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5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5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5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5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5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5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5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5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5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4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5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5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5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5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5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5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5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5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5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5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5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5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5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5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5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5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5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5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5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5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5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5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5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5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5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5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5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5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5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5" hidden="1">{"'Sheet1'!$L$16"}</definedName>
    <definedName name="FR" localSheetId="6" hidden="1">{"'Sheet1'!$L$16"}</definedName>
    <definedName name="FR" hidden="1">{"'Sheet1'!$L$16"}</definedName>
    <definedName name="fs" localSheetId="14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5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5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5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5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5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5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5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5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5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5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5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5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5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5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5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5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5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5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5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5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5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5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5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5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5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5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5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5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5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5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5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5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5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5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5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5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5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5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2" hidden="1">{"'Sheet1'!$L$16"}</definedName>
    <definedName name="fsdfdsf" localSheetId="13" hidden="1">{"'Sheet1'!$L$16"}</definedName>
    <definedName name="fsdfdsf" localSheetId="14" hidden="1">{"'Sheet1'!$L$16"}</definedName>
    <definedName name="fsdfdsf" localSheetId="1" hidden="1">{"'Sheet1'!$L$16"}</definedName>
    <definedName name="fsdfdsf" localSheetId="0" hidden="1">{"'Sheet1'!$L$16"}</definedName>
    <definedName name="fsdfdsf" localSheetId="15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5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5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5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5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5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5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5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5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5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5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4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5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5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5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5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5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5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5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5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5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5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5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5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5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5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5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5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5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5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5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5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5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5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5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5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5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5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4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5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5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5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5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5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5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5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5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5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5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5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5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5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5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5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5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5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5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5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5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5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5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5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5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5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5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5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5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5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5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12" hidden="1">{"'Sheet1'!$L$16"}</definedName>
    <definedName name="gcm" localSheetId="13" hidden="1">{"'Sheet1'!$L$16"}</definedName>
    <definedName name="gcm" localSheetId="14" hidden="1">{"'Sheet1'!$L$16"}</definedName>
    <definedName name="gcm" localSheetId="0" hidden="1">{"'Sheet1'!$L$16"}</definedName>
    <definedName name="gcm" localSheetId="15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5">#REF!</definedName>
    <definedName name="gd" localSheetId="6">#REF!</definedName>
    <definedName name="gd">#REF!</definedName>
    <definedName name="gdafg" localSheetId="14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5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5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5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5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5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5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5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5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5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5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5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5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5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5" hidden="1">{"'Sheet1'!$L$16"}</definedName>
    <definedName name="gdjk" localSheetId="6" hidden="1">{"'Sheet1'!$L$16"}</definedName>
    <definedName name="gdjk" hidden="1">{"'Sheet1'!$L$16"}</definedName>
    <definedName name="GDL" localSheetId="14">#REF!</definedName>
    <definedName name="GDL" localSheetId="0">#REF!</definedName>
    <definedName name="GDL">#REF!</definedName>
    <definedName name="gdm" localSheetId="14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5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5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5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5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5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5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5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5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5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5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5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5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5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5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5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5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5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13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5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5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5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5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5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5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5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5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5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5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5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5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5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5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5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5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5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5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5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5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5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5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5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12" hidden="1">{"'Sheet1'!$L$16"}</definedName>
    <definedName name="gg" localSheetId="13" hidden="1">{"'Sheet1'!$L$16"}</definedName>
    <definedName name="gg" localSheetId="14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8" hidden="1">{#N/A,#N/A,FALSE,"운반시간"}</definedName>
    <definedName name="gg" localSheetId="15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5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5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5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2" hidden="1">{"'Sheet1'!$L$16"}</definedName>
    <definedName name="ggg" localSheetId="13" hidden="1">{"'Sheet1'!$L$16"}</definedName>
    <definedName name="ggg" localSheetId="14" hidden="1">{"'Sheet1'!$L$16"}</definedName>
    <definedName name="ggg" localSheetId="1" hidden="1">{"'Sheet1'!$L$16"}</definedName>
    <definedName name="ggg" localSheetId="0" hidden="1">{"'Sheet1'!$L$16"}</definedName>
    <definedName name="ggg" localSheetId="15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5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5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5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5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5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5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5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5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5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5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5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5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2" hidden="1">{"'Sheet1'!$L$16"}</definedName>
    <definedName name="ghdfghdfg" localSheetId="13" hidden="1">{"'Sheet1'!$L$16"}</definedName>
    <definedName name="ghdfghdfg" localSheetId="14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5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5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5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5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5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5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5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5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5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5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5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5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5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5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5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2" hidden="1">{"'Sheet1'!$L$16"}</definedName>
    <definedName name="GHJK" localSheetId="13" hidden="1">{"'Sheet1'!$L$16"}</definedName>
    <definedName name="GHJK" localSheetId="14" hidden="1">{"'Sheet1'!$L$16"}</definedName>
    <definedName name="GHJK" localSheetId="1" hidden="1">{"'Sheet1'!$L$16"}</definedName>
    <definedName name="GHJK" localSheetId="0" hidden="1">{"'Sheet1'!$L$16"}</definedName>
    <definedName name="GHJK" localSheetId="15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5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5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5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5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5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5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5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5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5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5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5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5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5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5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8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5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5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12">#REF!</definedName>
    <definedName name="gl3p" localSheetId="13">#REF!</definedName>
    <definedName name="gl3p" localSheetId="14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4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5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5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5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5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5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5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5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5" hidden="1">#REF!</definedName>
    <definedName name="grap_b" localSheetId="6" hidden="1">#REF!</definedName>
    <definedName name="grap_b" hidden="1">#REF!</definedName>
    <definedName name="grB" localSheetId="14">#REF!</definedName>
    <definedName name="grB" localSheetId="0">#REF!</definedName>
    <definedName name="grB">#REF!</definedName>
    <definedName name="grC" localSheetId="14">#REF!</definedName>
    <definedName name="grC" localSheetId="0">#REF!</definedName>
    <definedName name="grC">#REF!</definedName>
    <definedName name="grD" localSheetId="14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5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8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5" hidden="1">{#N/A,#N/A,FALSE,"CCTV"}</definedName>
    <definedName name="grjhd" localSheetId="6" hidden="1">{#N/A,#N/A,FALSE,"CCTV"}</definedName>
    <definedName name="grjhd" hidden="1">{#N/A,#N/A,FALSE,"CCTV"}</definedName>
    <definedName name="gs" localSheetId="14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5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5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5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5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4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5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5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5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4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5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5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5">#REF!</definedName>
    <definedName name="gv" localSheetId="6">#REF!</definedName>
    <definedName name="gv">#REF!</definedName>
    <definedName name="gvl" localSheetId="0">#REF!</definedName>
    <definedName name="gvl" localSheetId="15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5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5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5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5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12">#REF!</definedName>
    <definedName name="gia_tien" localSheetId="13">#REF!</definedName>
    <definedName name="gia_tien" localSheetId="14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12">#REF!</definedName>
    <definedName name="gia_tien_BTN" localSheetId="13">#REF!</definedName>
    <definedName name="gia_tien_BTN" localSheetId="14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5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5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5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12" hidden="1">{"'Sheet1'!$L$16"}</definedName>
    <definedName name="h" localSheetId="13" hidden="1">{"'Sheet1'!$L$16"}</definedName>
    <definedName name="h" localSheetId="14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8" hidden="1">{"'Sheet1'!$L$16"}</definedName>
    <definedName name="h" localSheetId="15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5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5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4">#REF!</definedName>
    <definedName name="h1_" localSheetId="0">#REF!</definedName>
    <definedName name="h1_">#REF!</definedName>
    <definedName name="h2_" localSheetId="14">#REF!</definedName>
    <definedName name="h2_" localSheetId="0">#REF!</definedName>
    <definedName name="h2_">#REF!</definedName>
    <definedName name="h3_" localSheetId="14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5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5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5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5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5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5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5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2" hidden="1">{"'Sheet1'!$L$16"}</definedName>
    <definedName name="hah" localSheetId="13" hidden="1">{"'Sheet1'!$L$16"}</definedName>
    <definedName name="hah" localSheetId="14" hidden="1">{"'Sheet1'!$L$16"}</definedName>
    <definedName name="hah" localSheetId="1" hidden="1">{"'Sheet1'!$L$16"}</definedName>
    <definedName name="hah" localSheetId="0" hidden="1">{"'Sheet1'!$L$16"}</definedName>
    <definedName name="hah" localSheetId="15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5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5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5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8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5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5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5" hidden="1">#REF!</definedName>
    <definedName name="hao" localSheetId="6" hidden="1">#REF!</definedName>
    <definedName name="hao" hidden="1">#REF!</definedName>
    <definedName name="HapCKVA" localSheetId="14">#REF!</definedName>
    <definedName name="HapCKVA" localSheetId="0">#REF!</definedName>
    <definedName name="HapCKVA">#REF!</definedName>
    <definedName name="HapCKvar" localSheetId="14">#REF!</definedName>
    <definedName name="HapCKvar" localSheetId="0">#REF!</definedName>
    <definedName name="HapCKvar">#REF!</definedName>
    <definedName name="HapCKW" localSheetId="14">#REF!</definedName>
    <definedName name="HapCKW" localSheetId="0">#REF!</definedName>
    <definedName name="HapCKW">#REF!</definedName>
    <definedName name="HapIKVA" localSheetId="14">#REF!</definedName>
    <definedName name="HapIKVA" localSheetId="0">#REF!</definedName>
    <definedName name="HapIKVA">#REF!</definedName>
    <definedName name="HapIKvar" localSheetId="14">#REF!</definedName>
    <definedName name="HapIKvar" localSheetId="0">#REF!</definedName>
    <definedName name="HapIKvar">#REF!</definedName>
    <definedName name="HapIKW" localSheetId="14">#REF!</definedName>
    <definedName name="HapIKW" localSheetId="0">#REF!</definedName>
    <definedName name="HapIKW">#REF!</definedName>
    <definedName name="HapKVA" localSheetId="14">#REF!</definedName>
    <definedName name="HapKVA" localSheetId="0">#REF!</definedName>
    <definedName name="HapKVA">#REF!</definedName>
    <definedName name="HapSKVA" localSheetId="14">#REF!</definedName>
    <definedName name="HapSKVA" localSheetId="0">#REF!</definedName>
    <definedName name="HapSKVA">#REF!</definedName>
    <definedName name="HapSKW" localSheetId="14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5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5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5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5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5">#REF!</definedName>
    <definedName name="Hbr" localSheetId="6">#REF!</definedName>
    <definedName name="Hbr">#REF!</definedName>
    <definedName name="Hbtt">#REF!</definedName>
    <definedName name="hc" localSheetId="14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2" hidden="1">{"'Sheet1'!$L$16"}</definedName>
    <definedName name="HCBA" localSheetId="13" hidden="1">{"'Sheet1'!$L$16"}</definedName>
    <definedName name="HCBA" localSheetId="14" hidden="1">{"'Sheet1'!$L$16"}</definedName>
    <definedName name="HCBA" localSheetId="1" hidden="1">{"'Sheet1'!$L$16"}</definedName>
    <definedName name="HCBA" localSheetId="0" hidden="1">{"'Sheet1'!$L$16"}</definedName>
    <definedName name="HCBA" localSheetId="15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2" hidden="1">{"'Sheet1'!$L$16"}</definedName>
    <definedName name="HCBE" localSheetId="13" hidden="1">{"'Sheet1'!$L$16"}</definedName>
    <definedName name="HCBE" localSheetId="14" hidden="1">{"'Sheet1'!$L$16"}</definedName>
    <definedName name="HCBE" localSheetId="1" hidden="1">{"'Sheet1'!$L$16"}</definedName>
    <definedName name="HCBE" localSheetId="0" hidden="1">{"'Sheet1'!$L$16"}</definedName>
    <definedName name="HCBE" localSheetId="15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2" hidden="1">{"'Sheet1'!$L$16"}</definedName>
    <definedName name="HCBN" localSheetId="13" hidden="1">{"'Sheet1'!$L$16"}</definedName>
    <definedName name="HCBN" localSheetId="14" hidden="1">{"'Sheet1'!$L$16"}</definedName>
    <definedName name="HCBN" localSheetId="1" hidden="1">{"'Sheet1'!$L$16"}</definedName>
    <definedName name="HCBN" localSheetId="0" hidden="1">{"'Sheet1'!$L$16"}</definedName>
    <definedName name="HCBN" localSheetId="15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2" hidden="1">{"'Sheet1'!$L$16"}</definedName>
    <definedName name="HCNA" localSheetId="13" hidden="1">{"'Sheet1'!$L$16"}</definedName>
    <definedName name="HCNA" localSheetId="14" hidden="1">{"'Sheet1'!$L$16"}</definedName>
    <definedName name="HCNA" localSheetId="1" hidden="1">{"'Sheet1'!$L$16"}</definedName>
    <definedName name="HCNA" localSheetId="0" hidden="1">{"'Sheet1'!$L$16"}</definedName>
    <definedName name="HCNA" localSheetId="15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5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5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5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5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5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5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12">#REF!</definedName>
    <definedName name="heä_soá_sình_laày" localSheetId="13">#REF!</definedName>
    <definedName name="heä_soá_sình_laày" localSheetId="14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5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2" hidden="1">{"'Sheet1'!$L$16"}</definedName>
    <definedName name="HEHA" localSheetId="13" hidden="1">{"'Sheet1'!$L$16"}</definedName>
    <definedName name="HEHA" localSheetId="14" hidden="1">{"'Sheet1'!$L$16"}</definedName>
    <definedName name="HEHA" localSheetId="1" hidden="1">{"'Sheet1'!$L$16"}</definedName>
    <definedName name="HEHA" localSheetId="0" hidden="1">{"'Sheet1'!$L$16"}</definedName>
    <definedName name="HEHA" localSheetId="15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5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5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5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5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5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5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5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5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5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5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5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5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5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5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5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5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5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5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5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5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5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5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5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5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5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5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5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5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5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5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5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5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5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5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5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5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5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2" hidden="1">{"'Sheet1'!$L$16"}</definedName>
    <definedName name="hghugugilu" localSheetId="13" hidden="1">{"'Sheet1'!$L$16"}</definedName>
    <definedName name="hghugugilu" localSheetId="14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5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5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5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5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2" hidden="1">{"'Sheet1'!$L$16"}</definedName>
    <definedName name="hgjhkjkjgryjefjyjkhju" localSheetId="13" hidden="1">{"'Sheet1'!$L$16"}</definedName>
    <definedName name="hgjhkjkjgryjefjyjkhju" localSheetId="14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5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5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5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5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5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5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5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5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5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5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5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5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5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5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5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5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5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5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5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5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5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5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5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5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5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5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5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5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5" hidden="1">#REF!</definedName>
    <definedName name="HGI_T" localSheetId="6" hidden="1">#REF!</definedName>
    <definedName name="HGI_T" hidden="1">#REF!</definedName>
    <definedName name="HH" localSheetId="14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5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5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5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5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5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5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5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5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5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5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5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5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5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5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5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5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5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5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5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5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5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5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5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5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5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5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5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5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5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5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5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5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5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5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5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5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5" hidden="1">{"'Sheet1'!$L$16"}</definedName>
    <definedName name="hi" localSheetId="6" hidden="1">{"'Sheet1'!$L$16"}</definedName>
    <definedName name="hi" hidden="1">{"'Sheet1'!$L$16"}</definedName>
    <definedName name="HiddenRows" localSheetId="14" hidden="1">#REF!</definedName>
    <definedName name="HiddenRows" localSheetId="0" hidden="1">#REF!</definedName>
    <definedName name="HiddenRows" hidden="1">#REF!</definedName>
    <definedName name="hien" localSheetId="14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5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5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5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5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5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5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5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5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5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5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5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5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5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5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5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5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5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5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5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5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5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5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5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5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5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5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5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5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5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5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5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12">#REF!</definedName>
    <definedName name="Hm" localSheetId="13">#REF!</definedName>
    <definedName name="Hm" localSheetId="14">#REF!</definedName>
    <definedName name="Hm" localSheetId="0">#REF!</definedName>
    <definedName name="hm" localSheetId="15">#REF!</definedName>
    <definedName name="hm" localSheetId="6">#REF!</definedName>
    <definedName name="hm">#REF!</definedName>
    <definedName name="hm.3" localSheetId="15">#REF!</definedName>
    <definedName name="hm.3" localSheetId="6">#REF!</definedName>
    <definedName name="hm.3">#REF!</definedName>
    <definedName name="hm.4" localSheetId="15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5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5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5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2" hidden="1">{#N/A,#N/A,FALSE,"Chi tiÆt"}</definedName>
    <definedName name="hoach1" localSheetId="13" hidden="1">{#N/A,#N/A,FALSE,"Chi tiÆt"}</definedName>
    <definedName name="hoach1" localSheetId="14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5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5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5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5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5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2" hidden="1">{"'Sheet1'!$L$16"}</definedName>
    <definedName name="hodaoG11" localSheetId="13" hidden="1">{"'Sheet1'!$L$16"}</definedName>
    <definedName name="hodaoG11" localSheetId="14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5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5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5" hidden="1">{0}</definedName>
    <definedName name="hoi" localSheetId="6" hidden="1">{0}</definedName>
    <definedName name="hoi" hidden="1">{0}</definedName>
    <definedName name="HOME_MANP" localSheetId="14">#REF!</definedName>
    <definedName name="HOME_MANP" localSheetId="0">#REF!</definedName>
    <definedName name="HOME_MANP">#REF!</definedName>
    <definedName name="HOMEOFFICE_COST" localSheetId="14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5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5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5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5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5">#REF!</definedName>
    <definedName name="Hpt" localSheetId="6">#REF!</definedName>
    <definedName name="Hpt">#REF!</definedName>
    <definedName name="Hpt_A0" localSheetId="0">#REF!</definedName>
    <definedName name="Hpt_A0" localSheetId="15">#REF!</definedName>
    <definedName name="Hpt_A0" localSheetId="6">#REF!</definedName>
    <definedName name="Hpt_A0">#REF!</definedName>
    <definedName name="Hpt_A1" localSheetId="0">#REF!</definedName>
    <definedName name="Hpt_A1" localSheetId="15">#REF!</definedName>
    <definedName name="Hpt_A1" localSheetId="6">#REF!</definedName>
    <definedName name="Hpt_A1">#REF!</definedName>
    <definedName name="Hpt_AR0" localSheetId="0">#REF!</definedName>
    <definedName name="Hpt_AR0" localSheetId="15">#REF!</definedName>
    <definedName name="Hpt_AR0" localSheetId="6">#REF!</definedName>
    <definedName name="Hpt_AR0">#REF!</definedName>
    <definedName name="Hpt_goi1" localSheetId="0">#REF!</definedName>
    <definedName name="Hpt_goi1" localSheetId="15">#REF!</definedName>
    <definedName name="Hpt_goi1" localSheetId="6">#REF!</definedName>
    <definedName name="Hpt_goi1">#REF!</definedName>
    <definedName name="Hpt_goi2" localSheetId="0">#REF!</definedName>
    <definedName name="Hpt_goi2" localSheetId="15">#REF!</definedName>
    <definedName name="Hpt_goi2" localSheetId="6">#REF!</definedName>
    <definedName name="Hpt_goi2">#REF!</definedName>
    <definedName name="Hpt_goi3" localSheetId="0">#REF!</definedName>
    <definedName name="Hpt_goi3" localSheetId="15">#REF!</definedName>
    <definedName name="Hpt_goi3" localSheetId="6">#REF!</definedName>
    <definedName name="Hpt_goi3">#REF!</definedName>
    <definedName name="Hpt_ngam1" localSheetId="0">#REF!</definedName>
    <definedName name="Hpt_ngam1" localSheetId="15">#REF!</definedName>
    <definedName name="Hpt_ngam1" localSheetId="6">#REF!</definedName>
    <definedName name="Hpt_ngam1">#REF!</definedName>
    <definedName name="Hpt_ngam2" localSheetId="0">#REF!</definedName>
    <definedName name="Hpt_ngam2" localSheetId="15">#REF!</definedName>
    <definedName name="Hpt_ngam2" localSheetId="6">#REF!</definedName>
    <definedName name="Hpt_ngam2">#REF!</definedName>
    <definedName name="Hpt_ngam3" localSheetId="0">#REF!</definedName>
    <definedName name="Hpt_ngam3" localSheetId="15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5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5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5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12">#REF!</definedName>
    <definedName name="hsdc1" localSheetId="13">#REF!</definedName>
    <definedName name="hsdc1" localSheetId="14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5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5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5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5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4">#REF!</definedName>
    <definedName name="HSGG" localSheetId="0">#REF!</definedName>
    <definedName name="HSGG">#REF!</definedName>
    <definedName name="HSHH" localSheetId="14">#REF!</definedName>
    <definedName name="HSHH" localSheetId="0">#REF!</definedName>
    <definedName name="HSHH">#REF!</definedName>
    <definedName name="HSHHUT" localSheetId="14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4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5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5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5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 localSheetId="11">{"QL 32 -TBGTI.xls","Sheet1"}</definedName>
    <definedName name="hss" localSheetId="12">{"QL 32 -TBGTI.xls","Sheet1"}</definedName>
    <definedName name="hss" localSheetId="13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12">#REF!</definedName>
    <definedName name="HSSL" localSheetId="13">#REF!</definedName>
    <definedName name="HSSL" localSheetId="14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5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12">#REF!</definedName>
    <definedName name="HSVC1" localSheetId="13">#REF!</definedName>
    <definedName name="HSVC1" localSheetId="14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12">#REF!</definedName>
    <definedName name="HSVC2" localSheetId="13">#REF!</definedName>
    <definedName name="HSVC2" localSheetId="14">#REF!</definedName>
    <definedName name="HSVC2" localSheetId="0">#REF!</definedName>
    <definedName name="HSVC2">#REF!</definedName>
    <definedName name="HSVC3" localSheetId="14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5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5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5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12" hidden="1">{"'Sheet1'!$L$16"}</definedName>
    <definedName name="htlm" localSheetId="13" hidden="1">{"'Sheet1'!$L$16"}</definedName>
    <definedName name="htlm" localSheetId="14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8" hidden="1">{"'Sheet1'!$L$16"}</definedName>
    <definedName name="htlm" localSheetId="15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5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5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5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5" hidden="1">{"'Sheet1'!$L$16"}</definedName>
    <definedName name="HTML__Control" localSheetId="6" hidden="1">{"'Sheet1'!$L$16"}</definedName>
    <definedName name="HTML__Control" hidden="1">{"'Sheet1'!$L$16"}</definedName>
    <definedName name="HTML_C" localSheetId="14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5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12" hidden="1">{"'Sheet1'!$L$16"}</definedName>
    <definedName name="HTML_Control" localSheetId="13" hidden="1">{"'Sheet1'!$L$16"}</definedName>
    <definedName name="HTML_Control" localSheetId="14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8" hidden="1">{"'Sheet1'!$L$16"}</definedName>
    <definedName name="HTML_Control" localSheetId="15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5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5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5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5" hidden="1">{"'Sheet1'!$L$16"}</definedName>
    <definedName name="HTML_Controlmoi" localSheetId="6" hidden="1">{"'Sheet1'!$L$16"}</definedName>
    <definedName name="HTML_Controlmoi" hidden="1">{"'Sheet1'!$L$16"}</definedName>
    <definedName name="HTML_D" localSheetId="14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5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5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5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5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12">#REF!</definedName>
    <definedName name="HTNC" localSheetId="13">#REF!</definedName>
    <definedName name="HTNC" localSheetId="14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12">#REF!</definedName>
    <definedName name="HTVL" localSheetId="13">#REF!</definedName>
    <definedName name="HTVL" localSheetId="14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5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5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5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5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5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12" hidden="1">{"'Sheet1'!$L$16"}</definedName>
    <definedName name="hu" localSheetId="13" hidden="1">{"'Sheet1'!$L$16"}</definedName>
    <definedName name="hu" localSheetId="14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8" hidden="1">{"'Sheet1'!$L$16"}</definedName>
    <definedName name="hu" localSheetId="15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2" hidden="1">{"'Sheet1'!$L$16"}</definedName>
    <definedName name="hue" localSheetId="13" hidden="1">{"'Sheet1'!$L$16"}</definedName>
    <definedName name="hue" localSheetId="14" hidden="1">{"'Sheet1'!$L$16"}</definedName>
    <definedName name="hue" localSheetId="1" hidden="1">{"'Sheet1'!$L$16"}</definedName>
    <definedName name="hue" localSheetId="0" hidden="1">{"'Sheet1'!$L$16"}</definedName>
    <definedName name="hue" localSheetId="15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2" hidden="1">{"'Sheet1'!$L$16"}</definedName>
    <definedName name="hui" localSheetId="13" hidden="1">{"'Sheet1'!$L$16"}</definedName>
    <definedName name="hui" localSheetId="14" hidden="1">{"'Sheet1'!$L$16"}</definedName>
    <definedName name="hui" localSheetId="1" hidden="1">{"'Sheet1'!$L$16"}</definedName>
    <definedName name="hui" localSheetId="0" hidden="1">{"'Sheet1'!$L$16"}</definedName>
    <definedName name="hui" localSheetId="15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5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5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5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5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5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12" hidden="1">{"'Sheet1'!$L$16"}</definedName>
    <definedName name="huy" localSheetId="13" hidden="1">{"'Sheet1'!$L$16"}</definedName>
    <definedName name="huy" localSheetId="14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8" hidden="1">{"'Sheet1'!$L$16"}</definedName>
    <definedName name="huy" localSheetId="15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5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5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5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5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5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5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5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5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5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5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5">#REF!</definedName>
    <definedName name="Hwl" localSheetId="6">#REF!</definedName>
    <definedName name="Hwl">#REF!</definedName>
    <definedName name="Hwr" localSheetId="0">#REF!</definedName>
    <definedName name="Hwr" localSheetId="15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5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5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4">#REF!</definedName>
    <definedName name="I" localSheetId="0">#REF!</definedName>
    <definedName name="I">#REF!</definedName>
    <definedName name="i_">#REF!</definedName>
    <definedName name="I_A" localSheetId="14">#REF!</definedName>
    <definedName name="I_A" localSheetId="0">#REF!</definedName>
    <definedName name="I_A">#REF!</definedName>
    <definedName name="I_B" localSheetId="14">#REF!</definedName>
    <definedName name="I_B" localSheetId="0">#REF!</definedName>
    <definedName name="I_B">#REF!</definedName>
    <definedName name="I_c" localSheetId="14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5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4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5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5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5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5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4">#REF!</definedName>
    <definedName name="II_A" localSheetId="0">#REF!</definedName>
    <definedName name="II_A">#REF!</definedName>
    <definedName name="II_B" localSheetId="14">#REF!</definedName>
    <definedName name="II_B" localSheetId="0">#REF!</definedName>
    <definedName name="II_B">#REF!</definedName>
    <definedName name="II_c" localSheetId="14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4">#REF!</definedName>
    <definedName name="III_a" localSheetId="0">#REF!</definedName>
    <definedName name="III_a">#REF!</definedName>
    <definedName name="III_B" localSheetId="14">#REF!</definedName>
    <definedName name="III_B" localSheetId="0">#REF!</definedName>
    <definedName name="III_B">#REF!</definedName>
    <definedName name="III_c" localSheetId="14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5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5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5" hidden="1">{"'Sheet1'!$L$16"}</definedName>
    <definedName name="in" localSheetId="6" hidden="1">{"'Sheet1'!$L$16"}</definedName>
    <definedName name="in" hidden="1">{"'Sheet1'!$L$16"}</definedName>
    <definedName name="IND_LAB" localSheetId="14">#REF!</definedName>
    <definedName name="IND_LAB">#REF!</definedName>
    <definedName name="INDIRECT_COST" localSheetId="0" hidden="1">#REF!</definedName>
    <definedName name="INDIRECT_COST" hidden="1">#REF!</definedName>
    <definedName name="INDMANP" localSheetId="14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5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5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5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5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5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5" hidden="1">{#N/A,#N/A,FALSE,"속도"}</definedName>
    <definedName name="ioup" localSheetId="6" hidden="1">{#N/A,#N/A,FALSE,"속도"}</definedName>
    <definedName name="ioup" hidden="1">{#N/A,#N/A,FALSE,"속도"}</definedName>
    <definedName name="Ip" localSheetId="14">#REF!</definedName>
    <definedName name="Ip" localSheetId="0">#REF!</definedName>
    <definedName name="Ip">#REF!</definedName>
    <definedName name="Ip_" localSheetId="14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5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5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5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5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5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5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5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5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5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5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12">#REF!</definedName>
    <definedName name="j" localSheetId="13">#REF!</definedName>
    <definedName name="j" localSheetId="14">#REF!</definedName>
    <definedName name="j" localSheetId="0" hidden="1">#REF!</definedName>
    <definedName name="j" localSheetId="18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12">#REF!</definedName>
    <definedName name="j1." localSheetId="13">#REF!</definedName>
    <definedName name="j1." localSheetId="14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12">#REF!</definedName>
    <definedName name="j2.." localSheetId="13">#REF!</definedName>
    <definedName name="j2.." localSheetId="14">#REF!</definedName>
    <definedName name="j2.." localSheetId="0">#REF!</definedName>
    <definedName name="j2..">#REF!</definedName>
    <definedName name="j356C8" localSheetId="14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5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5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5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5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5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5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5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5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5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5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5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5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5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5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5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5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5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5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5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5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5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5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5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5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12" hidden="1">{#N/A,#N/A,FALSE,"Chi tiÆt"}</definedName>
    <definedName name="jjjj" localSheetId="13" hidden="1">{#N/A,#N/A,FALSE,"Chi tiÆt"}</definedName>
    <definedName name="jjjj" localSheetId="14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8" hidden="1">{#N/A,#N/A,FALSE,"골재소요량";#N/A,#N/A,FALSE,"골재소요량"}</definedName>
    <definedName name="jjjj" localSheetId="15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5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5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5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5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5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5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5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5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5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5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5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5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5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5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5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5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5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5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5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5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5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5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5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5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5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5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5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5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5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5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5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5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5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5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5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5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5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5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5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>#REF!</definedName>
    <definedName name="k" localSheetId="12">#REF!</definedName>
    <definedName name="k" localSheetId="13">#REF!</definedName>
    <definedName name="k" localSheetId="14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5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5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4">#REF!</definedName>
    <definedName name="KA" localSheetId="0">#REF!</definedName>
    <definedName name="KA">#REF!</definedName>
    <definedName name="KAE" localSheetId="14">#REF!</definedName>
    <definedName name="KAE" localSheetId="0">#REF!</definedName>
    <definedName name="KAE">#REF!</definedName>
    <definedName name="KAS" localSheetId="14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5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4">#REF!</definedName>
    <definedName name="kcong" localSheetId="0">#REF!</definedName>
    <definedName name="kcong">#REF!</definedName>
    <definedName name="KCToitim_BP" localSheetId="15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5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5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8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5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5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5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5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4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5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5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5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5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5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5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5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5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5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5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5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5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5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5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5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5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5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5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5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5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5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5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5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5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5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5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5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5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5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5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5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5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5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5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5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5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5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5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5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5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5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5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5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5" hidden="1">{"'Sheet1'!$L$16"}</definedName>
    <definedName name="koø" localSheetId="6" hidden="1">{"'Sheet1'!$L$16"}</definedName>
    <definedName name="koø" hidden="1">{"'Sheet1'!$L$16"}</definedName>
    <definedName name="KP" localSheetId="14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5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 localSheetId="11">{"Thuxm2.xls","Sheet1"}</definedName>
    <definedName name="KP_mat" localSheetId="12">{"Thuxm2.xls","Sheet1"}</definedName>
    <definedName name="KP_mat" localSheetId="13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12">#REF!</definedName>
    <definedName name="kp1ph" localSheetId="13">#REF!</definedName>
    <definedName name="kp1ph" localSheetId="14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5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5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5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5" hidden="1">{"'Sheet1'!$L$16"}</definedName>
    <definedName name="ksbn" localSheetId="6" hidden="1">{"'Sheet1'!$L$16"}</definedName>
    <definedName name="ksbn" hidden="1">{"'Sheet1'!$L$16"}</definedName>
    <definedName name="ksc" localSheetId="15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2" hidden="1">{"'Sheet1'!$L$16"}</definedName>
    <definedName name="KSDA" localSheetId="13" hidden="1">{"'Sheet1'!$L$16"}</definedName>
    <definedName name="KSDA" localSheetId="14" hidden="1">{"'Sheet1'!$L$16"}</definedName>
    <definedName name="KSDA" localSheetId="1" hidden="1">{"'Sheet1'!$L$16"}</definedName>
    <definedName name="KSDA" localSheetId="0" hidden="1">{"'Sheet1'!$L$16"}</definedName>
    <definedName name="KSDA" localSheetId="15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5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5" hidden="1">{"'Sheet1'!$L$16"}</definedName>
    <definedName name="kshn" localSheetId="6" hidden="1">{"'Sheet1'!$L$16"}</definedName>
    <definedName name="kshn" hidden="1">{"'Sheet1'!$L$16"}</definedName>
    <definedName name="ksks" localSheetId="15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5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5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5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5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5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5">#REF!</definedName>
    <definedName name="KTHHP" localSheetId="6">#REF!</definedName>
    <definedName name="KTHHP">#REF!</definedName>
    <definedName name="KTHHT" localSheetId="15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5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5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5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5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5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5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5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4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5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5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5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5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5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5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5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5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5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5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5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5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5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5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5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12">#REF!</definedName>
    <definedName name="KHKQKD" localSheetId="13">#REF!</definedName>
    <definedName name="KHKQKD" localSheetId="14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5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5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5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5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5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5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5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5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5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5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5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5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5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5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5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2" hidden="1">{"'Sheet1'!$L$16"}</definedName>
    <definedName name="khongtruotgia" localSheetId="13" hidden="1">{"'Sheet1'!$L$16"}</definedName>
    <definedName name="khongtruotgia" localSheetId="14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5" hidden="1">{"'Sheet1'!$L$16"}</definedName>
    <definedName name="khongtruotgia" localSheetId="6" hidden="1">{"'Sheet1'!$L$16"}</definedName>
    <definedName name="khongtruotgia" hidden="1">{"'Sheet1'!$L$16"}</definedName>
    <definedName name="KHTHUE" localSheetId="14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5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5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5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5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5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5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5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5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5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5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5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5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5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5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5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5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5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5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5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5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5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5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5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5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5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5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5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5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5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5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5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5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12">#REF!</definedName>
    <definedName name="Lf" localSheetId="13">#REF!</definedName>
    <definedName name="Lf" localSheetId="14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5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5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5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12">#REF!</definedName>
    <definedName name="LgL" localSheetId="13">#REF!</definedName>
    <definedName name="LgL" localSheetId="14">#REF!</definedName>
    <definedName name="LgL" localSheetId="0">#REF!</definedName>
    <definedName name="LgL">#REF!</definedName>
    <definedName name="Lgoi" localSheetId="0">#REF!</definedName>
    <definedName name="Lgoi" localSheetId="15">#REF!</definedName>
    <definedName name="Lgoi" localSheetId="6">#REF!</definedName>
    <definedName name="Lgoi">#REF!</definedName>
    <definedName name="Lh" localSheetId="0">#REF!</definedName>
    <definedName name="Lh" localSheetId="15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5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5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5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5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5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5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5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5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5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5" hidden="1">{"'Sheet1'!$L$16"}</definedName>
    <definedName name="lin0" localSheetId="6" hidden="1">{"'Sheet1'!$L$16"}</definedName>
    <definedName name="lin0" hidden="1">{"'Sheet1'!$L$16"}</definedName>
    <definedName name="link1" localSheetId="14">#REF!</definedName>
    <definedName name="link1" localSheetId="0">#REF!</definedName>
    <definedName name="link1" localSheetId="15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5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5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5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5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5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5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5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5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5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5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5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5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5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5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5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5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5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5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5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5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5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5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5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5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5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5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5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5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5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5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5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5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5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5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5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5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5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5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5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5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5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5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5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5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5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5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5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5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5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5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5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5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5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5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5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5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5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5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5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5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5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5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5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5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5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5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5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5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5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5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5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5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5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5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5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5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5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5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12">#REF!</definedName>
    <definedName name="LLs" localSheetId="13">#REF!</definedName>
    <definedName name="LLs" localSheetId="14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12">#REF!</definedName>
    <definedName name="Lmk" localSheetId="13">#REF!</definedName>
    <definedName name="Lmk" localSheetId="14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5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5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 localSheetId="12">#REF!</definedName>
    <definedName name="LN" localSheetId="13">#REF!</definedName>
    <definedName name="LN" localSheetId="14">#REF!</definedName>
    <definedName name="LN">#REF!</definedName>
    <definedName name="LNC_dauvao">#REF!</definedName>
    <definedName name="Lnsc">#REF!</definedName>
    <definedName name="lnhuan">#REF!</definedName>
    <definedName name="Lo" localSheetId="14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4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3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5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5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5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5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2" hidden="1">{"'Sheet1'!$L$16"}</definedName>
    <definedName name="lon" localSheetId="13" hidden="1">{"'Sheet1'!$L$16"}</definedName>
    <definedName name="lon" localSheetId="14" hidden="1">{"'Sheet1'!$L$16"}</definedName>
    <definedName name="lon" localSheetId="1" hidden="1">{"'Sheet1'!$L$16"}</definedName>
    <definedName name="lon" localSheetId="0" hidden="1">{"'Sheet1'!$L$16"}</definedName>
    <definedName name="lon" localSheetId="15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5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5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5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5">#REF!</definedName>
    <definedName name="LoR_15" localSheetId="6">#REF!</definedName>
    <definedName name="LoR_15">#REF!</definedName>
    <definedName name="LoR_16" localSheetId="0">#REF!</definedName>
    <definedName name="LoR_16" localSheetId="15">#REF!</definedName>
    <definedName name="LoR_16" localSheetId="6">#REF!</definedName>
    <definedName name="LoR_16">#REF!</definedName>
    <definedName name="LoR_19" localSheetId="0">#REF!</definedName>
    <definedName name="LoR_19" localSheetId="15">#REF!</definedName>
    <definedName name="LoR_19" localSheetId="6">#REF!</definedName>
    <definedName name="LoR_19">#REF!</definedName>
    <definedName name="LoR_20" localSheetId="0">#REF!</definedName>
    <definedName name="LoR_20" localSheetId="15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5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5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5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5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5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5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5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5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5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5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5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5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5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5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5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5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5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5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5">#REF!</definedName>
    <definedName name="Lytrinh_BP" localSheetId="6">#REF!</definedName>
    <definedName name="Lytrinh_BP">#REF!</definedName>
    <definedName name="lytrinhcuoi" localSheetId="14">#REF!</definedName>
    <definedName name="lytrinhcuoi">#REF!</definedName>
    <definedName name="lytrinhdau" localSheetId="14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11" hidden="1">{"'Sheet1'!$L$16"}</definedName>
    <definedName name="m" localSheetId="12" hidden="1">{"'Sheet1'!$L$16"}</definedName>
    <definedName name="m" localSheetId="13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5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5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5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5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5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5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5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5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5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5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5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5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5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5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5" hidden="1">#REF!</definedName>
    <definedName name="M_T" localSheetId="6" hidden="1">#REF!</definedName>
    <definedName name="M_T" hidden="1">#REF!</definedName>
    <definedName name="m1." localSheetId="14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5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4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4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4">#REF!</definedName>
    <definedName name="M12cbnc" localSheetId="0">#REF!</definedName>
    <definedName name="M12cbnc">#REF!</definedName>
    <definedName name="M12cbvl" localSheetId="14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4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4">#REF!</definedName>
    <definedName name="m8aanc" localSheetId="0">#REF!</definedName>
    <definedName name="m8aanc">#REF!</definedName>
    <definedName name="m8aavl" localSheetId="14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5">#REF!</definedName>
    <definedName name="ma" localSheetId="6">#REF!</definedName>
    <definedName name="ma">#REF!</definedName>
    <definedName name="Ma3pnc" localSheetId="14">#REF!</definedName>
    <definedName name="Ma3pnc" localSheetId="0">#REF!</definedName>
    <definedName name="Ma3pnc">#REF!</definedName>
    <definedName name="Ma3pvl" localSheetId="14">#REF!</definedName>
    <definedName name="Ma3pvl" localSheetId="0">#REF!</definedName>
    <definedName name="Ma3pvl">#REF!</definedName>
    <definedName name="Maa3pnc" localSheetId="14">#REF!</definedName>
    <definedName name="Maa3pnc" localSheetId="0">#REF!</definedName>
    <definedName name="Maa3pnc">#REF!</definedName>
    <definedName name="Maa3pvl" localSheetId="14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5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2" hidden="1">{"'Sheet1'!$L$16"}</definedName>
    <definedName name="mai" localSheetId="13" hidden="1">{"'Sheet1'!$L$16"}</definedName>
    <definedName name="mai" localSheetId="14" hidden="1">{"'Sheet1'!$L$16"}</definedName>
    <definedName name="mai" localSheetId="1" hidden="1">{"'Sheet1'!$L$16"}</definedName>
    <definedName name="mai" localSheetId="0" hidden="1">{"'Sheet1'!$L$16"}</definedName>
    <definedName name="mai" localSheetId="15" hidden="1">{"'Sheet1'!$L$16"}</definedName>
    <definedName name="mai" localSheetId="6" hidden="1">{"'Sheet1'!$L$16"}</definedName>
    <definedName name="mai" hidden="1">{"'Sheet1'!$L$16"}</definedName>
    <definedName name="MAJ_CON_EQP" localSheetId="14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5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5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5">#REF!</definedName>
    <definedName name="MaPhuong" localSheetId="6">#REF!</definedName>
    <definedName name="MaPhuong">#REF!</definedName>
    <definedName name="MaQuan" localSheetId="0">#REF!</definedName>
    <definedName name="MaQuan" localSheetId="15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5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5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2" hidden="1">{"'Sheet1'!$L$16"}</definedName>
    <definedName name="matbang" localSheetId="13" hidden="1">{"'Sheet1'!$L$16"}</definedName>
    <definedName name="matbang" localSheetId="14" hidden="1">{"'Sheet1'!$L$16"}</definedName>
    <definedName name="matbang" localSheetId="1" hidden="1">{"'Sheet1'!$L$16"}</definedName>
    <definedName name="matbang" localSheetId="0" hidden="1">{"'Sheet1'!$L$16"}</definedName>
    <definedName name="matbang" localSheetId="15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5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5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12">#REF!</definedName>
    <definedName name="Mba1p" localSheetId="13">#REF!</definedName>
    <definedName name="Mba1p" localSheetId="14">#REF!</definedName>
    <definedName name="Mba1p" localSheetId="0">#REF!</definedName>
    <definedName name="Mba1p">#REF!</definedName>
    <definedName name="Mba3p" localSheetId="14">#REF!</definedName>
    <definedName name="Mba3p" localSheetId="0">#REF!</definedName>
    <definedName name="Mba3p">#REF!</definedName>
    <definedName name="mbac">#REF!</definedName>
    <definedName name="Mbb3p" localSheetId="14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5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5" hidden="1">{"'Sheet1'!$L$16"}</definedName>
    <definedName name="mbm" localSheetId="6" hidden="1">{"'Sheet1'!$L$16"}</definedName>
    <definedName name="mbm" hidden="1">{"'Sheet1'!$L$16"}</definedName>
    <definedName name="Mbn1p" localSheetId="14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5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5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5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5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5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5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5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5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5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5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5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5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5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5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5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4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5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5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5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5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5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8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5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5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5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5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5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5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5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5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2" hidden="1">{"'Sheet1'!$L$16"}</definedName>
    <definedName name="mo" localSheetId="13" hidden="1">{"'Sheet1'!$L$16"}</definedName>
    <definedName name="mo" localSheetId="14" hidden="1">{"'Sheet1'!$L$16"}</definedName>
    <definedName name="mo" localSheetId="1" hidden="1">{"'Sheet1'!$L$16"}</definedName>
    <definedName name="mo" localSheetId="0" hidden="1">{"'Sheet1'!$L$16"}</definedName>
    <definedName name="mo" localSheetId="15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5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5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8" hidden="1">{"'Sheet1'!$L$16"}</definedName>
    <definedName name="moi" localSheetId="15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5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5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5">#REF!</definedName>
    <definedName name="mstn_b" localSheetId="6">#REF!</definedName>
    <definedName name="mstn_b">#REF!</definedName>
    <definedName name="mstn_cnv" localSheetId="0">#REF!</definedName>
    <definedName name="mstn_cnv" localSheetId="15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4">#REF!</definedName>
    <definedName name="MTMAC12" localSheetId="0">#REF!</definedName>
    <definedName name="MTMAC12">#REF!</definedName>
    <definedName name="mtr">#REF!</definedName>
    <definedName name="mtram" localSheetId="14">#REF!</definedName>
    <definedName name="mtram" localSheetId="0">#REF!</definedName>
    <definedName name="mtram">#REF!</definedName>
    <definedName name="Mtran">#REF!</definedName>
    <definedName name="Mu" localSheetId="14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5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5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5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5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5" hidden="1">{"'Sheet1'!$L$16"}</definedName>
    <definedName name="my" localSheetId="6" hidden="1">{"'Sheet1'!$L$16"}</definedName>
    <definedName name="my" hidden="1">{"'Sheet1'!$L$16"}</definedName>
    <definedName name="n" localSheetId="14">#REF!</definedName>
    <definedName name="n" localSheetId="0">#REF!</definedName>
    <definedName name="n" localSheetId="15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4">#REF!</definedName>
    <definedName name="n1_" localSheetId="0">#REF!</definedName>
    <definedName name="n1_">#REF!</definedName>
    <definedName name="N1IN">#REF!</definedName>
    <definedName name="n1pig" localSheetId="14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4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4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4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4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4">#REF!</definedName>
    <definedName name="n3_" localSheetId="0">#REF!</definedName>
    <definedName name="n3_">#REF!</definedName>
    <definedName name="n4_" localSheetId="14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5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2" hidden="1">{"'Sheet1'!$L$16"}</definedName>
    <definedName name="nam" localSheetId="13" hidden="1">{"'Sheet1'!$L$16"}</definedName>
    <definedName name="nam" localSheetId="14" hidden="1">{"'Sheet1'!$L$16"}</definedName>
    <definedName name="nam" localSheetId="1" hidden="1">{"'Sheet1'!$L$16"}</definedName>
    <definedName name="nam" localSheetId="0" hidden="1">{"'Sheet1'!$L$16"}</definedName>
    <definedName name="nam" localSheetId="15" hidden="1">{"'Sheet1'!$L$16"}</definedName>
    <definedName name="nam" localSheetId="6" hidden="1">{"'Sheet1'!$L$16"}</definedName>
    <definedName name="nam" hidden="1">{"'Sheet1'!$L$16"}</definedName>
    <definedName name="name" localSheetId="14">#REF!</definedName>
    <definedName name="name" localSheetId="0">#REF!</definedName>
    <definedName name="name">#REF!</definedName>
    <definedName name="name_gia" localSheetId="14" hidden="1">#REF!</definedName>
    <definedName name="name_gia" localSheetId="0" hidden="1">#REF!</definedName>
    <definedName name="name_gia" localSheetId="15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5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12">#REF!</definedName>
    <definedName name="nc1p" localSheetId="13">#REF!</definedName>
    <definedName name="nc1p" localSheetId="14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12">#REF!</definedName>
    <definedName name="nc3p" localSheetId="13">#REF!</definedName>
    <definedName name="nc3p" localSheetId="14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 localSheetId="12">#REF!</definedName>
    <definedName name="nc4.6I" localSheetId="13">#REF!</definedName>
    <definedName name="nc4.6I" localSheetId="14">#REF!</definedName>
    <definedName name="nc4.6I">#REF!</definedName>
    <definedName name="NCBD100" localSheetId="14">#REF!</definedName>
    <definedName name="NCBD100" localSheetId="0">#REF!</definedName>
    <definedName name="NCBD100">#REF!</definedName>
    <definedName name="NCBD200" localSheetId="14">#REF!</definedName>
    <definedName name="NCBD200" localSheetId="0">#REF!</definedName>
    <definedName name="NCBD200">#REF!</definedName>
    <definedName name="NCBD250" localSheetId="14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4">#REF!</definedName>
    <definedName name="nctram" localSheetId="0">#REF!</definedName>
    <definedName name="nctram">#REF!</definedName>
    <definedName name="NCVC100" localSheetId="14">#REF!</definedName>
    <definedName name="NCVC100" localSheetId="0">#REF!</definedName>
    <definedName name="NCVC100">#REF!</definedName>
    <definedName name="NCVC200" localSheetId="14">#REF!</definedName>
    <definedName name="NCVC200" localSheetId="0">#REF!</definedName>
    <definedName name="NCVC200">#REF!</definedName>
    <definedName name="NCVC250" localSheetId="14">#REF!</definedName>
    <definedName name="NCVC250" localSheetId="0">#REF!</definedName>
    <definedName name="NCVC250">#REF!</definedName>
    <definedName name="NCVC3P" localSheetId="14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5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5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5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2" hidden="1">{"'Sheet1'!$L$16"}</definedName>
    <definedName name="Ne" localSheetId="13" hidden="1">{"'Sheet1'!$L$16"}</definedName>
    <definedName name="Ne" localSheetId="14" hidden="1">{"'Sheet1'!$L$16"}</definedName>
    <definedName name="Ne" localSheetId="1" hidden="1">{"'Sheet1'!$L$16"}</definedName>
    <definedName name="Ne" localSheetId="0" hidden="1">{"'Sheet1'!$L$16"}</definedName>
    <definedName name="Ne" localSheetId="15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5" hidden="1">{"'Sheet1'!$L$16"}</definedName>
    <definedName name="ner" localSheetId="6" hidden="1">{"'Sheet1'!$L$16"}</definedName>
    <definedName name="ner" hidden="1">{"'Sheet1'!$L$16"}</definedName>
    <definedName name="NET" localSheetId="14">#REF!</definedName>
    <definedName name="NET" localSheetId="0">#REF!</definedName>
    <definedName name="NET">#REF!</definedName>
    <definedName name="NET_1" localSheetId="14">#REF!</definedName>
    <definedName name="NET_1" localSheetId="0">#REF!</definedName>
    <definedName name="NET_1">#REF!</definedName>
    <definedName name="NET_ANA" localSheetId="14">#REF!</definedName>
    <definedName name="NET_ANA" localSheetId="0">#REF!</definedName>
    <definedName name="NET_ANA">#REF!</definedName>
    <definedName name="NET_ANA_1" localSheetId="14">#REF!</definedName>
    <definedName name="NET_ANA_1" localSheetId="0">#REF!</definedName>
    <definedName name="NET_ANA_1">#REF!</definedName>
    <definedName name="NET_ANA_2" localSheetId="14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5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5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5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5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4">#REF!</definedName>
    <definedName name="nig" localSheetId="0">#REF!</definedName>
    <definedName name="nig">#REF!</definedName>
    <definedName name="NIG13p">#REF!</definedName>
    <definedName name="nig1p" localSheetId="14">#REF!</definedName>
    <definedName name="nig1p" localSheetId="0">#REF!</definedName>
    <definedName name="nig1p">#REF!</definedName>
    <definedName name="nig3p" localSheetId="14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4">#REF!</definedName>
    <definedName name="nignc1p" localSheetId="0">#REF!</definedName>
    <definedName name="nignc1p">#REF!</definedName>
    <definedName name="nignc3p">#REF!</definedName>
    <definedName name="nigvl1p" localSheetId="14">#REF!</definedName>
    <definedName name="nigvl1p" localSheetId="0">#REF!</definedName>
    <definedName name="nigvl1p">#REF!</definedName>
    <definedName name="nigvl3p">#REF!</definedName>
    <definedName name="nin" localSheetId="14">#REF!</definedName>
    <definedName name="nin" localSheetId="0">#REF!</definedName>
    <definedName name="nin">#REF!</definedName>
    <definedName name="nin14nc3p" localSheetId="14">#REF!</definedName>
    <definedName name="nin14nc3p" localSheetId="0">#REF!</definedName>
    <definedName name="nin14nc3p">#REF!</definedName>
    <definedName name="nin14vl3p" localSheetId="14">#REF!</definedName>
    <definedName name="nin14vl3p" localSheetId="0">#REF!</definedName>
    <definedName name="nin14vl3p">#REF!</definedName>
    <definedName name="nin1903p" localSheetId="14">#REF!</definedName>
    <definedName name="nin1903p" localSheetId="0">#REF!</definedName>
    <definedName name="nin1903p">#REF!</definedName>
    <definedName name="nin190nc">#REF!</definedName>
    <definedName name="nin190nc3p" localSheetId="14">#REF!</definedName>
    <definedName name="nin190nc3p" localSheetId="0">#REF!</definedName>
    <definedName name="nin190nc3p">#REF!</definedName>
    <definedName name="nin190vl">#REF!</definedName>
    <definedName name="nin190vl3p" localSheetId="14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4">#REF!</definedName>
    <definedName name="nin2903p" localSheetId="0">#REF!</definedName>
    <definedName name="nin2903p">#REF!</definedName>
    <definedName name="nin290nc3p" localSheetId="14">#REF!</definedName>
    <definedName name="nin290nc3p" localSheetId="0">#REF!</definedName>
    <definedName name="nin290nc3p">#REF!</definedName>
    <definedName name="nin290vl3p" localSheetId="14">#REF!</definedName>
    <definedName name="nin290vl3p" localSheetId="0">#REF!</definedName>
    <definedName name="nin290vl3p">#REF!</definedName>
    <definedName name="nin3p" localSheetId="14">#REF!</definedName>
    <definedName name="nin3p" localSheetId="0">#REF!</definedName>
    <definedName name="nin3p">#REF!</definedName>
    <definedName name="nind" localSheetId="14">#REF!</definedName>
    <definedName name="nind" localSheetId="0">#REF!</definedName>
    <definedName name="nind">#REF!</definedName>
    <definedName name="nind1p" localSheetId="14">#REF!</definedName>
    <definedName name="nind1p" localSheetId="0">#REF!</definedName>
    <definedName name="nind1p">#REF!</definedName>
    <definedName name="nind3p" localSheetId="14">#REF!</definedName>
    <definedName name="nind3p" localSheetId="0">#REF!</definedName>
    <definedName name="nind3p">#REF!</definedName>
    <definedName name="nindnc">#REF!</definedName>
    <definedName name="nindnc1p" localSheetId="14">#REF!</definedName>
    <definedName name="nindnc1p" localSheetId="0">#REF!</definedName>
    <definedName name="nindnc1p">#REF!</definedName>
    <definedName name="nindnc3p" localSheetId="14">#REF!</definedName>
    <definedName name="nindnc3p" localSheetId="0">#REF!</definedName>
    <definedName name="nindnc3p">#REF!</definedName>
    <definedName name="nindvl">#REF!</definedName>
    <definedName name="nindvl1p" localSheetId="14">#REF!</definedName>
    <definedName name="nindvl1p" localSheetId="0">#REF!</definedName>
    <definedName name="nindvl1p">#REF!</definedName>
    <definedName name="nindvl3p" localSheetId="14">#REF!</definedName>
    <definedName name="nindvl3p" localSheetId="0">#REF!</definedName>
    <definedName name="nindvl3p">#REF!</definedName>
    <definedName name="ninnc">#REF!</definedName>
    <definedName name="ninnc3p" localSheetId="14">#REF!</definedName>
    <definedName name="ninnc3p" localSheetId="0">#REF!</definedName>
    <definedName name="ninnc3p">#REF!</definedName>
    <definedName name="nint1p" localSheetId="14">#REF!</definedName>
    <definedName name="nint1p" localSheetId="0">#REF!</definedName>
    <definedName name="nint1p">#REF!</definedName>
    <definedName name="nintnc1p" localSheetId="14">#REF!</definedName>
    <definedName name="nintnc1p" localSheetId="0">#REF!</definedName>
    <definedName name="nintnc1p">#REF!</definedName>
    <definedName name="nintvl1p" localSheetId="14">#REF!</definedName>
    <definedName name="nintvl1p" localSheetId="0">#REF!</definedName>
    <definedName name="nintvl1p">#REF!</definedName>
    <definedName name="ninvl">#REF!</definedName>
    <definedName name="ninvl3p" localSheetId="14">#REF!</definedName>
    <definedName name="ninvl3p" localSheetId="0">#REF!</definedName>
    <definedName name="ninvl3p">#REF!</definedName>
    <definedName name="ning1p" localSheetId="14">#REF!</definedName>
    <definedName name="ning1p" localSheetId="0">#REF!</definedName>
    <definedName name="ning1p">#REF!</definedName>
    <definedName name="ningnc1p" localSheetId="14">#REF!</definedName>
    <definedName name="ningnc1p" localSheetId="0">#REF!</definedName>
    <definedName name="ningnc1p">#REF!</definedName>
    <definedName name="ningvl1p" localSheetId="14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5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5" hidden="1">{#N/A,#N/A,FALSE,"CCTV"}</definedName>
    <definedName name="nkknk" localSheetId="6" hidden="1">{#N/A,#N/A,FALSE,"CCTV"}</definedName>
    <definedName name="nkknk" hidden="1">{#N/A,#N/A,FALSE,"CCTV"}</definedName>
    <definedName name="nl" localSheetId="14">#REF!</definedName>
    <definedName name="nl" localSheetId="0">#REF!</definedName>
    <definedName name="nl">#REF!</definedName>
    <definedName name="NL12nc">#REF!</definedName>
    <definedName name="NL12vl">#REF!</definedName>
    <definedName name="nl1p" localSheetId="14">#REF!</definedName>
    <definedName name="nl1p" localSheetId="0">#REF!</definedName>
    <definedName name="nl1p">#REF!</definedName>
    <definedName name="nl3p" localSheetId="14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4">#REF!</definedName>
    <definedName name="nlnc3p" localSheetId="0">#REF!</definedName>
    <definedName name="nlnc3p">#REF!</definedName>
    <definedName name="nlnc3pha" localSheetId="14">#REF!</definedName>
    <definedName name="nlnc3pha" localSheetId="0">#REF!</definedName>
    <definedName name="nlnc3pha">#REF!</definedName>
    <definedName name="NLTK1p" localSheetId="14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4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5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4">#REF!</definedName>
    <definedName name="nn" localSheetId="0">#REF!</definedName>
    <definedName name="nn">#REF!</definedName>
    <definedName name="nn1p" localSheetId="14">#REF!</definedName>
    <definedName name="nn1p" localSheetId="0">#REF!</definedName>
    <definedName name="nn1p">#REF!</definedName>
    <definedName name="nn3p" localSheetId="14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2" hidden="1">{"'Sheet1'!$L$16"}</definedName>
    <definedName name="nnn" localSheetId="13" hidden="1">{"'Sheet1'!$L$16"}</definedName>
    <definedName name="nnn" localSheetId="14" hidden="1">{"'Sheet1'!$L$16"}</definedName>
    <definedName name="nnn" localSheetId="1" hidden="1">{"'Sheet1'!$L$16"}</definedName>
    <definedName name="nnn" localSheetId="0" hidden="1">{"'Sheet1'!$L$16"}</definedName>
    <definedName name="nnn" localSheetId="15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4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5" hidden="1">{0}</definedName>
    <definedName name="nnnnnnnnnnnnnn" localSheetId="6" hidden="1">{0}</definedName>
    <definedName name="nnnnnnnnnnnnnn" hidden="1">{0}</definedName>
    <definedName name="nnvl">#REF!</definedName>
    <definedName name="nnvl3p" localSheetId="14">#REF!</definedName>
    <definedName name="nnvl3p" localSheetId="0">#REF!</definedName>
    <definedName name="nnvl3p">#REF!</definedName>
    <definedName name="No" localSheetId="14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5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5" hidden="1">{"'Sheet1'!$L$16"}</definedName>
    <definedName name="No.9" localSheetId="6" hidden="1">{"'Sheet1'!$L$16"}</definedName>
    <definedName name="No.9" hidden="1">{"'Sheet1'!$L$16"}</definedName>
    <definedName name="noc" localSheetId="14">#REF!</definedName>
    <definedName name="noc" localSheetId="0">#REF!</definedName>
    <definedName name="noc">#REF!</definedName>
    <definedName name="nop" localSheetId="14">#REF!</definedName>
    <definedName name="nop" localSheetId="0">#REF!</definedName>
    <definedName name="nop">#REF!</definedName>
    <definedName name="Np" localSheetId="14">#REF!</definedName>
    <definedName name="Np" localSheetId="0">#REF!</definedName>
    <definedName name="Np">#REF!</definedName>
    <definedName name="Np_" localSheetId="14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5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5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5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5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5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5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5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5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5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5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5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5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5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4">#REF!</definedName>
    <definedName name="nxc" localSheetId="0">#REF!</definedName>
    <definedName name="nxc">#REF!</definedName>
    <definedName name="nxmtc">#REF!</definedName>
    <definedName name="nxp" localSheetId="14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5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5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5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5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5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5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2" hidden="1">{"'Sheet1'!$L$16"}</definedName>
    <definedName name="ngu" localSheetId="13" hidden="1">{"'Sheet1'!$L$16"}</definedName>
    <definedName name="ngu" localSheetId="14" hidden="1">{"'Sheet1'!$L$16"}</definedName>
    <definedName name="ngu" localSheetId="1" hidden="1">{"'Sheet1'!$L$16"}</definedName>
    <definedName name="ngu" localSheetId="0" hidden="1">{"'Sheet1'!$L$16"}</definedName>
    <definedName name="ngu" localSheetId="15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5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5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5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5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5" hidden="1">{"'Sheet1'!$L$16"}</definedName>
    <definedName name="ngyïub" localSheetId="6" hidden="1">{"'Sheet1'!$L$16"}</definedName>
    <definedName name="ngyïub" hidden="1">{"'Sheet1'!$L$16"}</definedName>
    <definedName name="NH" localSheetId="14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5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2">[0]!BTRAM</definedName>
    <definedName name="NHAÂN_COÂNG" localSheetId="13">[0]!BTRAM</definedName>
    <definedName name="NHAÂN_COÂNG" localSheetId="14">[0]!BTRAM</definedName>
    <definedName name="NHAÂN_COÂNG" localSheetId="1">BTRAM</definedName>
    <definedName name="NHAÂN_COÂNG" localSheetId="0">[0]!BTRAM</definedName>
    <definedName name="NHAÂN_COÂNG" localSheetId="15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5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5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5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5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5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 localSheetId="11">{"DZ-TDTB2.XLS","Dcksat.xls"}</definedName>
    <definedName name="nhfffd" localSheetId="12">{"DZ-TDTB2.XLS","Dcksat.xls"}</definedName>
    <definedName name="nhfffd" localSheetId="13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5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2" hidden="1">{"'Sheet1'!$L$16"}</definedName>
    <definedName name="nhjk" localSheetId="13" hidden="1">{"'Sheet1'!$L$16"}</definedName>
    <definedName name="nhjk" localSheetId="14" hidden="1">{"'Sheet1'!$L$16"}</definedName>
    <definedName name="nhjk" localSheetId="1" hidden="1">{"'Sheet1'!$L$16"}</definedName>
    <definedName name="nhjk" localSheetId="0" hidden="1">{"'Sheet1'!$L$16"}</definedName>
    <definedName name="nhjk" localSheetId="15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5" hidden="1">{"'Sheet1'!$L$16"}</definedName>
    <definedName name="nhjyeru" localSheetId="6" hidden="1">{"'Sheet1'!$L$16"}</definedName>
    <definedName name="nhjyeru" hidden="1">{"'Sheet1'!$L$16"}</definedName>
    <definedName name="nhn" localSheetId="14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4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5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5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5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5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5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5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5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5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5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5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5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5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5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5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5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5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5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5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5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5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5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5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5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5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5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5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5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5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5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5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5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5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4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5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5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5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5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5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5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5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5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5" hidden="1">{"'Sheet1'!$L$16"}</definedName>
    <definedName name="ｐｐｐｐ" localSheetId="6" hidden="1">{"'Sheet1'!$L$16"}</definedName>
    <definedName name="ｐｐｐｐ" hidden="1">{"'Sheet1'!$L$16"}</definedName>
    <definedName name="P" localSheetId="14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4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5" hidden="1">{"'Sheet1'!$L$16"}</definedName>
    <definedName name="PA1.2" localSheetId="6" hidden="1">{"'Sheet1'!$L$16"}</definedName>
    <definedName name="PA1.2" hidden="1">{"'Sheet1'!$L$16"}</definedName>
    <definedName name="PACK" localSheetId="14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5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5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5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5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5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5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5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5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5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5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5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5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5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5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5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5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5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5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5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5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5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5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5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5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4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5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5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5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5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5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5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2" hidden="1">{"'Sheet1'!$L$16"}</definedName>
    <definedName name="PL" localSheetId="13" hidden="1">{"'Sheet1'!$L$16"}</definedName>
    <definedName name="PL" localSheetId="14" hidden="1">{"'Sheet1'!$L$16"}</definedName>
    <definedName name="PL" localSheetId="1" hidden="1">{"'Sheet1'!$L$16"}</definedName>
    <definedName name="PL" localSheetId="0" hidden="1">{"'Sheet1'!$L$16"}</definedName>
    <definedName name="PL" localSheetId="15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5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5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5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5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5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2" hidden="1">{"'Sheet1'!$L$16"}</definedName>
    <definedName name="PlucBcaoTD" localSheetId="13" hidden="1">{"'Sheet1'!$L$16"}</definedName>
    <definedName name="PlucBcaoTD" localSheetId="14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5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5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2" hidden="1">{"'Sheet1'!$L$16"}</definedName>
    <definedName name="PMS" localSheetId="13" hidden="1">{"'Sheet1'!$L$16"}</definedName>
    <definedName name="PMS" localSheetId="14" hidden="1">{"'Sheet1'!$L$16"}</definedName>
    <definedName name="PMS" localSheetId="1" hidden="1">{"'Sheet1'!$L$16"}</definedName>
    <definedName name="PMS" localSheetId="0" hidden="1">{"'Sheet1'!$L$16"}</definedName>
    <definedName name="PMS" localSheetId="15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5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5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5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5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5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5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5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5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5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5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5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5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4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5" hidden="1">{"'Sheet1'!$L$16"}</definedName>
    <definedName name="preparation" localSheetId="6" hidden="1">{"'Sheet1'!$L$16"}</definedName>
    <definedName name="preparation" hidden="1">{"'Sheet1'!$L$16"}</definedName>
    <definedName name="preparation1" localSheetId="14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5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4">#REF!</definedName>
    <definedName name="PRICE">#REF!</definedName>
    <definedName name="PRICE1" localSheetId="14">#REF!</definedName>
    <definedName name="PRICE1">#REF!</definedName>
    <definedName name="prin_area">#REF!</definedName>
    <definedName name="_xlnm.Print_Area" localSheetId="9">'1003267'!$A$1:$O$530</definedName>
    <definedName name="_xlnm.Print_Area" localSheetId="10">'110326'!$A$1:$O$530</definedName>
    <definedName name="_xlnm.Print_Area" localSheetId="11">'120326'!$A$1:$O$530</definedName>
    <definedName name="_xlnm.Print_Area" localSheetId="12">'130326'!$A$1:$O$530</definedName>
    <definedName name="_xlnm.Print_Area" localSheetId="13">'140426'!$A$1:$O$543</definedName>
    <definedName name="_xlnm.Print_Area" localSheetId="14">'3. Quantity'!$A$1:$J$28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8">DM.1!$A$1:$H$37</definedName>
    <definedName name="_xlnm.Print_Area" localSheetId="17">KL!$A$1:$I$55</definedName>
    <definedName name="_xlnm.Print_Area" localSheetId="4">'list acceptance'!$A$1:$J$43</definedName>
    <definedName name="_xlnm.Print_Area" localSheetId="15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'1003267'!$15:$16</definedName>
    <definedName name="_xlnm.Print_Titles" localSheetId="10">'110326'!$15:$16</definedName>
    <definedName name="_xlnm.Print_Titles" localSheetId="11">'120326'!$15:$16</definedName>
    <definedName name="_xlnm.Print_Titles" localSheetId="12">'130326'!$15:$16</definedName>
    <definedName name="_xlnm.Print_Titles" localSheetId="13">'140426'!$15:$16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12">#REF!</definedName>
    <definedName name="PRINT_TITLES_MI" localSheetId="13">#REF!</definedName>
    <definedName name="PRINT_TITLES_MI" localSheetId="14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12">#REF!</definedName>
    <definedName name="PRINTA" localSheetId="13">#REF!</definedName>
    <definedName name="PRINTA" localSheetId="14">#REF!</definedName>
    <definedName name="PRINTA" localSheetId="0">#REF!</definedName>
    <definedName name="PRINTA">#REF!</definedName>
    <definedName name="PRINTB" localSheetId="14">#REF!</definedName>
    <definedName name="PRINTB" localSheetId="0">#REF!</definedName>
    <definedName name="PRINTB">#REF!</definedName>
    <definedName name="PRINTC" localSheetId="14">#REF!</definedName>
    <definedName name="PRINTC" localSheetId="0">#REF!</definedName>
    <definedName name="PRINTC">#REF!</definedName>
    <definedName name="prjName" localSheetId="14">#REF!</definedName>
    <definedName name="prjName" localSheetId="0">#REF!</definedName>
    <definedName name="prjName">#REF!</definedName>
    <definedName name="prjNo" localSheetId="14">#REF!</definedName>
    <definedName name="prjNo" localSheetId="0">#REF!</definedName>
    <definedName name="prjNo">#REF!</definedName>
    <definedName name="Pro_Soil">#REF!</definedName>
    <definedName name="ProdForm" localSheetId="14" hidden="1">#REF!</definedName>
    <definedName name="ProdForm" localSheetId="0" hidden="1">#REF!</definedName>
    <definedName name="ProdForm" hidden="1">#REF!</definedName>
    <definedName name="prodform1" localSheetId="14" hidden="1">#REF!</definedName>
    <definedName name="prodform1" localSheetId="0" hidden="1">#REF!</definedName>
    <definedName name="prodform1" hidden="1">#REF!</definedName>
    <definedName name="Product" localSheetId="14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5" hidden="1">{"'Sheet1'!$L$16"}</definedName>
    <definedName name="PRODUCTION" localSheetId="6" hidden="1">{"'Sheet1'!$L$16"}</definedName>
    <definedName name="PRODUCTION" hidden="1">{"'Sheet1'!$L$16"}</definedName>
    <definedName name="PROJ" localSheetId="14">#REF!</definedName>
    <definedName name="PROJ">#REF!</definedName>
    <definedName name="PROPOSAL" localSheetId="14">#REF!</definedName>
    <definedName name="PROPOSAL" localSheetId="0">#REF!</definedName>
    <definedName name="PROPOSAL">#REF!</definedName>
    <definedName name="Province" localSheetId="14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5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5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4">#REF!</definedName>
    <definedName name="pt" hidden="1">{#N/A,#N/A,FALSE,"CCTV"}</definedName>
    <definedName name="PT_Duong" localSheetId="14">#REF!</definedName>
    <definedName name="PT_Duong" localSheetId="0">#REF!</definedName>
    <definedName name="PT_Duong">#REF!</definedName>
    <definedName name="ptbc">#REF!</definedName>
    <definedName name="ptdg" localSheetId="14">#REF!</definedName>
    <definedName name="ptdg" localSheetId="0">#REF!</definedName>
    <definedName name="ptdg">#REF!</definedName>
    <definedName name="PTDG_cau" localSheetId="14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5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5" hidden="1">{"'Sheet1'!$L$16"}</definedName>
    <definedName name="ptich3" localSheetId="6" hidden="1">{"'Sheet1'!$L$16"}</definedName>
    <definedName name="ptich3" hidden="1">{"'Sheet1'!$L$16"}</definedName>
    <definedName name="PtichDTL" localSheetId="9">'1003267'!PtichDTL</definedName>
    <definedName name="PtichDTL" localSheetId="10">'110326'!PtichDTL</definedName>
    <definedName name="PtichDTL" localSheetId="11">'120326'!PtichDTL</definedName>
    <definedName name="PtichDTL" localSheetId="12">'130326'!PtichDTL</definedName>
    <definedName name="PtichDTL" localSheetId="13">'140426'!PtichDTL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5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5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5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5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5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5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12">#REF!</definedName>
    <definedName name="pw" localSheetId="13">#REF!</definedName>
    <definedName name="pw" localSheetId="14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5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5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5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5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5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5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5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5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5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5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5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5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5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5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5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5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5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5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5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5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5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5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5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5">#REF!</definedName>
    <definedName name="phgnc" localSheetId="6">#REF!</definedName>
    <definedName name="phgnc">#REF!</definedName>
    <definedName name="phi" localSheetId="14" hidden="1">{"'Sheet1'!$L$16"}</definedName>
    <definedName name="phi" localSheetId="1" hidden="1">{"'Sheet1'!$L$16"}</definedName>
    <definedName name="phi" localSheetId="0" hidden="1">{"'Sheet1'!$L$16"}</definedName>
    <definedName name="phi" localSheetId="15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5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5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5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5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5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5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2" hidden="1">{"'Sheet1'!$L$16"}</definedName>
    <definedName name="Phßng" localSheetId="13" hidden="1">{"'Sheet1'!$L$16"}</definedName>
    <definedName name="Phßng" localSheetId="14" hidden="1">{"'Sheet1'!$L$16"}</definedName>
    <definedName name="Phßng" localSheetId="1" hidden="1">{"'Sheet1'!$L$16"}</definedName>
    <definedName name="Phßng" localSheetId="0" hidden="1">{"'Sheet1'!$L$16"}</definedName>
    <definedName name="Phßng" localSheetId="15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5" hidden="1">{"'Sheet1'!$L$16"}</definedName>
    <definedName name="phu" localSheetId="6" hidden="1">{"'Sheet1'!$L$16"}</definedName>
    <definedName name="phu" hidden="1">{"'Sheet1'!$L$16"}</definedName>
    <definedName name="phu_luc_vua" localSheetId="14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5">#REF!</definedName>
    <definedName name="phugiabt" localSheetId="6">#REF!</definedName>
    <definedName name="phugiabt">#REF!</definedName>
    <definedName name="phugiavua" localSheetId="0">#REF!</definedName>
    <definedName name="phugiavua" localSheetId="15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5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5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5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5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8" hidden="1">#REF!</definedName>
    <definedName name="q" localSheetId="15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5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5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5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5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5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5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5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5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5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5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5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5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5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5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5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5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5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5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5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5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5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5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5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5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5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5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5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5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5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5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8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8" hidden="1">{#N/A,#N/A,FALSE,"단가표지"}</definedName>
    <definedName name="qq" localSheetId="15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5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5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5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5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5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5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5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5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5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5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5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5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5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5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5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5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5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5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5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5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5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5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5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5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5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5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5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5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5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5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5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5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5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5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5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5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5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5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5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5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5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5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5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5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5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5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5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5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5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5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5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5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5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5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5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5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5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5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5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5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5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5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5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5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5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5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5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5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5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5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5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5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5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5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5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5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5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5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5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5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2" hidden="1">{"'Sheet1'!$L$16"}</definedName>
    <definedName name="qwaz" localSheetId="13" hidden="1">{"'Sheet1'!$L$16"}</definedName>
    <definedName name="qwaz" localSheetId="14" hidden="1">{"'Sheet1'!$L$16"}</definedName>
    <definedName name="qwaz" localSheetId="1" hidden="1">{"'Sheet1'!$L$16"}</definedName>
    <definedName name="qwaz" localSheetId="0" hidden="1">{"'Sheet1'!$L$16"}</definedName>
    <definedName name="qwaz" localSheetId="15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5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5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5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5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5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5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5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5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5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5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2" hidden="1">{"'Sheet1'!$L$16"}</definedName>
    <definedName name="quan" localSheetId="13" hidden="1">{"'Sheet1'!$L$16"}</definedName>
    <definedName name="quan" localSheetId="14" hidden="1">{"'Sheet1'!$L$16"}</definedName>
    <definedName name="quan" localSheetId="1" hidden="1">{"'Sheet1'!$L$16"}</definedName>
    <definedName name="quan" localSheetId="0" hidden="1">{"'Sheet1'!$L$16"}</definedName>
    <definedName name="quan" localSheetId="15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5" hidden="1">{"'Sheet1'!$L$16"}</definedName>
    <definedName name="quan.P12" localSheetId="6" hidden="1">{"'Sheet1'!$L$16"}</definedName>
    <definedName name="quan.P12" hidden="1">{"'Sheet1'!$L$16"}</definedName>
    <definedName name="Quantities" localSheetId="14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5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5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5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5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5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5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5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5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5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5">#REF!</definedName>
    <definedName name="R_" localSheetId="6">#REF!</definedName>
    <definedName name="R_">#REF!</definedName>
    <definedName name="ra11p" localSheetId="14">#REF!</definedName>
    <definedName name="ra11p" localSheetId="0">#REF!</definedName>
    <definedName name="ra11p">#REF!</definedName>
    <definedName name="ra13p" localSheetId="14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5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5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5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5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5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2" hidden="1">{"'Sheet1'!$L$16"}</definedName>
    <definedName name="Ranhxay" localSheetId="13" hidden="1">{"'Sheet1'!$L$16"}</definedName>
    <definedName name="Ranhxay" localSheetId="14" hidden="1">{"'Sheet1'!$L$16"}</definedName>
    <definedName name="Ranhxay" localSheetId="1" hidden="1">{"'Sheet1'!$L$16"}</definedName>
    <definedName name="Ranhxay" localSheetId="0" hidden="1">{"'Sheet1'!$L$16"}</definedName>
    <definedName name="Ranhxay" localSheetId="15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5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5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5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4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5">#REF!</definedName>
    <definedName name="rd" localSheetId="6">#REF!</definedName>
    <definedName name="rd">#REF!</definedName>
    <definedName name="rd_1" localSheetId="0">#REF!</definedName>
    <definedName name="rd_1" localSheetId="15">#REF!</definedName>
    <definedName name="rd_1" localSheetId="6">#REF!</definedName>
    <definedName name="rd_1">#REF!</definedName>
    <definedName name="rd_2" localSheetId="0">#REF!</definedName>
    <definedName name="rd_2" localSheetId="15">#REF!</definedName>
    <definedName name="rd_2" localSheetId="6">#REF!</definedName>
    <definedName name="rd_2">#REF!</definedName>
    <definedName name="rd_3" localSheetId="0">#REF!</definedName>
    <definedName name="rd_3" localSheetId="15">#REF!</definedName>
    <definedName name="rd_3" localSheetId="6">#REF!</definedName>
    <definedName name="rd_3">#REF!</definedName>
    <definedName name="rd_4" localSheetId="0">#REF!</definedName>
    <definedName name="rd_4" localSheetId="15">#REF!</definedName>
    <definedName name="rd_4" localSheetId="6">#REF!</definedName>
    <definedName name="rd_4">#REF!</definedName>
    <definedName name="rd_5" localSheetId="0">#REF!</definedName>
    <definedName name="rd_5" localSheetId="15">#REF!</definedName>
    <definedName name="rd_5" localSheetId="6">#REF!</definedName>
    <definedName name="rd_5">#REF!</definedName>
    <definedName name="rd_6" localSheetId="0">#REF!</definedName>
    <definedName name="rd_6" localSheetId="15">#REF!</definedName>
    <definedName name="rd_6" localSheetId="6">#REF!</definedName>
    <definedName name="rd_6">#REF!</definedName>
    <definedName name="rd_7" localSheetId="0">#REF!</definedName>
    <definedName name="rd_7" localSheetId="15">#REF!</definedName>
    <definedName name="rd_7" localSheetId="6">#REF!</definedName>
    <definedName name="rd_7">#REF!</definedName>
    <definedName name="rd_8" localSheetId="0">#REF!</definedName>
    <definedName name="rd_8" localSheetId="15">#REF!</definedName>
    <definedName name="rd_8" localSheetId="6">#REF!</definedName>
    <definedName name="rd_8">#REF!</definedName>
    <definedName name="rd_9" localSheetId="0">#REF!</definedName>
    <definedName name="rd_9" localSheetId="15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5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5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5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5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5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5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5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 localSheetId="12">#REF!</definedName>
    <definedName name="Region" localSheetId="13">#REF!</definedName>
    <definedName name="Region" localSheetId="14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5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5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5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5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5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5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5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5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5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5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5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5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5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5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5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5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5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 localSheetId="12">#REF!</definedName>
    <definedName name="RFP003A" localSheetId="13">#REF!</definedName>
    <definedName name="RFP003A" localSheetId="14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 localSheetId="12">#REF!</definedName>
    <definedName name="RFP003B" localSheetId="13">#REF!</definedName>
    <definedName name="RFP003B" localSheetId="14">#REF!</definedName>
    <definedName name="RFP003B">#REF!</definedName>
    <definedName name="RFP003C" localSheetId="14">#REF!</definedName>
    <definedName name="RFP003C">#REF!</definedName>
    <definedName name="RFP003D" localSheetId="14">#REF!</definedName>
    <definedName name="RFP003D">#REF!</definedName>
    <definedName name="RFP003E" localSheetId="14">#REF!</definedName>
    <definedName name="RFP003E">#REF!</definedName>
    <definedName name="RFP003F" localSheetId="14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5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5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5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5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5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5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5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5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5" hidden="1">{"'Sheet1'!$L$16"}</definedName>
    <definedName name="rgwergfwe" localSheetId="6" hidden="1">{"'Sheet1'!$L$16"}</definedName>
    <definedName name="rgwergfwe" hidden="1">{"'Sheet1'!$L$16"}</definedName>
    <definedName name="Rh" localSheetId="14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5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5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5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8" hidden="1">{#N/A,#N/A,FALSE,"속도"}</definedName>
    <definedName name="River" localSheetId="14">#REF!</definedName>
    <definedName name="River">#REF!</definedName>
    <definedName name="River_Code" localSheetId="14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5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5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5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5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5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5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5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5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5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5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5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5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8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5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5" hidden="1">{"'Sheet1'!$L$16"}</definedName>
    <definedName name="Road" localSheetId="6" hidden="1">{"'Sheet1'!$L$16"}</definedName>
    <definedName name="Road" hidden="1">{"'Sheet1'!$L$16"}</definedName>
    <definedName name="Road_Code" localSheetId="14">#REF!</definedName>
    <definedName name="Road_Code">#REF!</definedName>
    <definedName name="Road_Name" localSheetId="14">#REF!</definedName>
    <definedName name="Road_Name">#REF!</definedName>
    <definedName name="RoadNo_373" localSheetId="14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5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5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5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5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5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5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5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5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5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5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5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5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5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5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5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5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5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5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5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5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5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5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5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5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5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5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5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5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5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5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5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5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5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5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5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5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5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5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5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5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5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5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5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5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5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5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5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5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5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5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5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5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5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5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5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5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5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5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5" hidden="1">{"'Sheet1'!$L$16"}</definedName>
    <definedName name="s" localSheetId="6" hidden="1">{"'Sheet1'!$L$16"}</definedName>
    <definedName name="s" hidden="1">{"'Sheet1'!$L$16"}</definedName>
    <definedName name="s." localSheetId="14">#REF!</definedName>
    <definedName name="s." localSheetId="0">#REF!</definedName>
    <definedName name="s.">#REF!</definedName>
    <definedName name="s_">#REF!</definedName>
    <definedName name="s_0">#REF!</definedName>
    <definedName name="S_1" localSheetId="14">#REF!</definedName>
    <definedName name="S_1">#REF!</definedName>
    <definedName name="S_2" localSheetId="14">#REF!</definedName>
    <definedName name="S_2">#REF!</definedName>
    <definedName name="s_b">#REF!</definedName>
    <definedName name="s_c" localSheetId="0">#REF!</definedName>
    <definedName name="s_c" localSheetId="15">#REF!</definedName>
    <definedName name="s_c" localSheetId="6">#REF!</definedName>
    <definedName name="s_c">#REF!</definedName>
    <definedName name="s_c1" localSheetId="0">#REF!</definedName>
    <definedName name="s_c1" localSheetId="15">#REF!</definedName>
    <definedName name="s_c1" localSheetId="6">#REF!</definedName>
    <definedName name="s_c1">#REF!</definedName>
    <definedName name="s_c2" localSheetId="0">#REF!</definedName>
    <definedName name="s_c2" localSheetId="15">#REF!</definedName>
    <definedName name="s_c2" localSheetId="6">#REF!</definedName>
    <definedName name="s_c2">#REF!</definedName>
    <definedName name="s_c3" localSheetId="0">#REF!</definedName>
    <definedName name="s_c3" localSheetId="15">#REF!</definedName>
    <definedName name="s_c3" localSheetId="6">#REF!</definedName>
    <definedName name="s_c3">#REF!</definedName>
    <definedName name="s_c4" localSheetId="0">#REF!</definedName>
    <definedName name="s_c4" localSheetId="15">#REF!</definedName>
    <definedName name="s_c4" localSheetId="6">#REF!</definedName>
    <definedName name="s_c4">#REF!</definedName>
    <definedName name="s_c5" localSheetId="0">#REF!</definedName>
    <definedName name="s_c5" localSheetId="15">#REF!</definedName>
    <definedName name="s_c5" localSheetId="6">#REF!</definedName>
    <definedName name="s_c5">#REF!</definedName>
    <definedName name="s_c6" localSheetId="0">#REF!</definedName>
    <definedName name="s_c6" localSheetId="15">#REF!</definedName>
    <definedName name="s_c6" localSheetId="6">#REF!</definedName>
    <definedName name="s_c6">#REF!</definedName>
    <definedName name="s_c7" localSheetId="0">#REF!</definedName>
    <definedName name="s_c7" localSheetId="15">#REF!</definedName>
    <definedName name="s_c7" localSheetId="6">#REF!</definedName>
    <definedName name="s_c7">#REF!</definedName>
    <definedName name="s_c8" localSheetId="0">#REF!</definedName>
    <definedName name="s_c8" localSheetId="15">#REF!</definedName>
    <definedName name="s_c8" localSheetId="6">#REF!</definedName>
    <definedName name="s_c8">#REF!</definedName>
    <definedName name="s_c9" localSheetId="0">#REF!</definedName>
    <definedName name="s_c9" localSheetId="15">#REF!</definedName>
    <definedName name="s_c9" localSheetId="6">#REF!</definedName>
    <definedName name="s_c9">#REF!</definedName>
    <definedName name="s_r" localSheetId="0">#REF!</definedName>
    <definedName name="s_r" localSheetId="15">#REF!</definedName>
    <definedName name="s_r" localSheetId="6">#REF!</definedName>
    <definedName name="s_r">#REF!</definedName>
    <definedName name="s_r1" localSheetId="0">#REF!</definedName>
    <definedName name="s_r1" localSheetId="15">#REF!</definedName>
    <definedName name="s_r1" localSheetId="6">#REF!</definedName>
    <definedName name="s_r1">#REF!</definedName>
    <definedName name="s_r2" localSheetId="0">#REF!</definedName>
    <definedName name="s_r2" localSheetId="15">#REF!</definedName>
    <definedName name="s_r2" localSheetId="6">#REF!</definedName>
    <definedName name="s_r2">#REF!</definedName>
    <definedName name="s_r3" localSheetId="0">#REF!</definedName>
    <definedName name="s_r3" localSheetId="15">#REF!</definedName>
    <definedName name="s_r3" localSheetId="6">#REF!</definedName>
    <definedName name="s_r3">#REF!</definedName>
    <definedName name="s_r4" localSheetId="0">#REF!</definedName>
    <definedName name="s_r4" localSheetId="15">#REF!</definedName>
    <definedName name="s_r4" localSheetId="6">#REF!</definedName>
    <definedName name="s_r4">#REF!</definedName>
    <definedName name="s_r5" localSheetId="0">#REF!</definedName>
    <definedName name="s_r5" localSheetId="15">#REF!</definedName>
    <definedName name="s_r5" localSheetId="6">#REF!</definedName>
    <definedName name="s_r5">#REF!</definedName>
    <definedName name="s_r6" localSheetId="0">#REF!</definedName>
    <definedName name="s_r6" localSheetId="15">#REF!</definedName>
    <definedName name="s_r6" localSheetId="6">#REF!</definedName>
    <definedName name="s_r6">#REF!</definedName>
    <definedName name="s_r7" localSheetId="0">#REF!</definedName>
    <definedName name="s_r7" localSheetId="15">#REF!</definedName>
    <definedName name="s_r7" localSheetId="6">#REF!</definedName>
    <definedName name="s_r7">#REF!</definedName>
    <definedName name="s_r8" localSheetId="0">#REF!</definedName>
    <definedName name="s_r8" localSheetId="15">#REF!</definedName>
    <definedName name="s_r8" localSheetId="6">#REF!</definedName>
    <definedName name="s_r8">#REF!</definedName>
    <definedName name="s_r9" localSheetId="0">#REF!</definedName>
    <definedName name="s_r9" localSheetId="15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5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5" hidden="1">{"'Sheet1'!$L$16"}</definedName>
    <definedName name="s¸d" localSheetId="6" hidden="1">{"'Sheet1'!$L$16"}</definedName>
    <definedName name="s¸d" hidden="1">{"'Sheet1'!$L$16"}</definedName>
    <definedName name="s1_" localSheetId="14">#REF!</definedName>
    <definedName name="s1_" localSheetId="0">#REF!</definedName>
    <definedName name="s1_">#REF!</definedName>
    <definedName name="s2_" localSheetId="14">#REF!</definedName>
    <definedName name="s2_" localSheetId="0">#REF!</definedName>
    <definedName name="s2_">#REF!</definedName>
    <definedName name="s3_" localSheetId="14">#REF!</definedName>
    <definedName name="s3_" localSheetId="0">#REF!</definedName>
    <definedName name="s3_">#REF!</definedName>
    <definedName name="s3tb">#REF!</definedName>
    <definedName name="s4_" localSheetId="14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5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5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5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2" hidden="1">{"'Sheet1'!$L$16"}</definedName>
    <definedName name="sad" localSheetId="13" hidden="1">{"'Sheet1'!$L$16"}</definedName>
    <definedName name="sad" localSheetId="14" hidden="1">{"'Sheet1'!$L$16"}</definedName>
    <definedName name="sad" localSheetId="1" hidden="1">{"'Sheet1'!$L$16"}</definedName>
    <definedName name="sad" localSheetId="0" hidden="1">{"'Sheet1'!$L$16"}</definedName>
    <definedName name="sad" localSheetId="15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5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5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5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5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5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5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5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5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5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5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5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5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5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5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5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5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5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5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5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5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5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5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5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5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5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5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5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2" hidden="1">{"'Sheet1'!$L$16"}</definedName>
    <definedName name="sasas" localSheetId="13" hidden="1">{"'Sheet1'!$L$16"}</definedName>
    <definedName name="sasas" localSheetId="14" hidden="1">{"'Sheet1'!$L$16"}</definedName>
    <definedName name="sasas" localSheetId="1" hidden="1">{"'Sheet1'!$L$16"}</definedName>
    <definedName name="sasas" localSheetId="0" hidden="1">{"'Sheet1'!$L$16"}</definedName>
    <definedName name="sasas" localSheetId="15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5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4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5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5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4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5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4">#REF!</definedName>
    <definedName name="SCH" localSheetId="0">#REF!</definedName>
    <definedName name="Sch" localSheetId="15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8" hidden="1">{"'Sheet1'!$L$16"}</definedName>
    <definedName name="SD" localSheetId="15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5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5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5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5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5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5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5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5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5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5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5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5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5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5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5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5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5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5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5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5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5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5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8" hidden="1">{#N/A,#N/A,FALSE,"포장2"}</definedName>
    <definedName name="sdfsdf" localSheetId="15" hidden="1">{"'Sheet1'!$L$16"}</definedName>
    <definedName name="sdfsdfd" localSheetId="1" hidden="1">{"'Sheet1'!$L$16"}</definedName>
    <definedName name="sdfsdfd" localSheetId="0" hidden="1">{"'Sheet1'!$L$16"}</definedName>
    <definedName name="sdfsdfd" localSheetId="15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5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5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5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5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5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5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5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8" hidden="1">#REF!</definedName>
    <definedName name="sdga" localSheetId="0" hidden="1">#REF!</definedName>
    <definedName name="sdga" localSheetId="15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5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5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5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5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5" hidden="1">{"'Sheet1'!$L$16"}</definedName>
    <definedName name="sdjakds" localSheetId="6" hidden="1">{"'Sheet1'!$L$16"}</definedName>
    <definedName name="sdjakds" hidden="1">{"'Sheet1'!$L$16"}</definedName>
    <definedName name="SDMONG" localSheetId="14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5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5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5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5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5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5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5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5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5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5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5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5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5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2" hidden="1">{"'Sheet1'!$L$16"}</definedName>
    <definedName name="sđfá" localSheetId="13" hidden="1">{"'Sheet1'!$L$16"}</definedName>
    <definedName name="sđfá" localSheetId="14" hidden="1">{"'Sheet1'!$L$16"}</definedName>
    <definedName name="sđfá" localSheetId="1" hidden="1">{"'Sheet1'!$L$16"}</definedName>
    <definedName name="sđfá" localSheetId="0" hidden="1">{"'Sheet1'!$L$16"}</definedName>
    <definedName name="sđfá" localSheetId="15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2" hidden="1">{"'Sheet1'!$L$16"}</definedName>
    <definedName name="sđfgs" localSheetId="13" hidden="1">{"'Sheet1'!$L$16"}</definedName>
    <definedName name="sđfgs" localSheetId="14" hidden="1">{"'Sheet1'!$L$16"}</definedName>
    <definedName name="sđfgs" localSheetId="1" hidden="1">{"'Sheet1'!$L$16"}</definedName>
    <definedName name="sđfgs" localSheetId="0" hidden="1">{"'Sheet1'!$L$16"}</definedName>
    <definedName name="sđfgs" localSheetId="15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5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5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5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5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5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5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5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5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5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5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5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5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5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5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5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5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5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5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5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2" hidden="1">{"'Sheet1'!$L$16"}</definedName>
    <definedName name="sfsd" localSheetId="13" hidden="1">{"'Sheet1'!$L$16"}</definedName>
    <definedName name="sfsd" localSheetId="14" hidden="1">{"'Sheet1'!$L$16"}</definedName>
    <definedName name="sfsd" localSheetId="1" hidden="1">{"'Sheet1'!$L$16"}</definedName>
    <definedName name="sfsd" localSheetId="0" hidden="1">{"'Sheet1'!$L$16"}</definedName>
    <definedName name="sfsd" localSheetId="15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5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5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5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5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5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5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5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5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5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5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5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5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5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5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4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5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2" hidden="1">{"'Sheet1'!$L$16"}</definedName>
    <definedName name="sheet3" localSheetId="13" hidden="1">{"'Sheet1'!$L$16"}</definedName>
    <definedName name="sheet3" localSheetId="14" hidden="1">{"'Sheet1'!$L$16"}</definedName>
    <definedName name="sheet3" localSheetId="1" hidden="1">{"'Sheet1'!$L$16"}</definedName>
    <definedName name="sheet3" localSheetId="0" hidden="1">{"'Sheet1'!$L$16"}</definedName>
    <definedName name="sheet3" localSheetId="15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2" hidden="1">{"'Sheet1'!$L$16"}</definedName>
    <definedName name="sheet4" localSheetId="13" hidden="1">{"'Sheet1'!$L$16"}</definedName>
    <definedName name="sheet4" localSheetId="14" hidden="1">{"'Sheet1'!$L$16"}</definedName>
    <definedName name="sheet4" localSheetId="1" hidden="1">{"'Sheet1'!$L$16"}</definedName>
    <definedName name="sheet4" localSheetId="0" hidden="1">{"'Sheet1'!$L$16"}</definedName>
    <definedName name="sheet4" localSheetId="15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5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5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5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5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5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5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5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5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5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5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5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5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5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5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5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5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5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5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5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5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5" hidden="1">{"'Sheet1'!$L$16"}</definedName>
    <definedName name="SHJSFJSFJ" localSheetId="6" hidden="1">{"'Sheet1'!$L$16"}</definedName>
    <definedName name="SHJSFJSFJ" hidden="1">{"'Sheet1'!$L$16"}</definedName>
    <definedName name="Shoes" localSheetId="14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5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5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5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5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4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1" hidden="1">{"'Sheet1'!$L$16"}</definedName>
    <definedName name="sÎee" localSheetId="12" hidden="1">{"'Sheet1'!$L$16"}</definedName>
    <definedName name="sÎee" localSheetId="13" hidden="1">{"'Sheet1'!$L$16"}</definedName>
    <definedName name="sÎee" localSheetId="1" hidden="1">{"'Sheet1'!$L$16"}</definedName>
    <definedName name="sÎee" localSheetId="0" hidden="1">{"'Sheet1'!$L$16"}</definedName>
    <definedName name="sÎee" localSheetId="15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5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5">#REF!</definedName>
    <definedName name="skd" localSheetId="6">#REF!</definedName>
    <definedName name="skd">#REF!</definedName>
    <definedName name="skt">#REF!</definedName>
    <definedName name="SL" localSheetId="14">#REF!</definedName>
    <definedName name="SL" localSheetId="0">#REF!</definedName>
    <definedName name="SL">#REF!</definedName>
    <definedName name="SL_CRD" localSheetId="14">#REF!</definedName>
    <definedName name="SL_CRD" localSheetId="0">#REF!</definedName>
    <definedName name="SL_CRD">#REF!</definedName>
    <definedName name="SL_CRS" localSheetId="14">#REF!</definedName>
    <definedName name="SL_CRS" localSheetId="0">#REF!</definedName>
    <definedName name="SL_CRS">#REF!</definedName>
    <definedName name="SL_CS" localSheetId="14">#REF!</definedName>
    <definedName name="SL_CS" localSheetId="0">#REF!</definedName>
    <definedName name="SL_CS">#REF!</definedName>
    <definedName name="SL_DD" localSheetId="14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5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4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5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5">#REF!</definedName>
    <definedName name="So_lop" localSheetId="6">#REF!</definedName>
    <definedName name="So_lop">'Tong hop'!$D$4:$D$263</definedName>
    <definedName name="So_Xau" localSheetId="0">#REF!</definedName>
    <definedName name="So_Xau" localSheetId="15">#REF!</definedName>
    <definedName name="So_Xau" localSheetId="6">#REF!</definedName>
    <definedName name="So_Xau">#REF!</definedName>
    <definedName name="soc3p" localSheetId="14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5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4">#REF!</definedName>
    <definedName name="Solan" localSheetId="0">#REF!</definedName>
    <definedName name="Solan">#REF!</definedName>
    <definedName name="solieu" localSheetId="14">#REF!</definedName>
    <definedName name="solieu">#REF!</definedName>
    <definedName name="Solop_BP" localSheetId="2">#REF!</definedName>
    <definedName name="Solop_BP" localSheetId="1">#REF!</definedName>
    <definedName name="Solop_BP" localSheetId="15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5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1">{"QL 32 -TBGTI.xls","Sheet1"}</definedName>
    <definedName name="son" localSheetId="12">{"QL 32 -TBGTI.xls","Sheet1"}</definedName>
    <definedName name="son" localSheetId="13">{"QL 32 -TBGTI.xls","Sheet1"}</definedName>
    <definedName name="son" localSheetId="1" hidden="1">{"'Sheet1'!$L$16"}</definedName>
    <definedName name="son" localSheetId="0">{"QL 32 -TBGTI.xls","Sheet1"}</definedName>
    <definedName name="son" localSheetId="15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5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12">#REF!</definedName>
    <definedName name="SORT" localSheetId="13">#REF!</definedName>
    <definedName name="SORT" localSheetId="14">#REF!</definedName>
    <definedName name="SORT" localSheetId="0">#REF!</definedName>
    <definedName name="SORT">#REF!</definedName>
    <definedName name="SORT_AREA" localSheetId="0">#REF!</definedName>
    <definedName name="SORT_AREA" localSheetId="15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5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5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5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 localSheetId="12">#REF!</definedName>
    <definedName name="SPAN" localSheetId="13">#REF!</definedName>
    <definedName name="SPAN" localSheetId="14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 localSheetId="12">#REF!</definedName>
    <definedName name="SPAN_No" localSheetId="13">#REF!</definedName>
    <definedName name="SPAN_No" localSheetId="14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12">#REF!</definedName>
    <definedName name="SPEC" localSheetId="13">#REF!</definedName>
    <definedName name="SPEC" localSheetId="14">#REF!</definedName>
    <definedName name="SPEC" localSheetId="0">#REF!</definedName>
    <definedName name="SPEC">#REF!</definedName>
    <definedName name="SpecialPrice" localSheetId="14" hidden="1">#REF!</definedName>
    <definedName name="SpecialPrice" localSheetId="0" hidden="1">#REF!</definedName>
    <definedName name="SpecialPrice" hidden="1">#REF!</definedName>
    <definedName name="SPECSUMMARY" localSheetId="14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4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5">#REF!</definedName>
    <definedName name="SPhai1" localSheetId="6">#REF!</definedName>
    <definedName name="SPhai1">'Tong hop'!$AN$264</definedName>
    <definedName name="SPhai10" localSheetId="0">#REF!</definedName>
    <definedName name="SPhai10" localSheetId="15">#REF!</definedName>
    <definedName name="SPhai10" localSheetId="6">#REF!</definedName>
    <definedName name="SPhai10">#REF!</definedName>
    <definedName name="SPhai11" localSheetId="0">#REF!</definedName>
    <definedName name="SPhai11" localSheetId="15">#REF!</definedName>
    <definedName name="SPhai11" localSheetId="6">#REF!</definedName>
    <definedName name="SPhai11">#REF!</definedName>
    <definedName name="SPhai12" localSheetId="0">#REF!</definedName>
    <definedName name="SPhai12" localSheetId="15">#REF!</definedName>
    <definedName name="SPhai12" localSheetId="6">#REF!</definedName>
    <definedName name="SPhai12">#REF!</definedName>
    <definedName name="SPhai13" localSheetId="0">#REF!</definedName>
    <definedName name="SPhai13" localSheetId="15">#REF!</definedName>
    <definedName name="SPhai13" localSheetId="6">#REF!</definedName>
    <definedName name="SPhai13">#REF!</definedName>
    <definedName name="SPhai14" localSheetId="0">#REF!</definedName>
    <definedName name="SPhai14" localSheetId="15">#REF!</definedName>
    <definedName name="SPhai14" localSheetId="6">#REF!</definedName>
    <definedName name="SPhai14">#REF!</definedName>
    <definedName name="SPhai15" localSheetId="0">#REF!</definedName>
    <definedName name="SPhai15" localSheetId="15">#REF!</definedName>
    <definedName name="SPhai15" localSheetId="6">#REF!</definedName>
    <definedName name="SPhai15">#REF!</definedName>
    <definedName name="SPhai16" localSheetId="0">#REF!</definedName>
    <definedName name="SPhai16" localSheetId="15">#REF!</definedName>
    <definedName name="SPhai16" localSheetId="6">#REF!</definedName>
    <definedName name="SPhai16">#REF!</definedName>
    <definedName name="SPhai17" localSheetId="0">#REF!</definedName>
    <definedName name="SPhai17" localSheetId="15">#REF!</definedName>
    <definedName name="SPhai17" localSheetId="6">#REF!</definedName>
    <definedName name="SPhai17">#REF!</definedName>
    <definedName name="SPhai18" localSheetId="0">#REF!</definedName>
    <definedName name="SPhai18" localSheetId="15">#REF!</definedName>
    <definedName name="SPhai18" localSheetId="6">#REF!</definedName>
    <definedName name="SPhai18">#REF!</definedName>
    <definedName name="SPhai19" localSheetId="0">#REF!</definedName>
    <definedName name="SPhai19" localSheetId="15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5">#REF!</definedName>
    <definedName name="SPhai2" localSheetId="6">#REF!</definedName>
    <definedName name="SPhai2">'Tong hop'!$AN$265</definedName>
    <definedName name="SPhai20" localSheetId="0">#REF!</definedName>
    <definedName name="SPhai20" localSheetId="15">#REF!</definedName>
    <definedName name="SPhai20" localSheetId="6">#REF!</definedName>
    <definedName name="SPhai20">#REF!</definedName>
    <definedName name="SPhai21" localSheetId="0">#REF!</definedName>
    <definedName name="SPhai21" localSheetId="15">#REF!</definedName>
    <definedName name="SPhai21" localSheetId="6">#REF!</definedName>
    <definedName name="SPhai21">#REF!</definedName>
    <definedName name="SPhai22" localSheetId="0">#REF!</definedName>
    <definedName name="SPhai22" localSheetId="15">#REF!</definedName>
    <definedName name="SPhai22" localSheetId="6">#REF!</definedName>
    <definedName name="SPhai22">#REF!</definedName>
    <definedName name="SPhai23" localSheetId="0">#REF!</definedName>
    <definedName name="SPhai23" localSheetId="15">#REF!</definedName>
    <definedName name="SPhai23" localSheetId="6">#REF!</definedName>
    <definedName name="SPhai23">#REF!</definedName>
    <definedName name="SPhai24" localSheetId="0">#REF!</definedName>
    <definedName name="SPhai24" localSheetId="15">#REF!</definedName>
    <definedName name="SPhai24" localSheetId="6">#REF!</definedName>
    <definedName name="SPhai24">#REF!</definedName>
    <definedName name="SPhai25" localSheetId="0">#REF!</definedName>
    <definedName name="SPhai25" localSheetId="15">#REF!</definedName>
    <definedName name="SPhai25" localSheetId="6">#REF!</definedName>
    <definedName name="SPhai25">#REF!</definedName>
    <definedName name="SPhai26" localSheetId="0">#REF!</definedName>
    <definedName name="SPhai26" localSheetId="15">#REF!</definedName>
    <definedName name="SPhai26" localSheetId="6">#REF!</definedName>
    <definedName name="SPhai26">#REF!</definedName>
    <definedName name="SPhai27" localSheetId="0">#REF!</definedName>
    <definedName name="SPhai27" localSheetId="15">#REF!</definedName>
    <definedName name="SPhai27" localSheetId="6">#REF!</definedName>
    <definedName name="SPhai27">#REF!</definedName>
    <definedName name="SPhai28" localSheetId="0">#REF!</definedName>
    <definedName name="SPhai28" localSheetId="15">#REF!</definedName>
    <definedName name="SPhai28" localSheetId="6">#REF!</definedName>
    <definedName name="SPhai28">#REF!</definedName>
    <definedName name="SPhai29" localSheetId="0">#REF!</definedName>
    <definedName name="SPhai29" localSheetId="15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5">#REF!</definedName>
    <definedName name="SPhai3" localSheetId="6">#REF!</definedName>
    <definedName name="SPhai3">'Tong hop'!$AN$266</definedName>
    <definedName name="SPhai30" localSheetId="0">#REF!</definedName>
    <definedName name="SPhai30" localSheetId="15">#REF!</definedName>
    <definedName name="SPhai30" localSheetId="6">#REF!</definedName>
    <definedName name="SPhai30">#REF!</definedName>
    <definedName name="SPhai31" localSheetId="0">#REF!</definedName>
    <definedName name="SPhai31" localSheetId="15">#REF!</definedName>
    <definedName name="SPhai31" localSheetId="6">#REF!</definedName>
    <definedName name="SPhai31">#REF!</definedName>
    <definedName name="SPhai32" localSheetId="0">#REF!</definedName>
    <definedName name="SPhai32" localSheetId="15">#REF!</definedName>
    <definedName name="SPhai32" localSheetId="6">#REF!</definedName>
    <definedName name="SPhai32">#REF!</definedName>
    <definedName name="SPhai33" localSheetId="0">#REF!</definedName>
    <definedName name="SPhai33" localSheetId="15">#REF!</definedName>
    <definedName name="SPhai33" localSheetId="6">#REF!</definedName>
    <definedName name="SPhai33">#REF!</definedName>
    <definedName name="SPhai34" localSheetId="0">#REF!</definedName>
    <definedName name="SPhai34" localSheetId="15">#REF!</definedName>
    <definedName name="SPhai34" localSheetId="6">#REF!</definedName>
    <definedName name="SPhai34">#REF!</definedName>
    <definedName name="SPhai35" localSheetId="0">#REF!</definedName>
    <definedName name="SPhai35" localSheetId="15">#REF!</definedName>
    <definedName name="SPhai35" localSheetId="6">#REF!</definedName>
    <definedName name="SPhai35">#REF!</definedName>
    <definedName name="SPhai36" localSheetId="0">#REF!</definedName>
    <definedName name="SPhai36" localSheetId="15">#REF!</definedName>
    <definedName name="SPhai36" localSheetId="6">#REF!</definedName>
    <definedName name="SPhai36">#REF!</definedName>
    <definedName name="SPhai37" localSheetId="0">#REF!</definedName>
    <definedName name="SPhai37" localSheetId="15">#REF!</definedName>
    <definedName name="SPhai37" localSheetId="6">#REF!</definedName>
    <definedName name="SPhai37">#REF!</definedName>
    <definedName name="SPhai38" localSheetId="0">#REF!</definedName>
    <definedName name="SPhai38" localSheetId="15">#REF!</definedName>
    <definedName name="SPhai38" localSheetId="6">#REF!</definedName>
    <definedName name="SPhai38">#REF!</definedName>
    <definedName name="SPhai39" localSheetId="0">#REF!</definedName>
    <definedName name="SPhai39" localSheetId="15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5">#REF!</definedName>
    <definedName name="SPhai4" localSheetId="6">#REF!</definedName>
    <definedName name="SPhai4">'Tong hop'!$AN$267</definedName>
    <definedName name="SPhai40" localSheetId="0">#REF!</definedName>
    <definedName name="SPhai40" localSheetId="15">#REF!</definedName>
    <definedName name="SPhai40" localSheetId="6">#REF!</definedName>
    <definedName name="SPhai40">#REF!</definedName>
    <definedName name="SPhai41" localSheetId="0">#REF!</definedName>
    <definedName name="SPhai41" localSheetId="15">#REF!</definedName>
    <definedName name="SPhai41" localSheetId="6">#REF!</definedName>
    <definedName name="SPhai41">#REF!</definedName>
    <definedName name="SPhai42" localSheetId="0">#REF!</definedName>
    <definedName name="SPhai42" localSheetId="15">#REF!</definedName>
    <definedName name="SPhai42" localSheetId="6">#REF!</definedName>
    <definedName name="SPhai42">#REF!</definedName>
    <definedName name="SPhai43" localSheetId="0">#REF!</definedName>
    <definedName name="SPhai43" localSheetId="15">#REF!</definedName>
    <definedName name="SPhai43" localSheetId="6">#REF!</definedName>
    <definedName name="SPhai43">#REF!</definedName>
    <definedName name="SPhai44" localSheetId="0">#REF!</definedName>
    <definedName name="SPhai44" localSheetId="15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5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5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5">#REF!</definedName>
    <definedName name="SPhai7" localSheetId="6">#REF!</definedName>
    <definedName name="SPhai7">'Tong hop'!$AN$270</definedName>
    <definedName name="SPhai8" localSheetId="0">#REF!</definedName>
    <definedName name="SPhai8" localSheetId="15">#REF!</definedName>
    <definedName name="SPhai8" localSheetId="6">#REF!</definedName>
    <definedName name="SPhai8">#REF!</definedName>
    <definedName name="SPhai9" localSheetId="0">#REF!</definedName>
    <definedName name="SPhai9" localSheetId="15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5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5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5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5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12" hidden="1">{"'Sheet1'!$L$16"}</definedName>
    <definedName name="SS" localSheetId="13" hidden="1">{"'Sheet1'!$L$16"}</definedName>
    <definedName name="SS" localSheetId="14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8" hidden="1">{#N/A,#N/A,FALSE,"운반시간"}</definedName>
    <definedName name="SS" localSheetId="15" hidden="1">{"'Sheet1'!$L$16"}</definedName>
    <definedName name="SS" hidden="1">{"'Sheet1'!$L$16"}</definedName>
    <definedName name="SS_T01_1" localSheetId="0" hidden="1">#REF!</definedName>
    <definedName name="SS_T01_1" localSheetId="15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5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5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5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5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5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5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5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5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5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5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5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5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5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5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5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5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5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5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5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5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5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5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5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2" hidden="1">{"'Sheet1'!$L$16"}</definedName>
    <definedName name="SSS" localSheetId="13" hidden="1">{"'Sheet1'!$L$16"}</definedName>
    <definedName name="SSS" localSheetId="14" hidden="1">{"'Sheet1'!$L$16"}</definedName>
    <definedName name="SSS" localSheetId="1" hidden="1">{"'Sheet1'!$L$16"}</definedName>
    <definedName name="SSS" localSheetId="0" hidden="1">{"'Sheet1'!$L$16"}</definedName>
    <definedName name="SSS" localSheetId="15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5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5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5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5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5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5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5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5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5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5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5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5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5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5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5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5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5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5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5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5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5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5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5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5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5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5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5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5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5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5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5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5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5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5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5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5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5">#REF!</definedName>
    <definedName name="Stand" localSheetId="6">#REF!</definedName>
    <definedName name="Stand">#REF!</definedName>
    <definedName name="start" localSheetId="14">#REF!</definedName>
    <definedName name="start">#REF!</definedName>
    <definedName name="Start_1" localSheetId="14">#REF!</definedName>
    <definedName name="Start_1" localSheetId="0">#REF!</definedName>
    <definedName name="Start_1">#REF!</definedName>
    <definedName name="Start_10" localSheetId="14">#REF!</definedName>
    <definedName name="Start_10" localSheetId="0">#REF!</definedName>
    <definedName name="Start_10">#REF!</definedName>
    <definedName name="Start_11" localSheetId="14">#REF!</definedName>
    <definedName name="Start_11" localSheetId="0">#REF!</definedName>
    <definedName name="Start_11">#REF!</definedName>
    <definedName name="Start_12" localSheetId="14">#REF!</definedName>
    <definedName name="Start_12" localSheetId="0">#REF!</definedName>
    <definedName name="Start_12">#REF!</definedName>
    <definedName name="Start_13" localSheetId="14">#REF!</definedName>
    <definedName name="Start_13" localSheetId="0">#REF!</definedName>
    <definedName name="Start_13">#REF!</definedName>
    <definedName name="Start_2" localSheetId="14">#REF!</definedName>
    <definedName name="Start_2" localSheetId="0">#REF!</definedName>
    <definedName name="Start_2">#REF!</definedName>
    <definedName name="Start_3" localSheetId="14">#REF!</definedName>
    <definedName name="Start_3" localSheetId="0">#REF!</definedName>
    <definedName name="Start_3">#REF!</definedName>
    <definedName name="Start_4" localSheetId="14">#REF!</definedName>
    <definedName name="Start_4" localSheetId="0">#REF!</definedName>
    <definedName name="Start_4">#REF!</definedName>
    <definedName name="Start_5" localSheetId="14">#REF!</definedName>
    <definedName name="Start_5" localSheetId="0">#REF!</definedName>
    <definedName name="Start_5">#REF!</definedName>
    <definedName name="Start_6" localSheetId="14">#REF!</definedName>
    <definedName name="Start_6" localSheetId="0">#REF!</definedName>
    <definedName name="Start_6">#REF!</definedName>
    <definedName name="Start_7" localSheetId="14">#REF!</definedName>
    <definedName name="Start_7" localSheetId="0">#REF!</definedName>
    <definedName name="Start_7">#REF!</definedName>
    <definedName name="Start_8" localSheetId="14">#REF!</definedName>
    <definedName name="Start_8" localSheetId="0">#REF!</definedName>
    <definedName name="Start_8">#REF!</definedName>
    <definedName name="Start_9" localSheetId="14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5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5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5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5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5">#REF!</definedName>
    <definedName name="STrai1" localSheetId="6">#REF!</definedName>
    <definedName name="STrai1">'Tong hop'!$AL$264</definedName>
    <definedName name="STrai10" localSheetId="0">#REF!</definedName>
    <definedName name="STrai10" localSheetId="15">#REF!</definedName>
    <definedName name="STrai10" localSheetId="6">#REF!</definedName>
    <definedName name="STrai10">#REF!</definedName>
    <definedName name="STrai11" localSheetId="0">#REF!</definedName>
    <definedName name="STrai11" localSheetId="15">#REF!</definedName>
    <definedName name="STrai11" localSheetId="6">#REF!</definedName>
    <definedName name="STrai11">#REF!</definedName>
    <definedName name="STrai12" localSheetId="0">#REF!</definedName>
    <definedName name="STrai12" localSheetId="15">#REF!</definedName>
    <definedName name="STrai12" localSheetId="6">#REF!</definedName>
    <definedName name="STrai12">#REF!</definedName>
    <definedName name="STrai13" localSheetId="0">#REF!</definedName>
    <definedName name="STrai13" localSheetId="15">#REF!</definedName>
    <definedName name="STrai13" localSheetId="6">#REF!</definedName>
    <definedName name="STrai13">#REF!</definedName>
    <definedName name="STrai14" localSheetId="0">#REF!</definedName>
    <definedName name="STrai14" localSheetId="15">#REF!</definedName>
    <definedName name="STrai14" localSheetId="6">#REF!</definedName>
    <definedName name="STrai14">#REF!</definedName>
    <definedName name="STrai15" localSheetId="0">#REF!</definedName>
    <definedName name="STrai15" localSheetId="15">#REF!</definedName>
    <definedName name="STrai15" localSheetId="6">#REF!</definedName>
    <definedName name="STrai15">#REF!</definedName>
    <definedName name="STrai16" localSheetId="0">#REF!</definedName>
    <definedName name="STrai16" localSheetId="15">#REF!</definedName>
    <definedName name="STrai16" localSheetId="6">#REF!</definedName>
    <definedName name="STrai16">#REF!</definedName>
    <definedName name="STrai17" localSheetId="0">#REF!</definedName>
    <definedName name="STrai17" localSheetId="15">#REF!</definedName>
    <definedName name="STrai17" localSheetId="6">#REF!</definedName>
    <definedName name="STrai17">#REF!</definedName>
    <definedName name="STrai18" localSheetId="0">#REF!</definedName>
    <definedName name="STrai18" localSheetId="15">#REF!</definedName>
    <definedName name="STrai18" localSheetId="6">#REF!</definedName>
    <definedName name="STrai18">#REF!</definedName>
    <definedName name="STrai19" localSheetId="0">#REF!</definedName>
    <definedName name="STrai19" localSheetId="15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5">#REF!</definedName>
    <definedName name="STrai2" localSheetId="6">#REF!</definedName>
    <definedName name="STrai2">'Tong hop'!$AL$265</definedName>
    <definedName name="STrai20" localSheetId="0">#REF!</definedName>
    <definedName name="STrai20" localSheetId="15">#REF!</definedName>
    <definedName name="STrai20" localSheetId="6">#REF!</definedName>
    <definedName name="STrai20">#REF!</definedName>
    <definedName name="STrai21" localSheetId="0">#REF!</definedName>
    <definedName name="STrai21" localSheetId="15">#REF!</definedName>
    <definedName name="STrai21" localSheetId="6">#REF!</definedName>
    <definedName name="STrai21">#REF!</definedName>
    <definedName name="STrai22" localSheetId="0">#REF!</definedName>
    <definedName name="STrai22" localSheetId="15">#REF!</definedName>
    <definedName name="STrai22" localSheetId="6">#REF!</definedName>
    <definedName name="STrai22">#REF!</definedName>
    <definedName name="STrai23" localSheetId="0">#REF!</definedName>
    <definedName name="STrai23" localSheetId="15">#REF!</definedName>
    <definedName name="STrai23" localSheetId="6">#REF!</definedName>
    <definedName name="STrai23">#REF!</definedName>
    <definedName name="STrai24" localSheetId="0">#REF!</definedName>
    <definedName name="STrai24" localSheetId="15">#REF!</definedName>
    <definedName name="STrai24" localSheetId="6">#REF!</definedName>
    <definedName name="STrai24">#REF!</definedName>
    <definedName name="STrai25" localSheetId="0">#REF!</definedName>
    <definedName name="STrai25" localSheetId="15">#REF!</definedName>
    <definedName name="STrai25" localSheetId="6">#REF!</definedName>
    <definedName name="STrai25">#REF!</definedName>
    <definedName name="STrai26" localSheetId="0">#REF!</definedName>
    <definedName name="STrai26" localSheetId="15">#REF!</definedName>
    <definedName name="STrai26" localSheetId="6">#REF!</definedName>
    <definedName name="STrai26">#REF!</definedName>
    <definedName name="STrai27" localSheetId="0">#REF!</definedName>
    <definedName name="STrai27" localSheetId="15">#REF!</definedName>
    <definedName name="STrai27" localSheetId="6">#REF!</definedName>
    <definedName name="STrai27">#REF!</definedName>
    <definedName name="STrai28" localSheetId="0">#REF!</definedName>
    <definedName name="STrai28" localSheetId="15">#REF!</definedName>
    <definedName name="STrai28" localSheetId="6">#REF!</definedName>
    <definedName name="STrai28">#REF!</definedName>
    <definedName name="STrai29" localSheetId="0">#REF!</definedName>
    <definedName name="STrai29" localSheetId="15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5">#REF!</definedName>
    <definedName name="STrai3" localSheetId="6">#REF!</definedName>
    <definedName name="STrai3">'Tong hop'!$AL$266</definedName>
    <definedName name="STrai30" localSheetId="0">#REF!</definedName>
    <definedName name="STrai30" localSheetId="15">#REF!</definedName>
    <definedName name="STrai30" localSheetId="6">#REF!</definedName>
    <definedName name="STrai30">#REF!</definedName>
    <definedName name="STrai31" localSheetId="0">#REF!</definedName>
    <definedName name="STrai31" localSheetId="15">#REF!</definedName>
    <definedName name="STrai31" localSheetId="6">#REF!</definedName>
    <definedName name="STrai31">#REF!</definedName>
    <definedName name="STrai32" localSheetId="0">#REF!</definedName>
    <definedName name="STrai32" localSheetId="15">#REF!</definedName>
    <definedName name="STrai32" localSheetId="6">#REF!</definedName>
    <definedName name="STrai32">#REF!</definedName>
    <definedName name="STrai33" localSheetId="0">#REF!</definedName>
    <definedName name="STrai33" localSheetId="15">#REF!</definedName>
    <definedName name="STrai33" localSheetId="6">#REF!</definedName>
    <definedName name="STrai33">#REF!</definedName>
    <definedName name="STrai34" localSheetId="0">#REF!</definedName>
    <definedName name="STrai34" localSheetId="15">#REF!</definedName>
    <definedName name="STrai34" localSheetId="6">#REF!</definedName>
    <definedName name="STrai34">#REF!</definedName>
    <definedName name="STrai35" localSheetId="0">#REF!</definedName>
    <definedName name="STrai35" localSheetId="15">#REF!</definedName>
    <definedName name="STrai35" localSheetId="6">#REF!</definedName>
    <definedName name="STrai35">#REF!</definedName>
    <definedName name="STrai36" localSheetId="0">#REF!</definedName>
    <definedName name="STrai36" localSheetId="15">#REF!</definedName>
    <definedName name="STrai36" localSheetId="6">#REF!</definedName>
    <definedName name="STrai36">#REF!</definedName>
    <definedName name="STrai37" localSheetId="0">#REF!</definedName>
    <definedName name="STrai37" localSheetId="15">#REF!</definedName>
    <definedName name="STrai37" localSheetId="6">#REF!</definedName>
    <definedName name="STrai37">#REF!</definedName>
    <definedName name="STrai38" localSheetId="0">#REF!</definedName>
    <definedName name="STrai38" localSheetId="15">#REF!</definedName>
    <definedName name="STrai38" localSheetId="6">#REF!</definedName>
    <definedName name="STrai38">#REF!</definedName>
    <definedName name="STrai39" localSheetId="0">#REF!</definedName>
    <definedName name="STrai39" localSheetId="15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5">#REF!</definedName>
    <definedName name="STrai4" localSheetId="6">#REF!</definedName>
    <definedName name="STrai4">'Tong hop'!$AL$267</definedName>
    <definedName name="STrai40" localSheetId="0">#REF!</definedName>
    <definedName name="STrai40" localSheetId="15">#REF!</definedName>
    <definedName name="STrai40" localSheetId="6">#REF!</definedName>
    <definedName name="STrai40">#REF!</definedName>
    <definedName name="STrai41" localSheetId="0">#REF!</definedName>
    <definedName name="STrai41" localSheetId="15">#REF!</definedName>
    <definedName name="STrai41" localSheetId="6">#REF!</definedName>
    <definedName name="STrai41">#REF!</definedName>
    <definedName name="STrai42" localSheetId="0">#REF!</definedName>
    <definedName name="STrai42" localSheetId="15">#REF!</definedName>
    <definedName name="STrai42" localSheetId="6">#REF!</definedName>
    <definedName name="STrai42">#REF!</definedName>
    <definedName name="STrai43" localSheetId="0">#REF!</definedName>
    <definedName name="STrai43" localSheetId="15">#REF!</definedName>
    <definedName name="STrai43" localSheetId="6">#REF!</definedName>
    <definedName name="STrai43">#REF!</definedName>
    <definedName name="STrai44" localSheetId="0">#REF!</definedName>
    <definedName name="STrai44" localSheetId="15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5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5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5">#REF!</definedName>
    <definedName name="STrai7" localSheetId="6">#REF!</definedName>
    <definedName name="STrai7">'Tong hop'!$AL$270</definedName>
    <definedName name="STrai8" localSheetId="0">#REF!</definedName>
    <definedName name="STrai8" localSheetId="15">#REF!</definedName>
    <definedName name="STrai8" localSheetId="6">#REF!</definedName>
    <definedName name="STrai8">#REF!</definedName>
    <definedName name="STrai9" localSheetId="0">#REF!</definedName>
    <definedName name="STrai9" localSheetId="15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5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5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12">#REF!,#REF!</definedName>
    <definedName name="SUM" localSheetId="13">#REF!,#REF!</definedName>
    <definedName name="SUM" localSheetId="14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5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5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5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5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5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5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5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5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5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5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5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5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5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5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5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5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5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5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5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5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5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12">#REF!</definedName>
    <definedName name="summary" localSheetId="13">#REF!</definedName>
    <definedName name="summary" localSheetId="14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5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2" hidden="1">{"'Sheet1'!$L$16"}</definedName>
    <definedName name="SUOIDOI2" localSheetId="13" hidden="1">{"'Sheet1'!$L$16"}</definedName>
    <definedName name="SUOIDOI2" localSheetId="14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5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5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5" hidden="1">{"'Sheet1'!$L$16"}</definedName>
    <definedName name="szszểcttcy" localSheetId="6" hidden="1">{"'Sheet1'!$L$16"}</definedName>
    <definedName name="szszểcttcy" hidden="1">{"'Sheet1'!$L$16"}</definedName>
    <definedName name="T" localSheetId="14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5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2" hidden="1">{"'Sheet1'!$L$16"}</definedName>
    <definedName name="T.3" localSheetId="13" hidden="1">{"'Sheet1'!$L$16"}</definedName>
    <definedName name="T.3" localSheetId="14" hidden="1">{"'Sheet1'!$L$16"}</definedName>
    <definedName name="T.3" localSheetId="1" hidden="1">{"'Sheet1'!$L$16"}</definedName>
    <definedName name="T.3" localSheetId="0" hidden="1">{"'Sheet1'!$L$16"}</definedName>
    <definedName name="T.3" localSheetId="15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5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5" hidden="1">{#N/A,#N/A,FALSE,"제목"}</definedName>
    <definedName name="T.F" localSheetId="6" hidden="1">{#N/A,#N/A,FALSE,"제목"}</definedName>
    <definedName name="T.F" hidden="1">{#N/A,#N/A,FALSE,"제목"}</definedName>
    <definedName name="T.nhËp" localSheetId="14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5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5" hidden="1">{"'Sheet1'!$L$16"}</definedName>
    <definedName name="T10.07" localSheetId="6" hidden="1">{"'Sheet1'!$L$16"}</definedName>
    <definedName name="T10.07" hidden="1">{"'Sheet1'!$L$16"}</definedName>
    <definedName name="t101p" localSheetId="14">#REF!</definedName>
    <definedName name="t101p" localSheetId="0">#REF!</definedName>
    <definedName name="t101p">#REF!</definedName>
    <definedName name="t103p" localSheetId="14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4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4">#REF!</definedName>
    <definedName name="t10vl1p" localSheetId="0">#REF!</definedName>
    <definedName name="t10vl1p">#REF!</definedName>
    <definedName name="t121p" localSheetId="14">#REF!</definedName>
    <definedName name="t121p" localSheetId="0">#REF!</definedName>
    <definedName name="t121p">#REF!</definedName>
    <definedName name="t123p" localSheetId="14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4">#REF!</definedName>
    <definedName name="t141p" localSheetId="0">#REF!</definedName>
    <definedName name="t141p">#REF!</definedName>
    <definedName name="t143p" localSheetId="14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5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4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4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5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5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5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4">#REF!</definedName>
    <definedName name="table" localSheetId="0">#REF!</definedName>
    <definedName name="table">#REF!</definedName>
    <definedName name="Table1" localSheetId="14">#REF!</definedName>
    <definedName name="Table1" localSheetId="0">#REF!</definedName>
    <definedName name="Table1">#REF!</definedName>
    <definedName name="Table1_1" localSheetId="14">#REF!</definedName>
    <definedName name="Table1_1" localSheetId="0">#REF!</definedName>
    <definedName name="Table1_1">#REF!</definedName>
    <definedName name="Table2" localSheetId="14">#REF!</definedName>
    <definedName name="Table2" localSheetId="0">#REF!</definedName>
    <definedName name="Table2">#REF!</definedName>
    <definedName name="Table2_1" localSheetId="14">#REF!</definedName>
    <definedName name="Table2_1" localSheetId="0">#REF!</definedName>
    <definedName name="Table2_1">#REF!</definedName>
    <definedName name="Table3" localSheetId="14">#REF!</definedName>
    <definedName name="Table3" localSheetId="0">#REF!</definedName>
    <definedName name="Table3">#REF!</definedName>
    <definedName name="Table3_1" localSheetId="14">#REF!</definedName>
    <definedName name="Table3_1" localSheetId="0">#REF!</definedName>
    <definedName name="Table3_1">#REF!</definedName>
    <definedName name="Table4" localSheetId="14">#REF!</definedName>
    <definedName name="Table4" localSheetId="0">#REF!</definedName>
    <definedName name="Table4">#REF!</definedName>
    <definedName name="Table4_1" localSheetId="14">#REF!</definedName>
    <definedName name="Table4_1" localSheetId="0">#REF!</definedName>
    <definedName name="Table4_1">#REF!</definedName>
    <definedName name="Table5" localSheetId="14">#REF!</definedName>
    <definedName name="Table5" localSheetId="0">#REF!</definedName>
    <definedName name="Table5">#REF!</definedName>
    <definedName name="Table5_1" localSheetId="14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4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5" hidden="1">{"'Sheet1'!$L$16"}</definedName>
    <definedName name="tai" localSheetId="6" hidden="1">{"'Sheet1'!$L$16"}</definedName>
    <definedName name="tai" hidden="1">{"'Sheet1'!$L$16"}</definedName>
    <definedName name="Tai_trong" localSheetId="14">#REF!</definedName>
    <definedName name="Tai_trong">#REF!</definedName>
    <definedName name="Taikhoan" localSheetId="0">#REF!</definedName>
    <definedName name="Taikhoan" localSheetId="15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5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4">#REF!</definedName>
    <definedName name="Tam" localSheetId="0">#REF!</definedName>
    <definedName name="tam" localSheetId="15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5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5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5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5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5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5" hidden="1">#REF!</definedName>
    <definedName name="tanjd" localSheetId="6" hidden="1">#REF!</definedName>
    <definedName name="tanjd" hidden="1">#REF!</definedName>
    <definedName name="TANK" localSheetId="14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5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5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5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5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5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5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 localSheetId="12">#REF!</definedName>
    <definedName name="TBA" localSheetId="13">#REF!</definedName>
    <definedName name="TBA" localSheetId="14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2" hidden="1">{"'Sheet1'!$L$16"}</definedName>
    <definedName name="tbao" localSheetId="13" hidden="1">{"'Sheet1'!$L$16"}</definedName>
    <definedName name="tbao" localSheetId="14" hidden="1">{"'Sheet1'!$L$16"}</definedName>
    <definedName name="tbao" localSheetId="1" hidden="1">{"'Sheet1'!$L$16"}</definedName>
    <definedName name="tbao" localSheetId="0" hidden="1">{"'Sheet1'!$L$16"}</definedName>
    <definedName name="tbao" localSheetId="15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5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4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4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11">#REF!</definedName>
    <definedName name="TC" localSheetId="12">#REF!</definedName>
    <definedName name="TC" localSheetId="13">#REF!</definedName>
    <definedName name="tc" localSheetId="0">#REF!</definedName>
    <definedName name="tc" localSheetId="15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12">#REF!</definedName>
    <definedName name="TC_NHANH1" localSheetId="13">#REF!</definedName>
    <definedName name="TC_NHANH1" localSheetId="14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5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5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5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5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5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12">#REF!</definedName>
    <definedName name="td1p" localSheetId="13">#REF!</definedName>
    <definedName name="td1p" localSheetId="14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12">#REF!</definedName>
    <definedName name="td3p" localSheetId="13">#REF!</definedName>
    <definedName name="td3p" localSheetId="14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4">#REF!</definedName>
    <definedName name="tdnc1p" localSheetId="0">#REF!</definedName>
    <definedName name="tdnc1p">#REF!</definedName>
    <definedName name="tdnc3p">#REF!</definedName>
    <definedName name="TDng" localSheetId="14">#REF!</definedName>
    <definedName name="TDng" localSheetId="0">#REF!</definedName>
    <definedName name="TDng">#REF!</definedName>
    <definedName name="tdo" localSheetId="14">#REF!</definedName>
    <definedName name="tdo">#REF!</definedName>
    <definedName name="TDoto" localSheetId="14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4">#REF!</definedName>
    <definedName name="tdtr2cnc" localSheetId="0">#REF!</definedName>
    <definedName name="tdtr2cnc">#REF!</definedName>
    <definedName name="tdtr2cvl" localSheetId="14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4">#REF!</definedName>
    <definedName name="tdvl1p" localSheetId="0">#REF!</definedName>
    <definedName name="tdvl1p">#REF!</definedName>
    <definedName name="tdvl3p">#REF!</definedName>
    <definedName name="TDxn" localSheetId="14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5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5" hidden="1">{"'Sheet1'!$L$16"}</definedName>
    <definedName name="tem" localSheetId="6" hidden="1">{"'Sheet1'!$L$16"}</definedName>
    <definedName name="tem" hidden="1">{"'Sheet1'!$L$16"}</definedName>
    <definedName name="temp" localSheetId="14">#REF!</definedName>
    <definedName name="temp" localSheetId="1" hidden="1">{"'Break down'!$A$4"}</definedName>
    <definedName name="temp" localSheetId="0">#REF!</definedName>
    <definedName name="temp" localSheetId="15" hidden="1">{"'Break down'!$A$4"}</definedName>
    <definedName name="temp" localSheetId="6" hidden="1">{"'Break down'!$A$4"}</definedName>
    <definedName name="temp" hidden="1">{"'Break down'!$A$4"}</definedName>
    <definedName name="Temp_Br" localSheetId="14">#REF!</definedName>
    <definedName name="Temp_Br">#REF!</definedName>
    <definedName name="TEMPBR" localSheetId="14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5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5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5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5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5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5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5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5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5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5">#REF!</definedName>
    <definedName name="Ten_nha_thau" localSheetId="6">#REF!</definedName>
    <definedName name="Ten_nha_thau">#REF!</definedName>
    <definedName name="ten_tab" localSheetId="14" hidden="1">#REF!</definedName>
    <definedName name="ten_tab" localSheetId="0" hidden="1">#REF!</definedName>
    <definedName name="ten_tab" localSheetId="15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5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5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5">#REF!</definedName>
    <definedName name="TenPhuong" localSheetId="6">#REF!</definedName>
    <definedName name="TenPhuong">#REF!</definedName>
    <definedName name="TenQuan" localSheetId="0">#REF!</definedName>
    <definedName name="TenQuan" localSheetId="15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 localSheetId="12">#REF!</definedName>
    <definedName name="tenvung" localSheetId="13">#REF!</definedName>
    <definedName name="tenvung" localSheetId="14">#REF!</definedName>
    <definedName name="tenvung">#REF!</definedName>
    <definedName name="ter" localSheetId="0" hidden="1">#REF!</definedName>
    <definedName name="ter" localSheetId="15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5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5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5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5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5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5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5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5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5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5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5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5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5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5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5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5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12">#REF!</definedName>
    <definedName name="test" localSheetId="13">#REF!</definedName>
    <definedName name="test" localSheetId="14">#REF!</definedName>
    <definedName name="test" localSheetId="0">#REF!</definedName>
    <definedName name="test">#REF!</definedName>
    <definedName name="testing" localSheetId="0" hidden="1">#REF!</definedName>
    <definedName name="testing" localSheetId="15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5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5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5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5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5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5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5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5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2" hidden="1">{"'Sheet1'!$L$16"}</definedName>
    <definedName name="tghj" localSheetId="13" hidden="1">{"'Sheet1'!$L$16"}</definedName>
    <definedName name="tghj" localSheetId="14" hidden="1">{"'Sheet1'!$L$16"}</definedName>
    <definedName name="tghj" localSheetId="1" hidden="1">{"'Sheet1'!$L$16"}</definedName>
    <definedName name="tghj" localSheetId="0" hidden="1">{"'Sheet1'!$L$16"}</definedName>
    <definedName name="tghj" localSheetId="15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5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5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4">#REF!</definedName>
    <definedName name="Tien" localSheetId="0">#REF!</definedName>
    <definedName name="Tien">#REF!</definedName>
    <definedName name="TIENKQKD" localSheetId="14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5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5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5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5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5" hidden="1">{"'Sheet1'!$L$16"}</definedName>
    <definedName name="tirirn" localSheetId="6" hidden="1">{"'Sheet1'!$L$16"}</definedName>
    <definedName name="tirirn" hidden="1">{"'Sheet1'!$L$16"}</definedName>
    <definedName name="TITAN" localSheetId="14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5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5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5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5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5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5">#REF!</definedName>
    <definedName name="tjkkf" localSheetId="6">#REF!</definedName>
    <definedName name="tjkkf">#REF!</definedName>
    <definedName name="TK" localSheetId="14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5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5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5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5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12">#REF!</definedName>
    <definedName name="TLAC120" localSheetId="13">#REF!</definedName>
    <definedName name="TLAC120" localSheetId="14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12">#REF!</definedName>
    <definedName name="TLAC35" localSheetId="13">#REF!</definedName>
    <definedName name="TLAC35" localSheetId="14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12">#REF!</definedName>
    <definedName name="TLAC50" localSheetId="13">#REF!</definedName>
    <definedName name="TLAC50" localSheetId="14">#REF!</definedName>
    <definedName name="TLAC50" localSheetId="0">#REF!</definedName>
    <definedName name="TLAC50">#REF!</definedName>
    <definedName name="TLAC70" localSheetId="14">#REF!</definedName>
    <definedName name="TLAC70" localSheetId="0">#REF!</definedName>
    <definedName name="TLAC70">#REF!</definedName>
    <definedName name="TLAC95" localSheetId="14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5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4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5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5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5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5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2" hidden="1">{"'Sheet1'!$L$16"}</definedName>
    <definedName name="TLVL" localSheetId="13" hidden="1">{"'Sheet1'!$L$16"}</definedName>
    <definedName name="TLVL" localSheetId="14" hidden="1">{"'Sheet1'!$L$16"}</definedName>
    <definedName name="TLVL" localSheetId="1" hidden="1">{"'Sheet1'!$L$16"}</definedName>
    <definedName name="TLVL" localSheetId="0" hidden="1">{"'Sheet1'!$L$16"}</definedName>
    <definedName name="TLVL" localSheetId="15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5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5" hidden="1">{"'Sheet1'!$L$16"}</definedName>
    <definedName name="tn" localSheetId="6" hidden="1">{"'Sheet1'!$L$16"}</definedName>
    <definedName name="tn" hidden="1">{"'Sheet1'!$L$16"}</definedName>
    <definedName name="TN_b_qu_n" localSheetId="14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5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5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5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5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5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5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5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5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5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5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5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5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5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5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 localSheetId="12">#REF!</definedName>
    <definedName name="TOTAL" localSheetId="13">#REF!</definedName>
    <definedName name="TOTAL" localSheetId="14">#REF!</definedName>
    <definedName name="TOTAL">#REF!</definedName>
    <definedName name="totb" localSheetId="0">#REF!</definedName>
    <definedName name="totb" localSheetId="15">#REF!</definedName>
    <definedName name="totb" localSheetId="6">#REF!</definedName>
    <definedName name="totb">#REF!</definedName>
    <definedName name="totb1" localSheetId="0">#REF!</definedName>
    <definedName name="totb1" localSheetId="15">#REF!</definedName>
    <definedName name="totb1" localSheetId="6">#REF!</definedName>
    <definedName name="totb1">#REF!</definedName>
    <definedName name="totb2" localSheetId="0">#REF!</definedName>
    <definedName name="totb2" localSheetId="15">#REF!</definedName>
    <definedName name="totb2" localSheetId="6">#REF!</definedName>
    <definedName name="totb2">#REF!</definedName>
    <definedName name="totb3" localSheetId="0">#REF!</definedName>
    <definedName name="totb3" localSheetId="15">#REF!</definedName>
    <definedName name="totb3" localSheetId="6">#REF!</definedName>
    <definedName name="totb3">#REF!</definedName>
    <definedName name="totb4" localSheetId="0">#REF!</definedName>
    <definedName name="totb4" localSheetId="15">#REF!</definedName>
    <definedName name="totb4" localSheetId="6">#REF!</definedName>
    <definedName name="totb4">#REF!</definedName>
    <definedName name="totb5" localSheetId="0">#REF!</definedName>
    <definedName name="totb5" localSheetId="15">#REF!</definedName>
    <definedName name="totb5" localSheetId="6">#REF!</definedName>
    <definedName name="totb5">#REF!</definedName>
    <definedName name="totb6" localSheetId="0">#REF!</definedName>
    <definedName name="totb6" localSheetId="15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5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4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 localSheetId="12">#REF!</definedName>
    <definedName name="ts" localSheetId="13">#REF!</definedName>
    <definedName name="ts" localSheetId="14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5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 localSheetId="12">#REF!</definedName>
    <definedName name="tsI" localSheetId="13">#REF!</definedName>
    <definedName name="tsI" localSheetId="14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5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1" hidden="1">{"'Sheet1'!$L$16"}</definedName>
    <definedName name="tt" localSheetId="12" hidden="1">{"'Sheet1'!$L$16"}</definedName>
    <definedName name="tt" localSheetId="13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5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4">#REF!</definedName>
    <definedName name="TT_1P" localSheetId="0">#REF!</definedName>
    <definedName name="TT_1P">#REF!</definedName>
    <definedName name="TT_3p" localSheetId="14">#REF!</definedName>
    <definedName name="TT_3p" localSheetId="0">#REF!</definedName>
    <definedName name="TT_3p">#REF!</definedName>
    <definedName name="TT1.1" localSheetId="0" hidden="1">#REF!</definedName>
    <definedName name="TT1.1" localSheetId="15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5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5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5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5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5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5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5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5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5">#REF!</definedName>
    <definedName name="ttam" localSheetId="6">#REF!</definedName>
    <definedName name="ttam">#REF!</definedName>
    <definedName name="ttao" localSheetId="14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5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5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5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5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5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2">#REF!</definedName>
    <definedName name="tttt" localSheetId="13">#REF!</definedName>
    <definedName name="tttt" localSheetId="14">#REF!</definedName>
    <definedName name="tttt" localSheetId="1" hidden="1">{"'Sheet1'!$L$16"}</definedName>
    <definedName name="tttt" localSheetId="0">#REF!</definedName>
    <definedName name="tttt" localSheetId="15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5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5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5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5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12">#REF!</definedName>
    <definedName name="tthi" localSheetId="13">#REF!</definedName>
    <definedName name="tthi" localSheetId="14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5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5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5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12">#REF!</definedName>
    <definedName name="ttronmk" localSheetId="13">#REF!</definedName>
    <definedName name="ttronmk" localSheetId="14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5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5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5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5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5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5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5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5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5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5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5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5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5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5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5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5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5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5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5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5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5" hidden="1">{"'Sheet1'!$L$16"}</definedName>
    <definedName name="tuurtur" localSheetId="6" hidden="1">{"'Sheet1'!$L$16"}</definedName>
    <definedName name="tuurtur" hidden="1">{"'Sheet1'!$L$16"}</definedName>
    <definedName name="TuVan" localSheetId="14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5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2" hidden="1">{"'Sheet1'!$L$16"}</definedName>
    <definedName name="tuyen" localSheetId="13" hidden="1">{"'Sheet1'!$L$16"}</definedName>
    <definedName name="tuyen" localSheetId="14" hidden="1">{"'Sheet1'!$L$16"}</definedName>
    <definedName name="tuyen" localSheetId="1" hidden="1">{"'Sheet1'!$L$16"}</definedName>
    <definedName name="tuyen" localSheetId="0" hidden="1">{"'Sheet1'!$L$16"}</definedName>
    <definedName name="tuyen" localSheetId="15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2" hidden="1">{"'Sheet1'!$L$16"}</definedName>
    <definedName name="tuyennhanh" localSheetId="13" hidden="1">{"'Sheet1'!$L$16"}</definedName>
    <definedName name="tuyennhanh" localSheetId="14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5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5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5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5" hidden="1">{"'Sheet1'!$L$16"}</definedName>
    <definedName name="tuynen" localSheetId="6" hidden="1">{"'Sheet1'!$L$16"}</definedName>
    <definedName name="tuynen" hidden="1">{"'Sheet1'!$L$16"}</definedName>
    <definedName name="tv75nc" localSheetId="14">#REF!</definedName>
    <definedName name="tv75nc" localSheetId="0">#REF!</definedName>
    <definedName name="tv75nc">#REF!</definedName>
    <definedName name="tv75vl" localSheetId="14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4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4">#REF!</definedName>
    <definedName name="ty_le_BTN" localSheetId="0">#REF!</definedName>
    <definedName name="ty_le_BTN">#REF!</definedName>
    <definedName name="Ty_le1" localSheetId="14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5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5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5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5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5" hidden="1">{"'Sheet1'!$L$16"}</definedName>
    <definedName name="tyjy" localSheetId="6" hidden="1">{"'Sheet1'!$L$16"}</definedName>
    <definedName name="tyjy" hidden="1">{"'Sheet1'!$L$16"}</definedName>
    <definedName name="Type_1" localSheetId="14">#REF!</definedName>
    <definedName name="Type_1">#REF!</definedName>
    <definedName name="Type_2" localSheetId="14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5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5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5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5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4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5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5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5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12" hidden="1">{"'Sheet1'!$L$16"}</definedName>
    <definedName name="tha" localSheetId="13" hidden="1">{"'Sheet1'!$L$16"}</definedName>
    <definedName name="tha" localSheetId="14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8" hidden="1">{"'Sheet1'!$L$16"}</definedName>
    <definedName name="tha" localSheetId="15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5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5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2" hidden="1">{"'Sheet1'!$L$16"}</definedName>
    <definedName name="Thang1" localSheetId="13" hidden="1">{"'Sheet1'!$L$16"}</definedName>
    <definedName name="Thang1" localSheetId="14" hidden="1">{"'Sheet1'!$L$16"}</definedName>
    <definedName name="Thang1" localSheetId="1" hidden="1">{"'Sheet1'!$L$16"}</definedName>
    <definedName name="Thang1" localSheetId="0" hidden="1">{"'Sheet1'!$L$16"}</definedName>
    <definedName name="Thang1" localSheetId="15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5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5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5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5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2" hidden="1">{"'Sheet1'!$L$16"}</definedName>
    <definedName name="thanh" localSheetId="13" hidden="1">{"'Sheet1'!$L$16"}</definedName>
    <definedName name="thanh" localSheetId="14" hidden="1">{"'Sheet1'!$L$16"}</definedName>
    <definedName name="THANH" localSheetId="1" hidden="1">{"'Sheet1'!$L$16"}</definedName>
    <definedName name="thanh" localSheetId="0" hidden="1">{"'Sheet1'!$L$16"}</definedName>
    <definedName name="THANH" localSheetId="15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5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5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5" hidden="1">{"'Sheet1'!$L$16"}</definedName>
    <definedName name="thao" localSheetId="6" hidden="1">{"'Sheet1'!$L$16"}</definedName>
    <definedName name="thao" hidden="1">{"'Sheet1'!$L$16"}</definedName>
    <definedName name="ThaoCauCu" localSheetId="14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5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5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5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5" hidden="1">{"'Sheet1'!$L$16"}</definedName>
    <definedName name="THCT" localSheetId="6" hidden="1">{"'Sheet1'!$L$16"}</definedName>
    <definedName name="THCT" hidden="1">{"'Sheet1'!$L$16"}</definedName>
    <definedName name="THDS" localSheetId="14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5" hidden="1">{"'Sheet1'!$L$16"}</definedName>
    <definedName name="THDT" localSheetId="6" hidden="1">{"'Sheet1'!$L$16"}</definedName>
    <definedName name="THDT" hidden="1">{"'Sheet1'!$L$16"}</definedName>
    <definedName name="THDT_HT_DAO_THUONG" localSheetId="14">#REF!</definedName>
    <definedName name="THDT_HT_DAO_THUONG">#REF!</definedName>
    <definedName name="THDT_HT_XOM_NOI" localSheetId="14">#REF!</definedName>
    <definedName name="THDT_HT_XOM_NOI">#REF!</definedName>
    <definedName name="THDT_NPP_XOM_NOI" localSheetId="14">#REF!</definedName>
    <definedName name="THDT_NPP_XOM_NOI">#REF!</definedName>
    <definedName name="THDT_TBA_XOM_NOI" localSheetId="14">#REF!</definedName>
    <definedName name="THDT_TBA_XOM_NOI">#REF!</definedName>
    <definedName name="thec" localSheetId="0">#REF!</definedName>
    <definedName name="thec" localSheetId="15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5">#REF!</definedName>
    <definedName name="thepbuoc" localSheetId="6">#REF!</definedName>
    <definedName name="thepbuoc">#REF!</definedName>
    <definedName name="thepcdc" localSheetId="0">#REF!</definedName>
    <definedName name="thepcdc" localSheetId="15">#REF!</definedName>
    <definedName name="thepcdc" localSheetId="6">#REF!</definedName>
    <definedName name="thepcdc">#REF!</definedName>
    <definedName name="thepluoi" localSheetId="0">#REF!</definedName>
    <definedName name="thepluoi" localSheetId="15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5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5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5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5">#REF!</definedName>
    <definedName name="theptam" localSheetId="6">#REF!</definedName>
    <definedName name="theptam">#REF!</definedName>
    <definedName name="theptron1" localSheetId="0">#REF!</definedName>
    <definedName name="theptron1" localSheetId="15">#REF!</definedName>
    <definedName name="theptron1" localSheetId="6">#REF!</definedName>
    <definedName name="theptron1">#REF!</definedName>
    <definedName name="theptronc2" localSheetId="0">#REF!</definedName>
    <definedName name="theptronc2" localSheetId="15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5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5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4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5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5" hidden="1">{"'Sheet1'!$L$16"}</definedName>
    <definedName name="THHD" localSheetId="6" hidden="1">{"'Sheet1'!$L$16"}</definedName>
    <definedName name="THHD" hidden="1">{"'Sheet1'!$L$16"}</definedName>
    <definedName name="thht" localSheetId="14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5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5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4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2" hidden="1">{"'Sheet1'!$L$16"}</definedName>
    <definedName name="thkl2" localSheetId="13" hidden="1">{"'Sheet1'!$L$16"}</definedName>
    <definedName name="thkl2" localSheetId="14" hidden="1">{"'Sheet1'!$L$16"}</definedName>
    <definedName name="thkl2" localSheetId="1" hidden="1">{"'Sheet1'!$L$16"}</definedName>
    <definedName name="thkl2" localSheetId="0" hidden="1">{"'Sheet1'!$L$16"}</definedName>
    <definedName name="thkl2" localSheetId="15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2" hidden="1">{"'Sheet1'!$L$16"}</definedName>
    <definedName name="thkl3" localSheetId="13" hidden="1">{"'Sheet1'!$L$16"}</definedName>
    <definedName name="thkl3" localSheetId="14" hidden="1">{"'Sheet1'!$L$16"}</definedName>
    <definedName name="thkl3" localSheetId="1" hidden="1">{"'Sheet1'!$L$16"}</definedName>
    <definedName name="thkl3" localSheetId="0" hidden="1">{"'Sheet1'!$L$16"}</definedName>
    <definedName name="thkl3" localSheetId="15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5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5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5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4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5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5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5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5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5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5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5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5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5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5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5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5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5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5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4">#REF!</definedName>
    <definedName name="Thop">#REF!</definedName>
    <definedName name="THop2" localSheetId="14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5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5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5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5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5" hidden="1">{"'Sheet1'!$L$16"}</definedName>
    <definedName name="thrtr" localSheetId="6" hidden="1">{"'Sheet1'!$L$16"}</definedName>
    <definedName name="thrtr" hidden="1">{"'Sheet1'!$L$16"}</definedName>
    <definedName name="THToanBo" localSheetId="14">#REF!</definedName>
    <definedName name="THToanBo">#REF!</definedName>
    <definedName name="THtoanbo2" localSheetId="14">#REF!</definedName>
    <definedName name="THtoanbo2">#REF!</definedName>
    <definedName name="thtt" localSheetId="14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5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5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2" hidden="1">{"'Sheet1'!$L$16"}</definedName>
    <definedName name="thu" localSheetId="13" hidden="1">{"'Sheet1'!$L$16"}</definedName>
    <definedName name="thu" localSheetId="14" hidden="1">{"'Sheet1'!$L$16"}</definedName>
    <definedName name="thu" localSheetId="1" hidden="1">{"'Sheet1'!$L$16"}</definedName>
    <definedName name="thu" localSheetId="0" hidden="1">{"'Sheet1'!$L$16"}</definedName>
    <definedName name="thu" localSheetId="15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5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5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5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12">#REF!</definedName>
    <definedName name="THUEDKC" localSheetId="13">#REF!</definedName>
    <definedName name="THUEDKC" localSheetId="14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12">#REF!</definedName>
    <definedName name="THUEDKN" localSheetId="13">#REF!</definedName>
    <definedName name="THUEDKN" localSheetId="14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12">#REF!</definedName>
    <definedName name="THUELKPSCO" localSheetId="13">#REF!</definedName>
    <definedName name="THUELKPSCO" localSheetId="14">#REF!</definedName>
    <definedName name="THUELKPSCO" localSheetId="0">#REF!</definedName>
    <definedName name="THUELKPSCO">#REF!</definedName>
    <definedName name="THUELKPSNO" localSheetId="14">#REF!</definedName>
    <definedName name="THUELKPSNO" localSheetId="0">#REF!</definedName>
    <definedName name="THUELKPSNO">#REF!</definedName>
    <definedName name="THUEMA" localSheetId="14">#REF!</definedName>
    <definedName name="THUEMA" localSheetId="0">#REF!</definedName>
    <definedName name="THUEMA">#REF!</definedName>
    <definedName name="THUEPSC" localSheetId="14">#REF!</definedName>
    <definedName name="THUEPSC" localSheetId="0">#REF!</definedName>
    <definedName name="THUEPSC">#REF!</definedName>
    <definedName name="THUEPSN" localSheetId="14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5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5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2" hidden="1">{"'Sheet1'!$L$16"}</definedName>
    <definedName name="thuy" localSheetId="13" hidden="1">{"'Sheet1'!$L$16"}</definedName>
    <definedName name="thuy" localSheetId="14" hidden="1">{"'Sheet1'!$L$16"}</definedName>
    <definedName name="thuy" localSheetId="1" hidden="1">{"'Sheet1'!$L$16"}</definedName>
    <definedName name="thuy" localSheetId="0" hidden="1">{"'Sheet1'!$L$16"}</definedName>
    <definedName name="thuy" localSheetId="15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5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5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5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8" hidden="1">#REF!</definedName>
    <definedName name="tr" localSheetId="15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4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4">#REF!</definedName>
    <definedName name="Tra_don_gia_KS" localSheetId="0">#REF!</definedName>
    <definedName name="Tra_don_gia_KS">#REF!</definedName>
    <definedName name="Tra_DTCT" localSheetId="14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5">#REF!</definedName>
    <definedName name="Tra_phan_tram" localSheetId="6">#REF!</definedName>
    <definedName name="Tra_phan_tram">#REF!</definedName>
    <definedName name="Tra_ten_cong">#REF!</definedName>
    <definedName name="Tra_tim_hang_mucPT_trung" localSheetId="14">#REF!</definedName>
    <definedName name="Tra_tim_hang_mucPT_trung" localSheetId="0">#REF!</definedName>
    <definedName name="Tra_tim_hang_mucPT_trung">#REF!</definedName>
    <definedName name="Tra_TL" localSheetId="14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4">#REF!</definedName>
    <definedName name="Tra_ty_le2" localSheetId="0">#REF!</definedName>
    <definedName name="Tra_ty_le2">#REF!</definedName>
    <definedName name="Tra_ty_le3" localSheetId="14">#REF!</definedName>
    <definedName name="Tra_ty_le3" localSheetId="0">#REF!</definedName>
    <definedName name="Tra_ty_le3">#REF!</definedName>
    <definedName name="Tra_ty_le4" localSheetId="14">#REF!</definedName>
    <definedName name="Tra_ty_le4" localSheetId="0">#REF!</definedName>
    <definedName name="Tra_ty_le4">#REF!</definedName>
    <definedName name="Tra_ty_le5" localSheetId="14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5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4">#REF!</definedName>
    <definedName name="Tracp" localSheetId="0">#REF!</definedName>
    <definedName name="Tracp">#REF!</definedName>
    <definedName name="TraDAH_H">#REF!</definedName>
    <definedName name="TRADE2" localSheetId="14">#REF!</definedName>
    <definedName name="TRADE2">#REF!</definedName>
    <definedName name="Trai_BP" localSheetId="2">#REF!</definedName>
    <definedName name="Trai_BP" localSheetId="1">#REF!</definedName>
    <definedName name="Trai_BP" localSheetId="15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5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5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5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5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5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5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5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5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5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5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5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5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5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5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5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5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5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5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4">#REF!</definedName>
    <definedName name="trup5" localSheetId="0">#REF!</definedName>
    <definedName name="trup5" localSheetId="15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5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4">#REF!</definedName>
    <definedName name="u" localSheetId="0">#REF!</definedName>
    <definedName name="u">#REF!</definedName>
    <definedName name="u_2">#REF!</definedName>
    <definedName name="U_tien" localSheetId="14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5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5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5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5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5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5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5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5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5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5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5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5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5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5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5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5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4" hidden="1">{"'Sheet1'!$L$16"}</definedName>
    <definedName name="unk" localSheetId="1" hidden="1">{"'Sheet1'!$L$16"}</definedName>
    <definedName name="unk" localSheetId="0" hidden="1">{"'Sheet1'!$L$16"}</definedName>
    <definedName name="unk" localSheetId="15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5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5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5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5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5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12">#REF!,#REF!,#REF!,#REF!,#REF!,#REF!,#REF!,#REF!,#REF!,#REF!,#REF!</definedName>
    <definedName name="UP" localSheetId="13">#REF!,#REF!,#REF!,#REF!,#REF!,#REF!,#REF!,#REF!,#REF!,#REF!,#REF!</definedName>
    <definedName name="UP" localSheetId="14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5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5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5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5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 localSheetId="12">#REF!</definedName>
    <definedName name="ut" localSheetId="13">#REF!</definedName>
    <definedName name="ut" localSheetId="14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 localSheetId="12">#REF!</definedName>
    <definedName name="UT_1" localSheetId="13">#REF!</definedName>
    <definedName name="UT_1" localSheetId="14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 localSheetId="12">#REF!</definedName>
    <definedName name="UT1_373" localSheetId="13">#REF!</definedName>
    <definedName name="UT1_373" localSheetId="14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5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5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5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5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5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5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5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5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5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5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5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5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5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5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5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5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5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8" hidden="1">{"'Sheet1'!$L$16"}</definedName>
    <definedName name="v" localSheetId="15">{"'Sheet1'!$L$16"}</definedName>
    <definedName name="V.">#REF!</definedName>
    <definedName name="V.1" localSheetId="14">#REF!</definedName>
    <definedName name="V.1">#REF!</definedName>
    <definedName name="V.10" localSheetId="14">#REF!</definedName>
    <definedName name="V.10">#REF!</definedName>
    <definedName name="V.11" localSheetId="14">#REF!</definedName>
    <definedName name="V.11">#REF!</definedName>
    <definedName name="V.12" localSheetId="14">#REF!</definedName>
    <definedName name="V.12">#REF!</definedName>
    <definedName name="V.13" localSheetId="14">#REF!</definedName>
    <definedName name="V.13">#REF!</definedName>
    <definedName name="V.14" localSheetId="14">#REF!</definedName>
    <definedName name="V.14">#REF!</definedName>
    <definedName name="V.15" localSheetId="14">#REF!</definedName>
    <definedName name="V.15">#REF!</definedName>
    <definedName name="V.16" localSheetId="14">#REF!</definedName>
    <definedName name="V.16">#REF!</definedName>
    <definedName name="V.17" localSheetId="14">#REF!</definedName>
    <definedName name="V.17">#REF!</definedName>
    <definedName name="V.18" localSheetId="14">#REF!</definedName>
    <definedName name="V.18">#REF!</definedName>
    <definedName name="V.2" localSheetId="14">#REF!</definedName>
    <definedName name="V.2">#REF!</definedName>
    <definedName name="V.3" localSheetId="14">#REF!</definedName>
    <definedName name="V.3">#REF!</definedName>
    <definedName name="V.4" localSheetId="14">#REF!</definedName>
    <definedName name="V.4">#REF!</definedName>
    <definedName name="V.5" localSheetId="14">#REF!</definedName>
    <definedName name="V.5">#REF!</definedName>
    <definedName name="V.6" localSheetId="14">#REF!</definedName>
    <definedName name="V.6">#REF!</definedName>
    <definedName name="V.7" localSheetId="14">#REF!</definedName>
    <definedName name="V.7">#REF!</definedName>
    <definedName name="V.8" localSheetId="14">#REF!</definedName>
    <definedName name="V.8">#REF!</definedName>
    <definedName name="V.9" localSheetId="14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5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5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5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5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5" hidden="1">{"'Sheet1'!$L$16"}</definedName>
    <definedName name="vádasdsa" localSheetId="6" hidden="1">{"'Sheet1'!$L$16"}</definedName>
    <definedName name="vádasdsa" hidden="1">{"'Sheet1'!$L$16"}</definedName>
    <definedName name="VaDate" localSheetId="14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5" hidden="1">{"'Sheet1'!$L$16"}</definedName>
    <definedName name="Valve" localSheetId="6" hidden="1">{"'Sheet1'!$L$16"}</definedName>
    <definedName name="Valve" hidden="1">{"'Sheet1'!$L$16"}</definedName>
    <definedName name="VanChuyenDam" localSheetId="14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5" hidden="1">{"'Sheet1'!$L$16"}</definedName>
    <definedName name="Vanphong" localSheetId="6" hidden="1">{"'Sheet1'!$L$16"}</definedName>
    <definedName name="Vanphong" hidden="1">{"'Sheet1'!$L$16"}</definedName>
    <definedName name="VarDate" localSheetId="14" hidden="1">#REF!</definedName>
    <definedName name="VarDate" localSheetId="0" hidden="1">#REF!</definedName>
    <definedName name="VarDate" hidden="1">#REF!</definedName>
    <definedName name="VARIINST" localSheetId="14">#REF!</definedName>
    <definedName name="VARIINST" localSheetId="0">#REF!</definedName>
    <definedName name="VARIINST">#REF!</definedName>
    <definedName name="VARIPURC" localSheetId="14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2" hidden="1">{"'Sheet1'!$L$16"}</definedName>
    <definedName name="VATM" localSheetId="13" hidden="1">{"'Sheet1'!$L$16"}</definedName>
    <definedName name="VATM" localSheetId="14" hidden="1">{"'Sheet1'!$L$16"}</definedName>
    <definedName name="VATM" localSheetId="1" hidden="1">{"'Sheet1'!$L$16"}</definedName>
    <definedName name="VATM" localSheetId="0" hidden="1">{"'Sheet1'!$L$16"}</definedName>
    <definedName name="VATM" localSheetId="15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5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5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5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5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5" hidden="1">{"'Sheet1'!$L$16"}</definedName>
    <definedName name="vcoto" localSheetId="6" hidden="1">{"'Sheet1'!$L$16"}</definedName>
    <definedName name="vcoto" hidden="1">{"'Sheet1'!$L$16"}</definedName>
    <definedName name="vcp2ma" localSheetId="14">#REF!</definedName>
    <definedName name="vcp2ma" localSheetId="0">#REF!</definedName>
    <definedName name="vcp2ma">#REF!</definedName>
    <definedName name="vcp2shtk" localSheetId="14">#REF!</definedName>
    <definedName name="vcp2shtk" localSheetId="0">#REF!</definedName>
    <definedName name="vcp2shtk">#REF!</definedName>
    <definedName name="VCTT" localSheetId="14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5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5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5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4">#REF!</definedName>
    <definedName name="VCHT" localSheetId="0">#REF!</definedName>
    <definedName name="VCHT">#REF!</definedName>
    <definedName name="vd">#REF!</definedName>
    <definedName name="vd3p" localSheetId="14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5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5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5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5" hidden="1">{"'Sheet1'!$L$16"}</definedName>
    <definedName name="vetbun" localSheetId="6" hidden="1">{"'Sheet1'!$L$16"}</definedName>
    <definedName name="vetbun" hidden="1">{"'Sheet1'!$L$16"}</definedName>
    <definedName name="Vf" localSheetId="14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5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5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5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5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5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5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5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5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5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5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5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5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5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5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5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5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5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5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2" hidden="1">{"'Sheet1'!$L$16"}</definedName>
    <definedName name="vgxghhj" localSheetId="13" hidden="1">{"'Sheet1'!$L$16"}</definedName>
    <definedName name="vgxghhj" localSheetId="14" hidden="1">{"'Sheet1'!$L$16"}</definedName>
    <definedName name="vgxghhj" localSheetId="1" hidden="1">{"'Sheet1'!$L$16"}</definedName>
    <definedName name="vgxghhj" localSheetId="0" hidden="1">{"'Sheet1'!$L$16"}</definedName>
    <definedName name="vgxghhj" localSheetId="15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5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5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5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5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5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4">#REF!</definedName>
    <definedName name="vl1p" localSheetId="0">#REF!</definedName>
    <definedName name="vl1p">#REF!</definedName>
    <definedName name="vl3p" localSheetId="14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2" hidden="1">{"'Sheet1'!$L$16"}</definedName>
    <definedName name="vlct" localSheetId="13" hidden="1">{"'Sheet1'!$L$16"}</definedName>
    <definedName name="vlct" localSheetId="14" hidden="1">{"'Sheet1'!$L$16"}</definedName>
    <definedName name="vlct" localSheetId="1" hidden="1">{"'Sheet1'!$L$16"}</definedName>
    <definedName name="vlct" localSheetId="0" hidden="1">{"'Sheet1'!$L$16"}</definedName>
    <definedName name="vlct" localSheetId="15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4">#REF!</definedName>
    <definedName name="vldn400" localSheetId="0">#REF!</definedName>
    <definedName name="vldn400">#REF!</definedName>
    <definedName name="vldn600" localSheetId="14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2" hidden="1">{"'Sheet1'!$L$16"}</definedName>
    <definedName name="VLP" localSheetId="13" hidden="1">{"'Sheet1'!$L$16"}</definedName>
    <definedName name="VLP" localSheetId="14" hidden="1">{"'Sheet1'!$L$16"}</definedName>
    <definedName name="VLP" localSheetId="1" hidden="1">{"'Sheet1'!$L$16"}</definedName>
    <definedName name="VLP" localSheetId="0" hidden="1">{"'Sheet1'!$L$16"}</definedName>
    <definedName name="VLP" localSheetId="15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4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5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5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5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5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5">#REF!</definedName>
    <definedName name="VPhai1" localSheetId="6">#REF!</definedName>
    <definedName name="VPhai1">'Tong hop'!$AO$264</definedName>
    <definedName name="VPhai10" localSheetId="0">#REF!</definedName>
    <definedName name="VPhai10" localSheetId="15">#REF!</definedName>
    <definedName name="VPhai10" localSheetId="6">#REF!</definedName>
    <definedName name="VPhai10">#REF!</definedName>
    <definedName name="VPhai11" localSheetId="0">#REF!</definedName>
    <definedName name="VPhai11" localSheetId="15">#REF!</definedName>
    <definedName name="VPhai11" localSheetId="6">#REF!</definedName>
    <definedName name="VPhai11">#REF!</definedName>
    <definedName name="VPhai12" localSheetId="0">#REF!</definedName>
    <definedName name="VPhai12" localSheetId="15">#REF!</definedName>
    <definedName name="VPhai12" localSheetId="6">#REF!</definedName>
    <definedName name="VPhai12">#REF!</definedName>
    <definedName name="VPhai13" localSheetId="0">#REF!</definedName>
    <definedName name="VPhai13" localSheetId="15">#REF!</definedName>
    <definedName name="VPhai13" localSheetId="6">#REF!</definedName>
    <definedName name="VPhai13">#REF!</definedName>
    <definedName name="VPhai14" localSheetId="0">#REF!</definedName>
    <definedName name="VPhai14" localSheetId="15">#REF!</definedName>
    <definedName name="VPhai14" localSheetId="6">#REF!</definedName>
    <definedName name="VPhai14">#REF!</definedName>
    <definedName name="VPhai15" localSheetId="0">#REF!</definedName>
    <definedName name="VPhai15" localSheetId="15">#REF!</definedName>
    <definedName name="VPhai15" localSheetId="6">#REF!</definedName>
    <definedName name="VPhai15">#REF!</definedName>
    <definedName name="VPhai16" localSheetId="0">#REF!</definedName>
    <definedName name="VPhai16" localSheetId="15">#REF!</definedName>
    <definedName name="VPhai16" localSheetId="6">#REF!</definedName>
    <definedName name="VPhai16">#REF!</definedName>
    <definedName name="VPhai17" localSheetId="0">#REF!</definedName>
    <definedName name="VPhai17" localSheetId="15">#REF!</definedName>
    <definedName name="VPhai17" localSheetId="6">#REF!</definedName>
    <definedName name="VPhai17">#REF!</definedName>
    <definedName name="VPhai18" localSheetId="0">#REF!</definedName>
    <definedName name="VPhai18" localSheetId="15">#REF!</definedName>
    <definedName name="VPhai18" localSheetId="6">#REF!</definedName>
    <definedName name="VPhai18">#REF!</definedName>
    <definedName name="VPhai19" localSheetId="0">#REF!</definedName>
    <definedName name="VPhai19" localSheetId="15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5">#REF!</definedName>
    <definedName name="VPhai2" localSheetId="6">#REF!</definedName>
    <definedName name="VPhai2">'Tong hop'!$AO$265</definedName>
    <definedName name="VPhai20" localSheetId="0">#REF!</definedName>
    <definedName name="VPhai20" localSheetId="15">#REF!</definedName>
    <definedName name="VPhai20" localSheetId="6">#REF!</definedName>
    <definedName name="VPhai20">#REF!</definedName>
    <definedName name="VPhai21" localSheetId="0">#REF!</definedName>
    <definedName name="VPhai21" localSheetId="15">#REF!</definedName>
    <definedName name="VPhai21" localSheetId="6">#REF!</definedName>
    <definedName name="VPhai21">#REF!</definedName>
    <definedName name="VPhai22" localSheetId="0">#REF!</definedName>
    <definedName name="VPhai22" localSheetId="15">#REF!</definedName>
    <definedName name="VPhai22" localSheetId="6">#REF!</definedName>
    <definedName name="VPhai22">#REF!</definedName>
    <definedName name="VPhai23" localSheetId="0">#REF!</definedName>
    <definedName name="VPhai23" localSheetId="15">#REF!</definedName>
    <definedName name="VPhai23" localSheetId="6">#REF!</definedName>
    <definedName name="VPhai23">#REF!</definedName>
    <definedName name="VPhai24" localSheetId="0">#REF!</definedName>
    <definedName name="VPhai24" localSheetId="15">#REF!</definedName>
    <definedName name="VPhai24" localSheetId="6">#REF!</definedName>
    <definedName name="VPhai24">#REF!</definedName>
    <definedName name="VPhai25" localSheetId="0">#REF!</definedName>
    <definedName name="VPhai25" localSheetId="15">#REF!</definedName>
    <definedName name="VPhai25" localSheetId="6">#REF!</definedName>
    <definedName name="VPhai25">#REF!</definedName>
    <definedName name="VPhai26" localSheetId="0">#REF!</definedName>
    <definedName name="VPhai26" localSheetId="15">#REF!</definedName>
    <definedName name="VPhai26" localSheetId="6">#REF!</definedName>
    <definedName name="VPhai26">#REF!</definedName>
    <definedName name="VPhai27" localSheetId="0">#REF!</definedName>
    <definedName name="VPhai27" localSheetId="15">#REF!</definedName>
    <definedName name="VPhai27" localSheetId="6">#REF!</definedName>
    <definedName name="VPhai27">#REF!</definedName>
    <definedName name="VPhai28" localSheetId="0">#REF!</definedName>
    <definedName name="VPhai28" localSheetId="15">#REF!</definedName>
    <definedName name="VPhai28" localSheetId="6">#REF!</definedName>
    <definedName name="VPhai28">#REF!</definedName>
    <definedName name="VPhai29" localSheetId="0">#REF!</definedName>
    <definedName name="VPhai29" localSheetId="15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5">#REF!</definedName>
    <definedName name="VPhai3" localSheetId="6">#REF!</definedName>
    <definedName name="VPhai3">'Tong hop'!$AO$266</definedName>
    <definedName name="VPhai30" localSheetId="0">#REF!</definedName>
    <definedName name="VPhai30" localSheetId="15">#REF!</definedName>
    <definedName name="VPhai30" localSheetId="6">#REF!</definedName>
    <definedName name="VPhai30">#REF!</definedName>
    <definedName name="VPhai31" localSheetId="0">#REF!</definedName>
    <definedName name="VPhai31" localSheetId="15">#REF!</definedName>
    <definedName name="VPhai31" localSheetId="6">#REF!</definedName>
    <definedName name="VPhai31">#REF!</definedName>
    <definedName name="VPhai32" localSheetId="0">#REF!</definedName>
    <definedName name="VPhai32" localSheetId="15">#REF!</definedName>
    <definedName name="VPhai32" localSheetId="6">#REF!</definedName>
    <definedName name="VPhai32">#REF!</definedName>
    <definedName name="VPhai33" localSheetId="0">#REF!</definedName>
    <definedName name="VPhai33" localSheetId="15">#REF!</definedName>
    <definedName name="VPhai33" localSheetId="6">#REF!</definedName>
    <definedName name="VPhai33">#REF!</definedName>
    <definedName name="VPhai34" localSheetId="0">#REF!</definedName>
    <definedName name="VPhai34" localSheetId="15">#REF!</definedName>
    <definedName name="VPhai34" localSheetId="6">#REF!</definedName>
    <definedName name="VPhai34">#REF!</definedName>
    <definedName name="VPhai35" localSheetId="0">#REF!</definedName>
    <definedName name="VPhai35" localSheetId="15">#REF!</definedName>
    <definedName name="VPhai35" localSheetId="6">#REF!</definedName>
    <definedName name="VPhai35">#REF!</definedName>
    <definedName name="VPhai36" localSheetId="0">#REF!</definedName>
    <definedName name="VPhai36" localSheetId="15">#REF!</definedName>
    <definedName name="VPhai36" localSheetId="6">#REF!</definedName>
    <definedName name="VPhai36">#REF!</definedName>
    <definedName name="VPhai37" localSheetId="0">#REF!</definedName>
    <definedName name="VPhai37" localSheetId="15">#REF!</definedName>
    <definedName name="VPhai37" localSheetId="6">#REF!</definedName>
    <definedName name="VPhai37">#REF!</definedName>
    <definedName name="VPhai38" localSheetId="0">#REF!</definedName>
    <definedName name="VPhai38" localSheetId="15">#REF!</definedName>
    <definedName name="VPhai38" localSheetId="6">#REF!</definedName>
    <definedName name="VPhai38">#REF!</definedName>
    <definedName name="VPhai39" localSheetId="0">#REF!</definedName>
    <definedName name="VPhai39" localSheetId="15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5">#REF!</definedName>
    <definedName name="VPhai4" localSheetId="6">#REF!</definedName>
    <definedName name="VPhai4">'Tong hop'!$AO$267</definedName>
    <definedName name="VPhai40" localSheetId="0">#REF!</definedName>
    <definedName name="VPhai40" localSheetId="15">#REF!</definedName>
    <definedName name="VPhai40" localSheetId="6">#REF!</definedName>
    <definedName name="VPhai40">#REF!</definedName>
    <definedName name="VPhai41" localSheetId="0">#REF!</definedName>
    <definedName name="VPhai41" localSheetId="15">#REF!</definedName>
    <definedName name="VPhai41" localSheetId="6">#REF!</definedName>
    <definedName name="VPhai41">#REF!</definedName>
    <definedName name="VPhai42" localSheetId="0">#REF!</definedName>
    <definedName name="VPhai42" localSheetId="15">#REF!</definedName>
    <definedName name="VPhai42" localSheetId="6">#REF!</definedName>
    <definedName name="VPhai42">#REF!</definedName>
    <definedName name="VPhai43" localSheetId="0">#REF!</definedName>
    <definedName name="VPhai43" localSheetId="15">#REF!</definedName>
    <definedName name="VPhai43" localSheetId="6">#REF!</definedName>
    <definedName name="VPhai43">#REF!</definedName>
    <definedName name="VPhai44" localSheetId="0">#REF!</definedName>
    <definedName name="VPhai44" localSheetId="15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5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5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5">#REF!</definedName>
    <definedName name="VPhai7" localSheetId="6">#REF!</definedName>
    <definedName name="VPhai7">'Tong hop'!$AO$270</definedName>
    <definedName name="VPhai8" localSheetId="0">#REF!</definedName>
    <definedName name="VPhai8" localSheetId="15">#REF!</definedName>
    <definedName name="VPhai8" localSheetId="6">#REF!</definedName>
    <definedName name="VPhai8">#REF!</definedName>
    <definedName name="VPhai9" localSheetId="0">#REF!</definedName>
    <definedName name="VPhai9" localSheetId="15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5" hidden="1">{"'Sheet1'!$L$16"}</definedName>
    <definedName name="Vphuc" localSheetId="6" hidden="1">{"'Sheet1'!$L$16"}</definedName>
    <definedName name="Vphuc" hidden="1">{"'Sheet1'!$L$16"}</definedName>
    <definedName name="Vr" localSheetId="14">#REF!</definedName>
    <definedName name="Vr" localSheetId="0">#REF!</definedName>
    <definedName name="Vr">#REF!</definedName>
    <definedName name="vr3p" localSheetId="14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5" hidden="1">{"'Sheet1'!$L$16"}</definedName>
    <definedName name="vtc" localSheetId="6" hidden="1">{"'Sheet1'!$L$16"}</definedName>
    <definedName name="vtc" hidden="1">{"'Sheet1'!$L$16"}</definedName>
    <definedName name="VTPS_T" localSheetId="14" hidden="1">#REF!</definedName>
    <definedName name="VTPS_T" localSheetId="0" hidden="1">#REF!</definedName>
    <definedName name="VTPS_T" localSheetId="15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13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5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5">#REF!</definedName>
    <definedName name="VTrai1" localSheetId="6">#REF!</definedName>
    <definedName name="VTrai1">'Tong hop'!$AM$264</definedName>
    <definedName name="VTrai10" localSheetId="0">#REF!</definedName>
    <definedName name="VTrai10" localSheetId="15">#REF!</definedName>
    <definedName name="VTrai10" localSheetId="6">#REF!</definedName>
    <definedName name="VTrai10">#REF!</definedName>
    <definedName name="VTrai11" localSheetId="0">#REF!</definedName>
    <definedName name="VTrai11" localSheetId="15">#REF!</definedName>
    <definedName name="VTrai11" localSheetId="6">#REF!</definedName>
    <definedName name="VTrai11">#REF!</definedName>
    <definedName name="VTrai12" localSheetId="0">#REF!</definedName>
    <definedName name="VTrai12" localSheetId="15">#REF!</definedName>
    <definedName name="VTrai12" localSheetId="6">#REF!</definedName>
    <definedName name="VTrai12">#REF!</definedName>
    <definedName name="VTrai13" localSheetId="0">#REF!</definedName>
    <definedName name="VTrai13" localSheetId="15">#REF!</definedName>
    <definedName name="VTrai13" localSheetId="6">#REF!</definedName>
    <definedName name="VTrai13">#REF!</definedName>
    <definedName name="VTrai14" localSheetId="0">#REF!</definedName>
    <definedName name="VTrai14" localSheetId="15">#REF!</definedName>
    <definedName name="VTrai14" localSheetId="6">#REF!</definedName>
    <definedName name="VTrai14">#REF!</definedName>
    <definedName name="VTrai15" localSheetId="0">#REF!</definedName>
    <definedName name="VTrai15" localSheetId="15">#REF!</definedName>
    <definedName name="VTrai15" localSheetId="6">#REF!</definedName>
    <definedName name="VTrai15">#REF!</definedName>
    <definedName name="VTrai16" localSheetId="0">#REF!</definedName>
    <definedName name="VTrai16" localSheetId="15">#REF!</definedName>
    <definedName name="VTrai16" localSheetId="6">#REF!</definedName>
    <definedName name="VTrai16">#REF!</definedName>
    <definedName name="VTrai17" localSheetId="0">#REF!</definedName>
    <definedName name="VTrai17" localSheetId="15">#REF!</definedName>
    <definedName name="VTrai17" localSheetId="6">#REF!</definedName>
    <definedName name="VTrai17">#REF!</definedName>
    <definedName name="VTrai18" localSheetId="0">#REF!</definedName>
    <definedName name="VTrai18" localSheetId="15">#REF!</definedName>
    <definedName name="VTrai18" localSheetId="6">#REF!</definedName>
    <definedName name="VTrai18">#REF!</definedName>
    <definedName name="VTrai19" localSheetId="0">#REF!</definedName>
    <definedName name="VTrai19" localSheetId="15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5">#REF!</definedName>
    <definedName name="VTrai2" localSheetId="6">#REF!</definedName>
    <definedName name="VTrai2">'Tong hop'!$AM$265</definedName>
    <definedName name="VTrai20" localSheetId="0">#REF!</definedName>
    <definedName name="VTrai20" localSheetId="15">#REF!</definedName>
    <definedName name="VTrai20" localSheetId="6">#REF!</definedName>
    <definedName name="VTrai20">#REF!</definedName>
    <definedName name="VTrai21" localSheetId="0">#REF!</definedName>
    <definedName name="VTrai21" localSheetId="15">#REF!</definedName>
    <definedName name="VTrai21" localSheetId="6">#REF!</definedName>
    <definedName name="VTrai21">#REF!</definedName>
    <definedName name="VTrai22" localSheetId="0">#REF!</definedName>
    <definedName name="VTrai22" localSheetId="15">#REF!</definedName>
    <definedName name="VTrai22" localSheetId="6">#REF!</definedName>
    <definedName name="VTrai22">#REF!</definedName>
    <definedName name="VTrai23" localSheetId="0">#REF!</definedName>
    <definedName name="VTrai23" localSheetId="15">#REF!</definedName>
    <definedName name="VTrai23" localSheetId="6">#REF!</definedName>
    <definedName name="VTrai23">#REF!</definedName>
    <definedName name="VTrai24" localSheetId="0">#REF!</definedName>
    <definedName name="VTrai24" localSheetId="15">#REF!</definedName>
    <definedName name="VTrai24" localSheetId="6">#REF!</definedName>
    <definedName name="VTrai24">#REF!</definedName>
    <definedName name="VTrai25" localSheetId="0">#REF!</definedName>
    <definedName name="VTrai25" localSheetId="15">#REF!</definedName>
    <definedName name="VTrai25" localSheetId="6">#REF!</definedName>
    <definedName name="VTrai25">#REF!</definedName>
    <definedName name="VTrai26" localSheetId="0">#REF!</definedName>
    <definedName name="VTrai26" localSheetId="15">#REF!</definedName>
    <definedName name="VTrai26" localSheetId="6">#REF!</definedName>
    <definedName name="VTrai26">#REF!</definedName>
    <definedName name="VTrai27" localSheetId="0">#REF!</definedName>
    <definedName name="VTrai27" localSheetId="15">#REF!</definedName>
    <definedName name="VTrai27" localSheetId="6">#REF!</definedName>
    <definedName name="VTrai27">#REF!</definedName>
    <definedName name="VTrai28" localSheetId="0">#REF!</definedName>
    <definedName name="VTrai28" localSheetId="15">#REF!</definedName>
    <definedName name="VTrai28" localSheetId="6">#REF!</definedName>
    <definedName name="VTrai28">#REF!</definedName>
    <definedName name="VTrai29" localSheetId="0">#REF!</definedName>
    <definedName name="VTrai29" localSheetId="15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5">#REF!</definedName>
    <definedName name="VTrai3" localSheetId="6">#REF!</definedName>
    <definedName name="VTrai3">'Tong hop'!$AM$266</definedName>
    <definedName name="VTrai30" localSheetId="0">#REF!</definedName>
    <definedName name="VTrai30" localSheetId="15">#REF!</definedName>
    <definedName name="VTrai30" localSheetId="6">#REF!</definedName>
    <definedName name="VTrai30">#REF!</definedName>
    <definedName name="VTrai31" localSheetId="0">#REF!</definedName>
    <definedName name="VTrai31" localSheetId="15">#REF!</definedName>
    <definedName name="VTrai31" localSheetId="6">#REF!</definedName>
    <definedName name="VTrai31">#REF!</definedName>
    <definedName name="VTrai32" localSheetId="0">#REF!</definedName>
    <definedName name="VTrai32" localSheetId="15">#REF!</definedName>
    <definedName name="VTrai32" localSheetId="6">#REF!</definedName>
    <definedName name="VTrai32">#REF!</definedName>
    <definedName name="VTrai33" localSheetId="0">#REF!</definedName>
    <definedName name="VTrai33" localSheetId="15">#REF!</definedName>
    <definedName name="VTrai33" localSheetId="6">#REF!</definedName>
    <definedName name="VTrai33">#REF!</definedName>
    <definedName name="VTrai34" localSheetId="0">#REF!</definedName>
    <definedName name="VTrai34" localSheetId="15">#REF!</definedName>
    <definedName name="VTrai34" localSheetId="6">#REF!</definedName>
    <definedName name="VTrai34">#REF!</definedName>
    <definedName name="VTrai35" localSheetId="0">#REF!</definedName>
    <definedName name="VTrai35" localSheetId="15">#REF!</definedName>
    <definedName name="VTrai35" localSheetId="6">#REF!</definedName>
    <definedName name="VTrai35">#REF!</definedName>
    <definedName name="VTrai36" localSheetId="0">#REF!</definedName>
    <definedName name="VTrai36" localSheetId="15">#REF!</definedName>
    <definedName name="VTrai36" localSheetId="6">#REF!</definedName>
    <definedName name="VTrai36">#REF!</definedName>
    <definedName name="VTrai37" localSheetId="0">#REF!</definedName>
    <definedName name="VTrai37" localSheetId="15">#REF!</definedName>
    <definedName name="VTrai37" localSheetId="6">#REF!</definedName>
    <definedName name="VTrai37">#REF!</definedName>
    <definedName name="VTrai38" localSheetId="0">#REF!</definedName>
    <definedName name="VTrai38" localSheetId="15">#REF!</definedName>
    <definedName name="VTrai38" localSheetId="6">#REF!</definedName>
    <definedName name="VTrai38">#REF!</definedName>
    <definedName name="VTrai39" localSheetId="0">#REF!</definedName>
    <definedName name="VTrai39" localSheetId="15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5">#REF!</definedName>
    <definedName name="VTrai4" localSheetId="6">#REF!</definedName>
    <definedName name="VTrai4">'Tong hop'!$AM$267</definedName>
    <definedName name="VTrai40" localSheetId="0">#REF!</definedName>
    <definedName name="VTrai40" localSheetId="15">#REF!</definedName>
    <definedName name="VTrai40" localSheetId="6">#REF!</definedName>
    <definedName name="VTrai40">#REF!</definedName>
    <definedName name="VTrai41" localSheetId="0">#REF!</definedName>
    <definedName name="VTrai41" localSheetId="15">#REF!</definedName>
    <definedName name="VTrai41" localSheetId="6">#REF!</definedName>
    <definedName name="VTrai41">#REF!</definedName>
    <definedName name="VTrai42" localSheetId="0">#REF!</definedName>
    <definedName name="VTrai42" localSheetId="15">#REF!</definedName>
    <definedName name="VTrai42" localSheetId="6">#REF!</definedName>
    <definedName name="VTrai42">#REF!</definedName>
    <definedName name="VTrai43" localSheetId="0">#REF!</definedName>
    <definedName name="VTrai43" localSheetId="15">#REF!</definedName>
    <definedName name="VTrai43" localSheetId="6">#REF!</definedName>
    <definedName name="VTrai43">#REF!</definedName>
    <definedName name="VTrai44" localSheetId="0">#REF!</definedName>
    <definedName name="VTrai44" localSheetId="15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5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5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5">#REF!</definedName>
    <definedName name="VTrai7" localSheetId="6">#REF!</definedName>
    <definedName name="VTrai7">'Tong hop'!$AM$270</definedName>
    <definedName name="VTrai8" localSheetId="0">#REF!</definedName>
    <definedName name="VTrai8" localSheetId="15">#REF!</definedName>
    <definedName name="VTrai8" localSheetId="6">#REF!</definedName>
    <definedName name="VTrai8">#REF!</definedName>
    <definedName name="VTrai9" localSheetId="0">#REF!</definedName>
    <definedName name="VTrai9" localSheetId="15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12">#REF!</definedName>
    <definedName name="Vu" localSheetId="13">#REF!</definedName>
    <definedName name="Vu" localSheetId="14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12">#REF!</definedName>
    <definedName name="VUNG1" localSheetId="13">#REF!</definedName>
    <definedName name="VUNG1" localSheetId="14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11">#REF!</definedName>
    <definedName name="VUNGDIENTICH" localSheetId="12">#REF!</definedName>
    <definedName name="VUNGDIENTICH" localSheetId="13">#REF!</definedName>
    <definedName name="VUNGDIENTICH" localSheetId="0">#REF!</definedName>
    <definedName name="VUNGDIENTICH" localSheetId="15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11">#REF!</definedName>
    <definedName name="VUNGDULIEU" localSheetId="12">#REF!</definedName>
    <definedName name="VUNGDULIEU" localSheetId="13">#REF!</definedName>
    <definedName name="VUNGDULIEU" localSheetId="0">#REF!</definedName>
    <definedName name="VUNGDULIEU" localSheetId="15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5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5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5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5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5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5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5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5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5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5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 localSheetId="12">#REF!</definedName>
    <definedName name="vxuan" localSheetId="13">#REF!</definedName>
    <definedName name="vxuan" localSheetId="14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5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1" hidden="1">{"'Sheet1'!$L$16"}</definedName>
    <definedName name="vzdxvd" localSheetId="12" hidden="1">{"'Sheet1'!$L$16"}</definedName>
    <definedName name="vzdxvd" localSheetId="13" hidden="1">{"'Sheet1'!$L$16"}</definedName>
    <definedName name="vzdxvd" localSheetId="1" hidden="1">{"'Sheet1'!$L$16"}</definedName>
    <definedName name="vzdxvd" localSheetId="0" hidden="1">{"'Sheet1'!$L$16"}</definedName>
    <definedName name="vzdxvd" localSheetId="15" hidden="1">{"'Sheet1'!$L$16"}</definedName>
    <definedName name="vzdxvd" localSheetId="6" hidden="1">{"'Sheet1'!$L$16"}</definedName>
    <definedName name="vzdxvd" hidden="1">{"'Sheet1'!$L$16"}</definedName>
    <definedName name="W" localSheetId="14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5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5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5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5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5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5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5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5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5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5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5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5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5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5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5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5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5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5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5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5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5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5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5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5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5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5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5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5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5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5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5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5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5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5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8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8" hidden="1">{#N/A,#N/A,FALSE,"조골재"}</definedName>
    <definedName name="wm.조골재1" localSheetId="15" hidden="1">{#N/A,#N/A,FALSE,"조골재"}</definedName>
    <definedName name="wocld" localSheetId="0" hidden="1">{#N/A,#N/A,FALSE,"토공2"}</definedName>
    <definedName name="wocld" localSheetId="18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5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5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5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5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5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5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5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5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5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5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5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5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5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5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5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5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5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5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5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5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5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5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5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5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5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5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5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5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8" hidden="1">{#N/A,#N/A,FALSE,"2~8번"}</definedName>
    <definedName name="wrn.2번." localSheetId="15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5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5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5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5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5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13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13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5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5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5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5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5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5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5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5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5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5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5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5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5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5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5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5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5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5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5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5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5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5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5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5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5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5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5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5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5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12" hidden="1">{#N/A,#N/A,FALSE,"Sheet1"}</definedName>
    <definedName name="wrn.cong." localSheetId="13" hidden="1">{#N/A,#N/A,FALSE,"Sheet1"}</definedName>
    <definedName name="wrn.cong." localSheetId="14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8" hidden="1">{#N/A,#N/A,FALSE,"Sheet1"}</definedName>
    <definedName name="wrn.cong." localSheetId="15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5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5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12" hidden="1">{#N/A,#N/A,FALSE,"Chi tiÆt"}</definedName>
    <definedName name="wrn.chi._.tiÆt." localSheetId="13" hidden="1">{#N/A,#N/A,FALSE,"Chi tiÆt"}</definedName>
    <definedName name="wrn.chi._.tiÆt." localSheetId="14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8" hidden="1">{#N/A,#N/A,FALSE,"Chi tiÆt"}</definedName>
    <definedName name="wrn.chi._.tiÆt." localSheetId="15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5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5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5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5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5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5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5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5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5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5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5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5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5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5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5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5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5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5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5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5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5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5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5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5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5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5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5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5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5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5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5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5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2" hidden="1">{#N/A,#N/A,TRUE,"BT M200 da 10x20"}</definedName>
    <definedName name="wrn.vd." localSheetId="13" hidden="1">{#N/A,#N/A,TRUE,"BT M200 da 10x20"}</definedName>
    <definedName name="wrn.vd." localSheetId="14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5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5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5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5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5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5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5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5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5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5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5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8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5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8" hidden="1">{#N/A,#N/A,FALSE,"전력간선"}</definedName>
    <definedName name="wrn.교육청." localSheetId="15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5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8" hidden="1">{#N/A,#N/A,FALSE,"구조2"}</definedName>
    <definedName name="wrn.구조2." localSheetId="15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5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5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5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5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8" hidden="1">{#N/A,#N/A,FALSE,"단가표지"}</definedName>
    <definedName name="wrn.단가표지." localSheetId="15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5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5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5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8" hidden="1">{#N/A,#N/A,FALSE,"배수1"}</definedName>
    <definedName name="wrn.배수1." localSheetId="15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8" hidden="1">{#N/A,#N/A,FALSE,"배수2"}</definedName>
    <definedName name="wrn.배수2." localSheetId="15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5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5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8" hidden="1">{#N/A,#N/A,FALSE,"부대1"}</definedName>
    <definedName name="wrn.부대1." localSheetId="15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8" hidden="1">{#N/A,#N/A,FALSE,"부대2"}</definedName>
    <definedName name="wrn.부대2." localSheetId="15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5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5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5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5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5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5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5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8" hidden="1">{#N/A,#N/A,FALSE,"속도"}</definedName>
    <definedName name="wrn.속도." localSheetId="15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5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5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8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5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5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5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5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5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5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8" hidden="1">{#N/A,#N/A,FALSE,"운반시간"}</definedName>
    <definedName name="wrn.운반시간." localSheetId="15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5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8" hidden="1">{#N/A,#N/A,FALSE,"이정표"}</definedName>
    <definedName name="wrn.이정표." localSheetId="15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5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5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5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5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5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8" hidden="1">{#N/A,#N/A,FALSE,"조골재"}</definedName>
    <definedName name="wrn.조골재." localSheetId="15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5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5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5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5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5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5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5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8" hidden="1">{#N/A,#N/A,FALSE,"구조1"}</definedName>
    <definedName name="wrn.토공1." localSheetId="15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8" hidden="1">{#N/A,#N/A,FALSE,"토공2"}</definedName>
    <definedName name="wrn.토공2." localSheetId="15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8" hidden="1">{#N/A,#N/A,FALSE,"기안지";#N/A,#N/A,FALSE,"통신지"}</definedName>
    <definedName name="wrn.통신지." localSheetId="15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8" hidden="1">{#N/A,#N/A,FALSE,"포장1";#N/A,#N/A,FALSE,"포장1"}</definedName>
    <definedName name="wrn.포장1." localSheetId="15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8" hidden="1">{#N/A,#N/A,FALSE,"포장2"}</definedName>
    <definedName name="wrn.포장2." localSheetId="15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5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8" hidden="1">{#N/A,#N/A,FALSE,"표지목차"}</definedName>
    <definedName name="wrn.표지목차." localSheetId="15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5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8" hidden="1">{#N/A,#N/A,FALSE,"혼합골재"}</definedName>
    <definedName name="wrn.혼합골재." localSheetId="15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5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5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5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5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5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5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8" hidden="1">{#N/A,#N/A,FALSE,"골재소요량";#N/A,#N/A,FALSE,"골재소요량"}</definedName>
    <definedName name="ww" localSheetId="15">{"Thuxm2.xls","Sheet1"}</definedName>
    <definedName name="ｗｗ" localSheetId="1" hidden="1">{"'Sheet1'!$L$16"}</definedName>
    <definedName name="ｗｗ" localSheetId="0" hidden="1">{"'Sheet1'!$L$16"}</definedName>
    <definedName name="ｗｗ" localSheetId="15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5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5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5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5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5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5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5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12">#REF!</definedName>
    <definedName name="X" localSheetId="13">#REF!</definedName>
    <definedName name="X" localSheetId="14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12">#REF!</definedName>
    <definedName name="x1_" localSheetId="13">#REF!</definedName>
    <definedName name="x1_" localSheetId="14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12">#REF!</definedName>
    <definedName name="x1pind" localSheetId="13">#REF!</definedName>
    <definedName name="x1pind" localSheetId="14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4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4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4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5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5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5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5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5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5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5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5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5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5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5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5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5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5" hidden="1">{"'Sheet1'!$L$16"}</definedName>
    <definedName name="xekaman" localSheetId="6" hidden="1">{"'Sheet1'!$L$16"}</definedName>
    <definedName name="xekaman" hidden="1">{"'Sheet1'!$L$16"}</definedName>
    <definedName name="xfco" localSheetId="14">#REF!</definedName>
    <definedName name="xfco" localSheetId="0">#REF!</definedName>
    <definedName name="xfco">#REF!</definedName>
    <definedName name="xfco3p" localSheetId="14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4">#REF!</definedName>
    <definedName name="xfcotnc" localSheetId="0">#REF!</definedName>
    <definedName name="xfcotnc">#REF!</definedName>
    <definedName name="xfcotvl" localSheetId="14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5" hidden="1">{"'Sheet1'!$L$16"}</definedName>
    <definedName name="xgfgh" localSheetId="6" hidden="1">{"'Sheet1'!$L$16"}</definedName>
    <definedName name="xgfgh" hidden="1">{"'Sheet1'!$L$16"}</definedName>
    <definedName name="xh" localSheetId="14">#REF!</definedName>
    <definedName name="xh" localSheetId="0">#REF!</definedName>
    <definedName name="xh">#REF!</definedName>
    <definedName name="xhn" localSheetId="14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5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4">#REF!</definedName>
    <definedName name="xig" localSheetId="0">#REF!</definedName>
    <definedName name="xig">#REF!</definedName>
    <definedName name="xig1" localSheetId="14">#REF!</definedName>
    <definedName name="xig1" localSheetId="0">#REF!</definedName>
    <definedName name="xig1">#REF!</definedName>
    <definedName name="xig1nc">#REF!</definedName>
    <definedName name="xig1p" localSheetId="14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4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4">#REF!</definedName>
    <definedName name="xignc3p" localSheetId="0">#REF!</definedName>
    <definedName name="xignc3p">#REF!</definedName>
    <definedName name="xigvl">#REF!</definedName>
    <definedName name="xigvl3p" localSheetId="14">#REF!</definedName>
    <definedName name="xigvl3p" localSheetId="0">#REF!</definedName>
    <definedName name="xigvl3p">#REF!</definedName>
    <definedName name="xin" localSheetId="14">#REF!</definedName>
    <definedName name="xin" localSheetId="0">#REF!</definedName>
    <definedName name="xin">#REF!</definedName>
    <definedName name="xin190" localSheetId="14">#REF!</definedName>
    <definedName name="xin190" localSheetId="0">#REF!</definedName>
    <definedName name="xin190">#REF!</definedName>
    <definedName name="xin1903p" localSheetId="14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4">#REF!</definedName>
    <definedName name="xin2903p" localSheetId="0">#REF!</definedName>
    <definedName name="xin2903p">#REF!</definedName>
    <definedName name="xin290nc3p" localSheetId="14">#REF!</definedName>
    <definedName name="xin290nc3p" localSheetId="0">#REF!</definedName>
    <definedName name="xin290nc3p">#REF!</definedName>
    <definedName name="xin290vl3p" localSheetId="14">#REF!</definedName>
    <definedName name="xin290vl3p" localSheetId="0">#REF!</definedName>
    <definedName name="xin290vl3p">#REF!</definedName>
    <definedName name="xin3p" localSheetId="14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4">#REF!</definedName>
    <definedName name="xind" localSheetId="0">#REF!</definedName>
    <definedName name="xind">#REF!</definedName>
    <definedName name="xind1p" localSheetId="14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4">#REF!</definedName>
    <definedName name="xind3p" localSheetId="0">#REF!</definedName>
    <definedName name="xind3p">#REF!</definedName>
    <definedName name="xindnc">#REF!</definedName>
    <definedName name="xindnc1p" localSheetId="14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4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4">#REF!</definedName>
    <definedName name="xinnc3p" localSheetId="0">#REF!</definedName>
    <definedName name="xinnc3p">#REF!</definedName>
    <definedName name="xint1p" localSheetId="14">#REF!</definedName>
    <definedName name="xint1p" localSheetId="0">#REF!</definedName>
    <definedName name="xint1p">#REF!</definedName>
    <definedName name="xinvl">#REF!</definedName>
    <definedName name="xinvl3p" localSheetId="14">#REF!</definedName>
    <definedName name="xinvl3p" localSheetId="0">#REF!</definedName>
    <definedName name="xinvl3p">#REF!</definedName>
    <definedName name="xing1p" localSheetId="14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4">#REF!</definedName>
    <definedName name="xingnc1p" localSheetId="0">#REF!</definedName>
    <definedName name="xingnc1p">#REF!</definedName>
    <definedName name="xingvl1p" localSheetId="14">#REF!</definedName>
    <definedName name="xingvl1p" localSheetId="0">#REF!</definedName>
    <definedName name="xingvl1p">#REF!</definedName>
    <definedName name="xit" localSheetId="14">#REF!</definedName>
    <definedName name="xit" localSheetId="0">#REF!</definedName>
    <definedName name="xit">#REF!</definedName>
    <definedName name="xit1" localSheetId="14">#REF!</definedName>
    <definedName name="xit1" localSheetId="0">#REF!</definedName>
    <definedName name="xit1">#REF!</definedName>
    <definedName name="xit1nc">#REF!</definedName>
    <definedName name="xit1p" localSheetId="14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4">#REF!</definedName>
    <definedName name="xit2nc3p" localSheetId="0">#REF!</definedName>
    <definedName name="xit2nc3p">#REF!</definedName>
    <definedName name="xit2vl">#REF!</definedName>
    <definedName name="xit2vl3p" localSheetId="14">#REF!</definedName>
    <definedName name="xit2vl3p" localSheetId="0">#REF!</definedName>
    <definedName name="xit2vl3p">#REF!</definedName>
    <definedName name="xit3p" localSheetId="14">#REF!</definedName>
    <definedName name="xit3p" localSheetId="0">#REF!</definedName>
    <definedName name="xit3p">#REF!</definedName>
    <definedName name="xitnc">#REF!</definedName>
    <definedName name="xitnc3p" localSheetId="14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4">#REF!</definedName>
    <definedName name="xitvl3p" localSheetId="0">#REF!</definedName>
    <definedName name="xitvl3p">#REF!</definedName>
    <definedName name="Xkoto" localSheetId="14">#REF!</definedName>
    <definedName name="Xkoto" localSheetId="0">#REF!</definedName>
    <definedName name="Xkoto">#REF!</definedName>
    <definedName name="Xkxn" localSheetId="14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5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5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5">#REF!</definedName>
    <definedName name="xm" localSheetId="6">#REF!</definedName>
    <definedName name="xm">#REF!</definedName>
    <definedName name="XMAX">#REF!</definedName>
    <definedName name="XMIN">#REF!</definedName>
    <definedName name="xmp40" localSheetId="14">#REF!</definedName>
    <definedName name="xmp40">#REF!</definedName>
    <definedName name="xmpc30" localSheetId="0">#REF!</definedName>
    <definedName name="xmpc30" localSheetId="15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5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4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5" hidden="1">{"'Sheet1'!$L$16"}</definedName>
    <definedName name="XN908nam2003" localSheetId="6" hidden="1">{"'Sheet1'!$L$16"}</definedName>
    <definedName name="XN908nam2003" hidden="1">{"'Sheet1'!$L$16"}</definedName>
    <definedName name="xoa_tab" localSheetId="14" hidden="1">#REF!</definedName>
    <definedName name="xoa_tab" localSheetId="0" hidden="1">#REF!</definedName>
    <definedName name="xoa_tab" localSheetId="15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5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5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5">#REF!</definedName>
    <definedName name="xuat_hien" localSheetId="6">#REF!</definedName>
    <definedName name="xuat_hien">#REF!</definedName>
    <definedName name="Xuat_hien1" localSheetId="0">#REF!</definedName>
    <definedName name="Xuat_hien1" localSheetId="15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5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2" hidden="1">{"'Sheet1'!$L$16"}</definedName>
    <definedName name="xvxcvxc" localSheetId="13" hidden="1">{"'Sheet1'!$L$16"}</definedName>
    <definedName name="xvxcvxc" localSheetId="14" hidden="1">{"'Sheet1'!$L$16"}</definedName>
    <definedName name="xvxcvxc" localSheetId="1" hidden="1">{"'Sheet1'!$L$16"}</definedName>
    <definedName name="xvxcvxc" localSheetId="0" hidden="1">{"'Sheet1'!$L$16"}</definedName>
    <definedName name="xvxcvxc" localSheetId="15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5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5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8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8" hidden="1">#REF!</definedName>
    <definedName name="ｘｘｘ" localSheetId="1" hidden="1">{"'Sheet1'!$L$16"}</definedName>
    <definedName name="ｘｘｘ" localSheetId="0" hidden="1">{"'Sheet1'!$L$16"}</definedName>
    <definedName name="ｘｘｘ" localSheetId="15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5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5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5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5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5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5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5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5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5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5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5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2" hidden="1">{"'Sheet1'!$L$16"}</definedName>
    <definedName name="yen" localSheetId="13" hidden="1">{"'Sheet1'!$L$16"}</definedName>
    <definedName name="yen" localSheetId="14" hidden="1">{"'Sheet1'!$L$16"}</definedName>
    <definedName name="yen" localSheetId="1" hidden="1">{"'Sheet1'!$L$16"}</definedName>
    <definedName name="yen" localSheetId="0" hidden="1">{"'Sheet1'!$L$16"}</definedName>
    <definedName name="yen" localSheetId="15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5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5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5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2" hidden="1">{"'Sheet1'!$L$16"}</definedName>
    <definedName name="yeu" localSheetId="13" hidden="1">{"'Sheet1'!$L$16"}</definedName>
    <definedName name="yeu" localSheetId="14" hidden="1">{"'Sheet1'!$L$16"}</definedName>
    <definedName name="yeu" localSheetId="1" hidden="1">{"'Sheet1'!$L$16"}</definedName>
    <definedName name="yeu" localSheetId="0" hidden="1">{"'Sheet1'!$L$16"}</definedName>
    <definedName name="yeu" localSheetId="15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5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2" hidden="1">{"'Sheet1'!$L$16"}</definedName>
    <definedName name="yhyhulhjhjkh" localSheetId="13" hidden="1">{"'Sheet1'!$L$16"}</definedName>
    <definedName name="yhyhulhjhjkh" localSheetId="14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5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5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5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5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5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5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5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5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5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5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5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5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5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5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5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5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5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5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5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5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5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5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5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5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5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5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5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5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5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5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5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5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5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5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5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5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5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5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5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5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5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5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4">#REF!</definedName>
    <definedName name="yy" localSheetId="1" hidden="1">{#N/A,#N/A,FALSE,"단가표지"}</definedName>
    <definedName name="yy" localSheetId="0">#REF!</definedName>
    <definedName name="yy" localSheetId="15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5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5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5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5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5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5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5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5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4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4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5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5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5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8" hidden="1">#REF!</definedName>
    <definedName name="zcg" localSheetId="1" hidden="1">{"'Sheet1'!$L$16"}</definedName>
    <definedName name="zcg" localSheetId="0" hidden="1">{"'Sheet1'!$L$16"}</definedName>
    <definedName name="zcg" localSheetId="15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5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5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5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5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5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2" hidden="1">{"'Sheet1'!$L$16"}</definedName>
    <definedName name="ZXzX" localSheetId="13" hidden="1">{"'Sheet1'!$L$16"}</definedName>
    <definedName name="ZXzX" localSheetId="14" hidden="1">{"'Sheet1'!$L$16"}</definedName>
    <definedName name="ZXzX" localSheetId="1" hidden="1">{"'Sheet1'!$L$16"}</definedName>
    <definedName name="ZXzX" localSheetId="0" hidden="1">{"'Sheet1'!$L$16"}</definedName>
    <definedName name="ZXzX" localSheetId="15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5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4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5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5" hidden="1">{"'Sheet1'!$L$16"}</definedName>
    <definedName name="zzxxc" localSheetId="6" hidden="1">{"'Sheet1'!$L$16"}</definedName>
    <definedName name="zzxxc" hidden="1">{"'Sheet1'!$L$16"}</definedName>
    <definedName name="ZZZ" localSheetId="14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5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5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5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5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5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5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5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5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5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5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5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5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5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5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5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5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5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5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5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5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5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5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5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5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5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5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5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5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5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5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5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5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5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5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5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5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5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5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5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5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5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5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5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5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5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5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5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5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5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5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5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5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5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5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5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5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5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5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5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5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5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5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5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5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8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5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5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5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5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5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5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5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5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5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5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5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5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5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5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5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5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5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5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5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5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5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5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5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5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5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5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5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5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5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5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5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5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5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5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5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5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5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5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5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5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5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5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5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5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5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5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5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5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5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5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5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8" hidden="1">{#N/A,#N/A,TRUE,"토적및재료집계";#N/A,#N/A,TRUE,"토적및재료집계";#N/A,#N/A,TRUE,"단위량"}</definedName>
    <definedName name="건축" localSheetId="15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5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5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5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5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5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5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5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5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5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5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5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5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5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5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5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5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5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5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5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5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5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5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5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5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5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5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5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5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5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5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8" hidden="1">{#N/A,#N/A,FALSE,"구조2"}</definedName>
    <definedName name="견적서" localSheetId="15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5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5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5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5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5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8" hidden="1">{#N/A,#N/A,FALSE,"기안지";#N/A,#N/A,FALSE,"통신지"}</definedName>
    <definedName name="경상비2" localSheetId="15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5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5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5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5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5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5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5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5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5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5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5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5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5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5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5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5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5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8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5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5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5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5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5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5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5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5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5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5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5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5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5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5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5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5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5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5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5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5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5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5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5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5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5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5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5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5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5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5" hidden="1">#REF!</definedName>
    <definedName name="기공" localSheetId="6" hidden="1">#REF!</definedName>
    <definedName name="기공" hidden="1">#REF!</definedName>
    <definedName name="기기기" localSheetId="18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5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5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5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5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8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5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5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8" hidden="1">#REF!</definedName>
    <definedName name="김" localSheetId="15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5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5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5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5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5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5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5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5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5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5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5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5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5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5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5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5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5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5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5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5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5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5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5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5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5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5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5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5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5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5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5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5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5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5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5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5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5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5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5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5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5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5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5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5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5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5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5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5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5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5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5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5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5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5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5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5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5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5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5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5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5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5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5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5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5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5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5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5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5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5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5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5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5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5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5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5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5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5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5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5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5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5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5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5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5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5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5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5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5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5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5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5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5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5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5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5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5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8" hidden="1">{#N/A,#N/A,TRUE,"토적및재료집계";#N/A,#N/A,TRUE,"토적및재료집계";#N/A,#N/A,TRUE,"단위량"}</definedName>
    <definedName name="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5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5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5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5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5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5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5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5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5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5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5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5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5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5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5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5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5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5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5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5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5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5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5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5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5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5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5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5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8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8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5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5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5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5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5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5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5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5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5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5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5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5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5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5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5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5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5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5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5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5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5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5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5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5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5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5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5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5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5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5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5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5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5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5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5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5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5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5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5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5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5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5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5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5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5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5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5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5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5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8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5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5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5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5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5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5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5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5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5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5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5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8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5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5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5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5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5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8" hidden="1">#REF!</definedName>
    <definedName name="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5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5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5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5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5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5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5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5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5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5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5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5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5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5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5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5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8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5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8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5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5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5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5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5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5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5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5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5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5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5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5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5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5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5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5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5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5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5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5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5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5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5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5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5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5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5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5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5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5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5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5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5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5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5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5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5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5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5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5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5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5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5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5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5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5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5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5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5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5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5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5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5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5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5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5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5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5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5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5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5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5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5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5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5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5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5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5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5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5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5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5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5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5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5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5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5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5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5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5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5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5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5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8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5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5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5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5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5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5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5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5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5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5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5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5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5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5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5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5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5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5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5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8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5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5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5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5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5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5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5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5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5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5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5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5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5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5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5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5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5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5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5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5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5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5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5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5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5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5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5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5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5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5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5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5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5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5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5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5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5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5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5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5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5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8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5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5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5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5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5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5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5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5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5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5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5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5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5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5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5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5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8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8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5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5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5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5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5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8" hidden="1">{#N/A,#N/A,FALSE,"기안지";#N/A,#N/A,FALSE,"통신지"}</definedName>
    <definedName name="승인보고21차" localSheetId="15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5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8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5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5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5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5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5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5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5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5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5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5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5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5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5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5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5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5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5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5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5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5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5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5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5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5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5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5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5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5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5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8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5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5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5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8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5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5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5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5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5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5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5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5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5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5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5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5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5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5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5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5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5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5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5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5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5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5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5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5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5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5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5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5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5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5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5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5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5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5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5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5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5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5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5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8" hidden="1">#REF!</definedName>
    <definedName name="업체" localSheetId="15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5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5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5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5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5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5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5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5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8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5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5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5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5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5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5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5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5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5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5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5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5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5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5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5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5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5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8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5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5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5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5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5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5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8" hidden="1">#REF!</definedName>
    <definedName name="월간" localSheetId="1" hidden="1">{#N/A,#N/A,FALSE,"CCTV"}</definedName>
    <definedName name="월간" localSheetId="0" hidden="1">{#N/A,#N/A,FALSE,"CCTV"}</definedName>
    <definedName name="월간" localSheetId="15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5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5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5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5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5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5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5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5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5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5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5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5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5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5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5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5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5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5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5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5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5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5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8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5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5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5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5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5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5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5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5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5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5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5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5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5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5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5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5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5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5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5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5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5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5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5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5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5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5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5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5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5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5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5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5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5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5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5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5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5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5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5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5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5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5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5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5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5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5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5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5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5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5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5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5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5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5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5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5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5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5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8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5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5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5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5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5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5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5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5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5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5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5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5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5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5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8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5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5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5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5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5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5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5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5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5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5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5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5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5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8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5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5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5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5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5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5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5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5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5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5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5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5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5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5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5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5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5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5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5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5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5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5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8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5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5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5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5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5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5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5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5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5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5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5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5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5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5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5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5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5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5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5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5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5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5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5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8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5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5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8" hidden="1">{#N/A,#N/A,FALSE,"골재소요량";#N/A,#N/A,FALSE,"골재소요량"}</definedName>
    <definedName name="토목설계" localSheetId="15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5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8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5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8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5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5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5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5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5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5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5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8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5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8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5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5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5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5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5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5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5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5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5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5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5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5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5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5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5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5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5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5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5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5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5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5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5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5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5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5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5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5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5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5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5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5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5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5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5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5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5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5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5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5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5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5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5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5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5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5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5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5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5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5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5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5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5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5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5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5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5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5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5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5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5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5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5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8" hidden="1">{#N/A,#N/A,FALSE,"구조2"}</definedName>
    <definedName name="하하" localSheetId="0" hidden="1">#REF!</definedName>
    <definedName name="하하" localSheetId="15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5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5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5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5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5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5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5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5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5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5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5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5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5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5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5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5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5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5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5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5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5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5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5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5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5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5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5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5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5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5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5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5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5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5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5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5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5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5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5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5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5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5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5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5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5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5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5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5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5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5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5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5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5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5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5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5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5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5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5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5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5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5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5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5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5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5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5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5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5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8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5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5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5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5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5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5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5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5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5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5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5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5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5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5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5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5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5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5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5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5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5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5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5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5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5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5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5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5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5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5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5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5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5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5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5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5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5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5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5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5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5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5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5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5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5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5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5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5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5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5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5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5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5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5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5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5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5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5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5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5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5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5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5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5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5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5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5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5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5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5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5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5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5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5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5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5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5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5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8" hidden="1">{#N/A,#N/A,FALSE,"단가표지"}</definedName>
    <definedName name="ㅣㅑㅑ" localSheetId="15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5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5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5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5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5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5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5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5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5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5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1466" l="1"/>
  <c r="J17" i="1459"/>
  <c r="K17" i="1459" s="1"/>
  <c r="M517" i="1464"/>
  <c r="P17" i="1459" l="1"/>
  <c r="Q17" i="1459" s="1"/>
  <c r="P18" i="1459" s="1"/>
  <c r="Q18" i="1459" s="1"/>
  <c r="P19" i="1459" s="1"/>
  <c r="Q19" i="1459" s="1"/>
  <c r="P20" i="1459" s="1"/>
  <c r="Q20" i="1459" s="1"/>
  <c r="P21" i="1459" s="1"/>
  <c r="Q21" i="1459" s="1"/>
  <c r="P22" i="1459" s="1"/>
  <c r="Q22" i="1459" s="1"/>
  <c r="P23" i="1459" s="1"/>
  <c r="Q23" i="1459" s="1"/>
  <c r="P24" i="1459" s="1"/>
  <c r="Q24" i="1459" s="1"/>
  <c r="P25" i="1459" s="1"/>
  <c r="Q25" i="1459" s="1"/>
  <c r="P26" i="1459" s="1"/>
  <c r="Q26" i="1459" s="1"/>
  <c r="P27" i="1459" s="1"/>
  <c r="Q27" i="1459" s="1"/>
  <c r="P28" i="1459" s="1"/>
  <c r="Q28" i="1459" s="1"/>
  <c r="P29" i="1459" s="1"/>
  <c r="Q29" i="1459" s="1"/>
  <c r="P30" i="1459" s="1"/>
  <c r="Q30" i="1459" s="1"/>
  <c r="P31" i="1459" s="1"/>
  <c r="Q31" i="1459" s="1"/>
  <c r="P32" i="1459" s="1"/>
  <c r="Q32" i="1459" s="1"/>
  <c r="P33" i="1459" s="1"/>
  <c r="Q33" i="1459" s="1"/>
  <c r="P34" i="1459" s="1"/>
  <c r="Q34" i="1459" s="1"/>
  <c r="P35" i="1459" s="1"/>
  <c r="Q35" i="1459" s="1"/>
  <c r="P36" i="1459" s="1"/>
  <c r="Q36" i="1459" s="1"/>
  <c r="P37" i="1459" s="1"/>
  <c r="Q37" i="1459" s="1"/>
  <c r="P38" i="1459" s="1"/>
  <c r="Q38" i="1459" s="1"/>
  <c r="P39" i="1459" s="1"/>
  <c r="Q39" i="1459" s="1"/>
  <c r="P40" i="1459" s="1"/>
  <c r="Q40" i="1459" s="1"/>
  <c r="P41" i="1459" s="1"/>
  <c r="Q41" i="1459" s="1"/>
  <c r="P42" i="1459" s="1"/>
  <c r="Q42" i="1459" s="1"/>
  <c r="P43" i="1459" s="1"/>
  <c r="Q43" i="1459" s="1"/>
  <c r="P44" i="1459" s="1"/>
  <c r="Q44" i="1459" s="1"/>
  <c r="P45" i="1459" s="1"/>
  <c r="Q45" i="1459" s="1"/>
  <c r="P46" i="1459" s="1"/>
  <c r="Q46" i="1459" s="1"/>
  <c r="P47" i="1459" s="1"/>
  <c r="Q47" i="1459" s="1"/>
  <c r="P48" i="1459" s="1"/>
  <c r="Q48" i="1459" s="1"/>
  <c r="P49" i="1459" s="1"/>
  <c r="Q49" i="1459" s="1"/>
  <c r="P50" i="1459" s="1"/>
  <c r="Q50" i="1459" s="1"/>
  <c r="P51" i="1459" s="1"/>
  <c r="Q51" i="1459" s="1"/>
  <c r="P52" i="1459" s="1"/>
  <c r="Q52" i="1459" s="1"/>
  <c r="P53" i="1459" s="1"/>
  <c r="Q53" i="1459" s="1"/>
  <c r="P54" i="1459" s="1"/>
  <c r="Q54" i="1459" s="1"/>
  <c r="P55" i="1459" s="1"/>
  <c r="Q55" i="1459" s="1"/>
  <c r="P56" i="1459" s="1"/>
  <c r="Q56" i="1459" s="1"/>
  <c r="P57" i="1459" s="1"/>
  <c r="Q57" i="1459" s="1"/>
  <c r="P58" i="1459" s="1"/>
  <c r="Q58" i="1459" s="1"/>
  <c r="P59" i="1459" s="1"/>
  <c r="Q59" i="1459" s="1"/>
  <c r="P60" i="1459" s="1"/>
  <c r="Q60" i="1459" s="1"/>
  <c r="P61" i="1459" s="1"/>
  <c r="Q61" i="1459" s="1"/>
  <c r="P62" i="1459" s="1"/>
  <c r="Q62" i="1459" s="1"/>
  <c r="P63" i="1459" s="1"/>
  <c r="Q63" i="1459" s="1"/>
  <c r="P64" i="1459" s="1"/>
  <c r="Q64" i="1459" s="1"/>
  <c r="P65" i="1459" s="1"/>
  <c r="Q65" i="1459" s="1"/>
  <c r="P66" i="1459" s="1"/>
  <c r="Q66" i="1459" s="1"/>
  <c r="P67" i="1459" s="1"/>
  <c r="Q67" i="1459" s="1"/>
  <c r="P68" i="1459" s="1"/>
  <c r="Q68" i="1459" s="1"/>
  <c r="P69" i="1459" s="1"/>
  <c r="Q69" i="1459" s="1"/>
  <c r="P70" i="1459" s="1"/>
  <c r="Q70" i="1459" s="1"/>
  <c r="P71" i="1459" s="1"/>
  <c r="Q71" i="1459" s="1"/>
  <c r="P72" i="1459" s="1"/>
  <c r="Q72" i="1459" s="1"/>
  <c r="P73" i="1459" s="1"/>
  <c r="Q73" i="1459" s="1"/>
  <c r="P74" i="1459" s="1"/>
  <c r="Q74" i="1459" s="1"/>
  <c r="P75" i="1459" s="1"/>
  <c r="Q75" i="1459" s="1"/>
  <c r="P76" i="1459" s="1"/>
  <c r="Q76" i="1459" s="1"/>
  <c r="P77" i="1459" s="1"/>
  <c r="Q77" i="1459" s="1"/>
  <c r="P78" i="1459" s="1"/>
  <c r="Q78" i="1459" s="1"/>
  <c r="P79" i="1459" s="1"/>
  <c r="Q79" i="1459" s="1"/>
  <c r="P80" i="1459" s="1"/>
  <c r="Q80" i="1459" s="1"/>
  <c r="P81" i="1459" s="1"/>
  <c r="Q81" i="1459" s="1"/>
  <c r="P82" i="1459" s="1"/>
  <c r="Q82" i="1459" s="1"/>
  <c r="P83" i="1459" s="1"/>
  <c r="Q83" i="1459" s="1"/>
  <c r="P84" i="1459" s="1"/>
  <c r="Q84" i="1459" s="1"/>
  <c r="P85" i="1459" s="1"/>
  <c r="Q85" i="1459" s="1"/>
  <c r="P86" i="1459" s="1"/>
  <c r="Q86" i="1459" s="1"/>
  <c r="P87" i="1459" s="1"/>
  <c r="Q87" i="1459" s="1"/>
  <c r="P88" i="1459" s="1"/>
  <c r="Q88" i="1459" s="1"/>
  <c r="P89" i="1459" s="1"/>
  <c r="Q89" i="1459" s="1"/>
  <c r="P90" i="1459" s="1"/>
  <c r="Q90" i="1459" s="1"/>
  <c r="P91" i="1459" s="1"/>
  <c r="Q91" i="1459" s="1"/>
  <c r="P92" i="1459" s="1"/>
  <c r="Q92" i="1459" s="1"/>
  <c r="P93" i="1459" s="1"/>
  <c r="Q93" i="1459" s="1"/>
  <c r="P94" i="1459" s="1"/>
  <c r="Q94" i="1459" s="1"/>
  <c r="P95" i="1459" s="1"/>
  <c r="Q95" i="1459" s="1"/>
  <c r="P96" i="1459" s="1"/>
  <c r="Q96" i="1459" s="1"/>
  <c r="P97" i="1459" s="1"/>
  <c r="Q97" i="1459" s="1"/>
  <c r="P98" i="1459" s="1"/>
  <c r="Q98" i="1459" s="1"/>
  <c r="P99" i="1459" s="1"/>
  <c r="Q99" i="1459" s="1"/>
  <c r="P100" i="1459" s="1"/>
  <c r="Q100" i="1459" s="1"/>
  <c r="P101" i="1459" s="1"/>
  <c r="Q101" i="1459" s="1"/>
  <c r="P102" i="1459" s="1"/>
  <c r="Q102" i="1459" s="1"/>
  <c r="P103" i="1459" s="1"/>
  <c r="Q103" i="1459" s="1"/>
  <c r="P104" i="1459" s="1"/>
  <c r="Q104" i="1459" s="1"/>
  <c r="P105" i="1459" s="1"/>
  <c r="Q105" i="1459" s="1"/>
  <c r="P106" i="1459" s="1"/>
  <c r="Q106" i="1459" s="1"/>
  <c r="P107" i="1459" s="1"/>
  <c r="Q107" i="1459" s="1"/>
  <c r="P108" i="1459" s="1"/>
  <c r="Q108" i="1459" s="1"/>
  <c r="P109" i="1459" s="1"/>
  <c r="Q109" i="1459" s="1"/>
  <c r="P110" i="1459" s="1"/>
  <c r="Q110" i="1459" s="1"/>
  <c r="P111" i="1459" s="1"/>
  <c r="Q111" i="1459" s="1"/>
  <c r="P112" i="1459" s="1"/>
  <c r="Q112" i="1459" s="1"/>
  <c r="P113" i="1459" s="1"/>
  <c r="Q113" i="1459" s="1"/>
  <c r="P114" i="1459" s="1"/>
  <c r="Q114" i="1459" s="1"/>
  <c r="P115" i="1459" s="1"/>
  <c r="Q115" i="1459" s="1"/>
  <c r="P116" i="1459" s="1"/>
  <c r="Q116" i="1459" s="1"/>
  <c r="P117" i="1459" s="1"/>
  <c r="Q117" i="1459" s="1"/>
  <c r="P118" i="1459" s="1"/>
  <c r="Q118" i="1459" s="1"/>
  <c r="P119" i="1459" s="1"/>
  <c r="Q119" i="1459" s="1"/>
  <c r="P120" i="1459" s="1"/>
  <c r="Q120" i="1459" s="1"/>
  <c r="P121" i="1459" s="1"/>
  <c r="Q121" i="1459" s="1"/>
  <c r="P122" i="1459" s="1"/>
  <c r="Q122" i="1459" s="1"/>
  <c r="P123" i="1459" s="1"/>
  <c r="Q123" i="1459" s="1"/>
  <c r="P124" i="1459" s="1"/>
  <c r="Q124" i="1459" s="1"/>
  <c r="P125" i="1459" s="1"/>
  <c r="Q125" i="1459" s="1"/>
  <c r="P126" i="1459" s="1"/>
  <c r="Q126" i="1459" s="1"/>
  <c r="P127" i="1459" s="1"/>
  <c r="Q127" i="1459" s="1"/>
  <c r="P128" i="1459" s="1"/>
  <c r="Q128" i="1459" s="1"/>
  <c r="P129" i="1459" s="1"/>
  <c r="Q129" i="1459" s="1"/>
  <c r="P130" i="1459" s="1"/>
  <c r="Q130" i="1459" s="1"/>
  <c r="P131" i="1459" s="1"/>
  <c r="Q131" i="1459" s="1"/>
  <c r="P132" i="1459" s="1"/>
  <c r="Q132" i="1459" s="1"/>
  <c r="P133" i="1459" s="1"/>
  <c r="Q133" i="1459" s="1"/>
  <c r="P134" i="1459" s="1"/>
  <c r="Q134" i="1459" s="1"/>
  <c r="P135" i="1459" s="1"/>
  <c r="Q135" i="1459" s="1"/>
  <c r="P136" i="1459" s="1"/>
  <c r="Q136" i="1459" s="1"/>
  <c r="P137" i="1459" s="1"/>
  <c r="Q137" i="1459" s="1"/>
  <c r="P138" i="1459" s="1"/>
  <c r="Q138" i="1459" s="1"/>
  <c r="P139" i="1459" s="1"/>
  <c r="Q139" i="1459" s="1"/>
  <c r="P140" i="1459" s="1"/>
  <c r="Q140" i="1459" s="1"/>
  <c r="P141" i="1459" s="1"/>
  <c r="Q141" i="1459" s="1"/>
  <c r="P142" i="1459" s="1"/>
  <c r="Q142" i="1459" s="1"/>
  <c r="P143" i="1459" s="1"/>
  <c r="Q143" i="1459" s="1"/>
  <c r="P144" i="1459" s="1"/>
  <c r="Q144" i="1459" s="1"/>
  <c r="P145" i="1459" s="1"/>
  <c r="Q145" i="1459" s="1"/>
  <c r="P146" i="1459" s="1"/>
  <c r="Q146" i="1459" s="1"/>
  <c r="P147" i="1459" s="1"/>
  <c r="Q147" i="1459" s="1"/>
  <c r="P148" i="1459" s="1"/>
  <c r="Q148" i="1459" s="1"/>
  <c r="P149" i="1459" s="1"/>
  <c r="Q149" i="1459" s="1"/>
  <c r="P150" i="1459" s="1"/>
  <c r="Q150" i="1459" s="1"/>
  <c r="P151" i="1459" s="1"/>
  <c r="Q151" i="1459" s="1"/>
  <c r="P152" i="1459" s="1"/>
  <c r="Q152" i="1459" s="1"/>
  <c r="P153" i="1459" s="1"/>
  <c r="Q153" i="1459" s="1"/>
  <c r="P154" i="1459" s="1"/>
  <c r="Q154" i="1459" s="1"/>
  <c r="P155" i="1459" s="1"/>
  <c r="Q155" i="1459" s="1"/>
  <c r="P156" i="1459" s="1"/>
  <c r="Q156" i="1459" s="1"/>
  <c r="P157" i="1459" s="1"/>
  <c r="Q157" i="1459" s="1"/>
  <c r="P158" i="1459" s="1"/>
  <c r="Q158" i="1459" s="1"/>
  <c r="P159" i="1459" s="1"/>
  <c r="Q159" i="1459" s="1"/>
  <c r="P160" i="1459" s="1"/>
  <c r="Q160" i="1459" s="1"/>
  <c r="P161" i="1459" s="1"/>
  <c r="Q161" i="1459" s="1"/>
  <c r="P162" i="1459" s="1"/>
  <c r="Q162" i="1459" s="1"/>
  <c r="P163" i="1459" s="1"/>
  <c r="Q163" i="1459" s="1"/>
  <c r="P164" i="1459" s="1"/>
  <c r="Q164" i="1459" s="1"/>
  <c r="P165" i="1459" s="1"/>
  <c r="Q165" i="1459" s="1"/>
  <c r="P166" i="1459" s="1"/>
  <c r="Q166" i="1459" s="1"/>
  <c r="P167" i="1459" s="1"/>
  <c r="Q167" i="1459" s="1"/>
  <c r="P168" i="1459" s="1"/>
  <c r="Q168" i="1459" s="1"/>
  <c r="P169" i="1459" s="1"/>
  <c r="Q169" i="1459" s="1"/>
  <c r="P170" i="1459" s="1"/>
  <c r="Q170" i="1459" s="1"/>
  <c r="P171" i="1459" s="1"/>
  <c r="Q171" i="1459" s="1"/>
  <c r="P172" i="1459" s="1"/>
  <c r="Q172" i="1459" s="1"/>
  <c r="P173" i="1459" s="1"/>
  <c r="Q173" i="1459" s="1"/>
  <c r="P174" i="1459" s="1"/>
  <c r="Q174" i="1459" s="1"/>
  <c r="P175" i="1459" s="1"/>
  <c r="Q175" i="1459" s="1"/>
  <c r="P176" i="1459" s="1"/>
  <c r="Q176" i="1459" s="1"/>
  <c r="P177" i="1459" s="1"/>
  <c r="Q177" i="1459" s="1"/>
  <c r="P178" i="1459" s="1"/>
  <c r="Q178" i="1459" s="1"/>
  <c r="P179" i="1459" s="1"/>
  <c r="Q179" i="1459" s="1"/>
  <c r="P180" i="1459" s="1"/>
  <c r="Q180" i="1459" s="1"/>
  <c r="P181" i="1459" s="1"/>
  <c r="Q181" i="1459" s="1"/>
  <c r="P182" i="1459" s="1"/>
  <c r="Q182" i="1459" s="1"/>
  <c r="P183" i="1459" s="1"/>
  <c r="Q183" i="1459" s="1"/>
  <c r="P184" i="1459" s="1"/>
  <c r="Q184" i="1459" s="1"/>
  <c r="P185" i="1459" s="1"/>
  <c r="Q185" i="1459" s="1"/>
  <c r="P186" i="1459" s="1"/>
  <c r="Q186" i="1459" s="1"/>
  <c r="P187" i="1459" s="1"/>
  <c r="Q187" i="1459" s="1"/>
  <c r="P188" i="1459" s="1"/>
  <c r="Q188" i="1459" s="1"/>
  <c r="P189" i="1459" s="1"/>
  <c r="Q189" i="1459" s="1"/>
  <c r="P190" i="1459" s="1"/>
  <c r="Q190" i="1459" s="1"/>
  <c r="P191" i="1459" s="1"/>
  <c r="Q191" i="1459" s="1"/>
  <c r="P192" i="1459" s="1"/>
  <c r="Q192" i="1459" s="1"/>
  <c r="P193" i="1459" s="1"/>
  <c r="Q193" i="1459" s="1"/>
  <c r="P194" i="1459" s="1"/>
  <c r="Q194" i="1459" s="1"/>
  <c r="P195" i="1459" s="1"/>
  <c r="Q195" i="1459" s="1"/>
  <c r="P196" i="1459" s="1"/>
  <c r="Q196" i="1459" s="1"/>
  <c r="P197" i="1459" s="1"/>
  <c r="Q197" i="1459" s="1"/>
  <c r="P198" i="1459" s="1"/>
  <c r="Q198" i="1459" s="1"/>
  <c r="P199" i="1459" s="1"/>
  <c r="Q199" i="1459" s="1"/>
  <c r="P200" i="1459" s="1"/>
  <c r="Q200" i="1459" s="1"/>
  <c r="P201" i="1459" s="1"/>
  <c r="Q201" i="1459" s="1"/>
  <c r="P202" i="1459" s="1"/>
  <c r="Q202" i="1459" s="1"/>
  <c r="P203" i="1459" s="1"/>
  <c r="Q203" i="1459" s="1"/>
  <c r="P204" i="1459" s="1"/>
  <c r="Q204" i="1459" s="1"/>
  <c r="P205" i="1459" s="1"/>
  <c r="Q205" i="1459" s="1"/>
  <c r="P206" i="1459" s="1"/>
  <c r="Q206" i="1459" s="1"/>
  <c r="P207" i="1459" s="1"/>
  <c r="Q207" i="1459" s="1"/>
  <c r="P208" i="1459" s="1"/>
  <c r="Q208" i="1459" s="1"/>
  <c r="P209" i="1459" s="1"/>
  <c r="Q209" i="1459" s="1"/>
  <c r="P210" i="1459" s="1"/>
  <c r="Q210" i="1459" s="1"/>
  <c r="P211" i="1459" s="1"/>
  <c r="Q211" i="1459" s="1"/>
  <c r="P212" i="1459" s="1"/>
  <c r="Q212" i="1459" s="1"/>
  <c r="P213" i="1459" s="1"/>
  <c r="Q213" i="1459" s="1"/>
  <c r="P214" i="1459" s="1"/>
  <c r="Q214" i="1459" s="1"/>
  <c r="P215" i="1459" s="1"/>
  <c r="Q215" i="1459" s="1"/>
  <c r="P216" i="1459" s="1"/>
  <c r="Q216" i="1459" s="1"/>
  <c r="P217" i="1459" s="1"/>
  <c r="Q217" i="1459" s="1"/>
  <c r="P218" i="1459" s="1"/>
  <c r="Q218" i="1459" s="1"/>
  <c r="P219" i="1459" s="1"/>
  <c r="Q219" i="1459" s="1"/>
  <c r="P220" i="1459" s="1"/>
  <c r="Q220" i="1459" s="1"/>
  <c r="P221" i="1459" s="1"/>
  <c r="Q221" i="1459" s="1"/>
  <c r="P222" i="1459" s="1"/>
  <c r="Q222" i="1459" s="1"/>
  <c r="P223" i="1459" s="1"/>
  <c r="Q223" i="1459" s="1"/>
  <c r="P224" i="1459" s="1"/>
  <c r="Q224" i="1459" s="1"/>
  <c r="P225" i="1459" s="1"/>
  <c r="Q225" i="1459" s="1"/>
  <c r="P226" i="1459" s="1"/>
  <c r="Q226" i="1459" s="1"/>
  <c r="P227" i="1459" s="1"/>
  <c r="Q227" i="1459" s="1"/>
  <c r="P228" i="1459" s="1"/>
  <c r="Q228" i="1459" s="1"/>
  <c r="P229" i="1459" s="1"/>
  <c r="Q229" i="1459" s="1"/>
  <c r="P230" i="1459" s="1"/>
  <c r="Q230" i="1459" s="1"/>
  <c r="P231" i="1459" s="1"/>
  <c r="Q231" i="1459" s="1"/>
  <c r="P232" i="1459" s="1"/>
  <c r="Q232" i="1459" s="1"/>
  <c r="P233" i="1459" s="1"/>
  <c r="Q233" i="1459" s="1"/>
  <c r="P234" i="1459" s="1"/>
  <c r="Q234" i="1459" s="1"/>
  <c r="P235" i="1459" s="1"/>
  <c r="Q235" i="1459" s="1"/>
  <c r="P236" i="1459" s="1"/>
  <c r="Q236" i="1459" s="1"/>
  <c r="P237" i="1459" s="1"/>
  <c r="Q237" i="1459" s="1"/>
  <c r="P238" i="1459" s="1"/>
  <c r="Q238" i="1459" s="1"/>
  <c r="P239" i="1459" s="1"/>
  <c r="Q239" i="1459" s="1"/>
  <c r="P240" i="1459" s="1"/>
  <c r="Q240" i="1459" s="1"/>
  <c r="P241" i="1459" s="1"/>
  <c r="Q241" i="1459" s="1"/>
  <c r="P242" i="1459" s="1"/>
  <c r="Q242" i="1459" s="1"/>
  <c r="P243" i="1459" s="1"/>
  <c r="Q243" i="1459" s="1"/>
  <c r="P244" i="1459" s="1"/>
  <c r="Q244" i="1459" s="1"/>
  <c r="P245" i="1459" s="1"/>
  <c r="Q245" i="1459" s="1"/>
  <c r="P246" i="1459" s="1"/>
  <c r="Q246" i="1459" s="1"/>
  <c r="P247" i="1459" s="1"/>
  <c r="Q247" i="1459" s="1"/>
  <c r="P248" i="1459" s="1"/>
  <c r="Q248" i="1459" s="1"/>
  <c r="P249" i="1459" s="1"/>
  <c r="Q249" i="1459" s="1"/>
  <c r="P250" i="1459" s="1"/>
  <c r="Q250" i="1459" s="1"/>
  <c r="P251" i="1459" s="1"/>
  <c r="Q251" i="1459" s="1"/>
  <c r="P252" i="1459" s="1"/>
  <c r="Q252" i="1459" s="1"/>
  <c r="P253" i="1459" s="1"/>
  <c r="Q253" i="1459" s="1"/>
  <c r="P254" i="1459" s="1"/>
  <c r="Q254" i="1459" s="1"/>
  <c r="P255" i="1459" s="1"/>
  <c r="Q255" i="1459" s="1"/>
  <c r="P256" i="1459" s="1"/>
  <c r="Q256" i="1459" s="1"/>
  <c r="P257" i="1459" s="1"/>
  <c r="Q257" i="1459" s="1"/>
  <c r="P258" i="1459" s="1"/>
  <c r="Q258" i="1459" s="1"/>
  <c r="P259" i="1459" s="1"/>
  <c r="Q259" i="1459" s="1"/>
  <c r="P260" i="1459" s="1"/>
  <c r="Q260" i="1459" s="1"/>
  <c r="P261" i="1459" s="1"/>
  <c r="Q261" i="1459" s="1"/>
  <c r="P262" i="1459" s="1"/>
  <c r="Q262" i="1459" s="1"/>
  <c r="P263" i="1459" s="1"/>
  <c r="Q263" i="1459" s="1"/>
  <c r="P264" i="1459" s="1"/>
  <c r="Q264" i="1459" s="1"/>
  <c r="P265" i="1459" s="1"/>
  <c r="Q265" i="1459" s="1"/>
  <c r="P266" i="1459" s="1"/>
  <c r="Q266" i="1459" s="1"/>
  <c r="P267" i="1459" s="1"/>
  <c r="Q267" i="1459" s="1"/>
  <c r="P268" i="1459" s="1"/>
  <c r="Q268" i="1459" s="1"/>
  <c r="P269" i="1459" s="1"/>
  <c r="Q269" i="1459" s="1"/>
  <c r="P270" i="1459" s="1"/>
  <c r="Q270" i="1459" s="1"/>
  <c r="P271" i="1459" s="1"/>
  <c r="Q271" i="1459" s="1"/>
  <c r="P272" i="1459" s="1"/>
  <c r="Q272" i="1459" s="1"/>
  <c r="P273" i="1459" s="1"/>
  <c r="Q273" i="1459" s="1"/>
  <c r="P274" i="1459" s="1"/>
  <c r="Q274" i="1459" s="1"/>
  <c r="P275" i="1459" s="1"/>
  <c r="Q275" i="1459" s="1"/>
  <c r="P276" i="1459" s="1"/>
  <c r="Q276" i="1459" s="1"/>
  <c r="P277" i="1459" s="1"/>
  <c r="Q277" i="1459" s="1"/>
  <c r="P278" i="1459" s="1"/>
  <c r="Q278" i="1459" s="1"/>
  <c r="P279" i="1459" s="1"/>
  <c r="Q279" i="1459" s="1"/>
  <c r="P280" i="1459" s="1"/>
  <c r="Q280" i="1459" s="1"/>
  <c r="P281" i="1459" s="1"/>
  <c r="Q281" i="1459" s="1"/>
  <c r="P282" i="1459" s="1"/>
  <c r="Q282" i="1459" s="1"/>
  <c r="P283" i="1459" s="1"/>
  <c r="Q283" i="1459" s="1"/>
  <c r="P284" i="1459" s="1"/>
  <c r="Q284" i="1459" s="1"/>
  <c r="P285" i="1459" s="1"/>
  <c r="Q285" i="1459" s="1"/>
  <c r="P286" i="1459" s="1"/>
  <c r="Q286" i="1459" s="1"/>
  <c r="P287" i="1459" s="1"/>
  <c r="Q287" i="1459" s="1"/>
  <c r="P288" i="1459" s="1"/>
  <c r="Q288" i="1459" s="1"/>
  <c r="P289" i="1459" s="1"/>
  <c r="Q289" i="1459" s="1"/>
  <c r="P290" i="1459" s="1"/>
  <c r="Q290" i="1459" s="1"/>
  <c r="P291" i="1459" s="1"/>
  <c r="Q291" i="1459" s="1"/>
  <c r="P292" i="1459" s="1"/>
  <c r="Q292" i="1459" s="1"/>
  <c r="P293" i="1459" s="1"/>
  <c r="Q293" i="1459" s="1"/>
  <c r="P294" i="1459" s="1"/>
  <c r="Q294" i="1459" s="1"/>
  <c r="P295" i="1459" s="1"/>
  <c r="Q295" i="1459" s="1"/>
  <c r="P296" i="1459" s="1"/>
  <c r="Q296" i="1459" s="1"/>
  <c r="P297" i="1459" s="1"/>
  <c r="Q297" i="1459" s="1"/>
  <c r="P298" i="1459" s="1"/>
  <c r="Q298" i="1459" s="1"/>
  <c r="P299" i="1459" s="1"/>
  <c r="Q299" i="1459" s="1"/>
  <c r="P300" i="1459" s="1"/>
  <c r="Q300" i="1459" s="1"/>
  <c r="P301" i="1459" s="1"/>
  <c r="Q301" i="1459" s="1"/>
  <c r="P302" i="1459" s="1"/>
  <c r="Q302" i="1459" s="1"/>
  <c r="P303" i="1459" s="1"/>
  <c r="Q303" i="1459" s="1"/>
  <c r="P304" i="1459" s="1"/>
  <c r="Q304" i="1459" s="1"/>
  <c r="P305" i="1459" s="1"/>
  <c r="Q305" i="1459" s="1"/>
  <c r="P306" i="1459" s="1"/>
  <c r="Q306" i="1459" s="1"/>
  <c r="P307" i="1459" s="1"/>
  <c r="Q307" i="1459" s="1"/>
  <c r="P308" i="1459" s="1"/>
  <c r="Q308" i="1459" s="1"/>
  <c r="P309" i="1459" s="1"/>
  <c r="Q309" i="1459" s="1"/>
  <c r="P310" i="1459" s="1"/>
  <c r="Q310" i="1459" s="1"/>
  <c r="P311" i="1459" s="1"/>
  <c r="Q311" i="1459" s="1"/>
  <c r="P312" i="1459" s="1"/>
  <c r="Q312" i="1459" s="1"/>
  <c r="P313" i="1459" s="1"/>
  <c r="Q313" i="1459" s="1"/>
  <c r="P314" i="1459" s="1"/>
  <c r="Q314" i="1459" s="1"/>
  <c r="P315" i="1459" s="1"/>
  <c r="Q315" i="1459" s="1"/>
  <c r="P316" i="1459" s="1"/>
  <c r="Q316" i="1459" s="1"/>
  <c r="P317" i="1459" s="1"/>
  <c r="Q317" i="1459" s="1"/>
  <c r="P318" i="1459" s="1"/>
  <c r="Q318" i="1459" s="1"/>
  <c r="P319" i="1459" s="1"/>
  <c r="Q319" i="1459" s="1"/>
  <c r="P320" i="1459" s="1"/>
  <c r="Q320" i="1459" s="1"/>
  <c r="P321" i="1459" s="1"/>
  <c r="Q321" i="1459" s="1"/>
  <c r="P322" i="1459" s="1"/>
  <c r="Q322" i="1459" s="1"/>
  <c r="P323" i="1459" s="1"/>
  <c r="Q323" i="1459" s="1"/>
  <c r="P324" i="1459" s="1"/>
  <c r="Q324" i="1459" s="1"/>
  <c r="P325" i="1459" s="1"/>
  <c r="Q325" i="1459" s="1"/>
  <c r="P326" i="1459" s="1"/>
  <c r="Q326" i="1459" s="1"/>
  <c r="P327" i="1459" s="1"/>
  <c r="Q327" i="1459" s="1"/>
  <c r="P328" i="1459" s="1"/>
  <c r="Q328" i="1459" s="1"/>
  <c r="P329" i="1459" s="1"/>
  <c r="Q329" i="1459" s="1"/>
  <c r="P330" i="1459" s="1"/>
  <c r="Q330" i="1459" s="1"/>
  <c r="P331" i="1459" s="1"/>
  <c r="Q331" i="1459" s="1"/>
  <c r="P332" i="1459" s="1"/>
  <c r="Q332" i="1459" s="1"/>
  <c r="P333" i="1459" s="1"/>
  <c r="Q333" i="1459" s="1"/>
  <c r="P334" i="1459" s="1"/>
  <c r="Q334" i="1459" s="1"/>
  <c r="P335" i="1459" s="1"/>
  <c r="Q335" i="1459" s="1"/>
  <c r="P336" i="1459" s="1"/>
  <c r="Q336" i="1459" s="1"/>
  <c r="P337" i="1459" s="1"/>
  <c r="Q337" i="1459" s="1"/>
  <c r="P338" i="1459" s="1"/>
  <c r="Q338" i="1459" s="1"/>
  <c r="P339" i="1459" s="1"/>
  <c r="Q339" i="1459" s="1"/>
  <c r="P340" i="1459" s="1"/>
  <c r="Q340" i="1459" s="1"/>
  <c r="P341" i="1459" s="1"/>
  <c r="Q341" i="1459" s="1"/>
  <c r="P342" i="1459" s="1"/>
  <c r="Q342" i="1459" s="1"/>
  <c r="P343" i="1459" s="1"/>
  <c r="Q343" i="1459" s="1"/>
  <c r="P344" i="1459" s="1"/>
  <c r="Q344" i="1459" s="1"/>
  <c r="P345" i="1459" s="1"/>
  <c r="Q345" i="1459" s="1"/>
  <c r="P346" i="1459" s="1"/>
  <c r="Q346" i="1459" s="1"/>
  <c r="P347" i="1459" s="1"/>
  <c r="Q347" i="1459" s="1"/>
  <c r="P348" i="1459" s="1"/>
  <c r="Q348" i="1459" s="1"/>
  <c r="P349" i="1459" s="1"/>
  <c r="Q349" i="1459" s="1"/>
  <c r="P350" i="1459" s="1"/>
  <c r="Q350" i="1459" s="1"/>
  <c r="P351" i="1459" s="1"/>
  <c r="Q351" i="1459" s="1"/>
  <c r="P352" i="1459" s="1"/>
  <c r="Q352" i="1459" s="1"/>
  <c r="P353" i="1459" s="1"/>
  <c r="Q353" i="1459" s="1"/>
  <c r="P354" i="1459" s="1"/>
  <c r="Q354" i="1459" s="1"/>
  <c r="P355" i="1459" s="1"/>
  <c r="Q355" i="1459" s="1"/>
  <c r="P356" i="1459" s="1"/>
  <c r="Q356" i="1459" s="1"/>
  <c r="P357" i="1459" s="1"/>
  <c r="Q357" i="1459" s="1"/>
  <c r="P358" i="1459" s="1"/>
  <c r="Q358" i="1459" s="1"/>
  <c r="P359" i="1459" s="1"/>
  <c r="Q359" i="1459" s="1"/>
  <c r="P360" i="1459" s="1"/>
  <c r="Q360" i="1459" s="1"/>
  <c r="P361" i="1459" s="1"/>
  <c r="Q361" i="1459" s="1"/>
  <c r="P362" i="1459" s="1"/>
  <c r="Q362" i="1459" s="1"/>
  <c r="P363" i="1459" s="1"/>
  <c r="Q363" i="1459" s="1"/>
  <c r="P364" i="1459" s="1"/>
  <c r="Q364" i="1459" s="1"/>
  <c r="P365" i="1459" s="1"/>
  <c r="Q365" i="1459" s="1"/>
  <c r="P366" i="1459" s="1"/>
  <c r="Q366" i="1459" s="1"/>
  <c r="P367" i="1459" s="1"/>
  <c r="Q367" i="1459" s="1"/>
  <c r="P368" i="1459" s="1"/>
  <c r="Q368" i="1459" s="1"/>
  <c r="P369" i="1459" s="1"/>
  <c r="Q369" i="1459" s="1"/>
  <c r="P370" i="1459" s="1"/>
  <c r="Q370" i="1459" s="1"/>
  <c r="P371" i="1459" s="1"/>
  <c r="Q371" i="1459" s="1"/>
  <c r="P372" i="1459" s="1"/>
  <c r="Q372" i="1459" s="1"/>
  <c r="P373" i="1459" s="1"/>
  <c r="Q373" i="1459" s="1"/>
  <c r="P374" i="1459" s="1"/>
  <c r="Q374" i="1459" s="1"/>
  <c r="P375" i="1459" s="1"/>
  <c r="Q375" i="1459" s="1"/>
  <c r="P376" i="1459" s="1"/>
  <c r="Q376" i="1459" s="1"/>
  <c r="P377" i="1459" s="1"/>
  <c r="Q377" i="1459" s="1"/>
  <c r="P378" i="1459" s="1"/>
  <c r="Q378" i="1459" s="1"/>
  <c r="P379" i="1459" s="1"/>
  <c r="Q379" i="1459" s="1"/>
  <c r="P380" i="1459" s="1"/>
  <c r="Q380" i="1459" s="1"/>
  <c r="P381" i="1459" s="1"/>
  <c r="Q381" i="1459" s="1"/>
  <c r="P382" i="1459" s="1"/>
  <c r="Q382" i="1459" s="1"/>
  <c r="P383" i="1459" s="1"/>
  <c r="Q383" i="1459" s="1"/>
  <c r="P384" i="1459" s="1"/>
  <c r="Q384" i="1459" s="1"/>
  <c r="P385" i="1459" s="1"/>
  <c r="Q385" i="1459" s="1"/>
  <c r="P386" i="1459" s="1"/>
  <c r="Q386" i="1459" s="1"/>
  <c r="P387" i="1459" s="1"/>
  <c r="Q387" i="1459" s="1"/>
  <c r="P388" i="1459" s="1"/>
  <c r="Q388" i="1459" s="1"/>
  <c r="P389" i="1459" s="1"/>
  <c r="Q389" i="1459" s="1"/>
  <c r="P390" i="1459" s="1"/>
  <c r="Q390" i="1459" s="1"/>
  <c r="P391" i="1459" s="1"/>
  <c r="Q391" i="1459" s="1"/>
  <c r="P392" i="1459" s="1"/>
  <c r="Q392" i="1459" s="1"/>
  <c r="P393" i="1459" s="1"/>
  <c r="Q393" i="1459" s="1"/>
  <c r="P394" i="1459" s="1"/>
  <c r="Q394" i="1459" s="1"/>
  <c r="P395" i="1459" s="1"/>
  <c r="Q395" i="1459" s="1"/>
  <c r="P396" i="1459" s="1"/>
  <c r="Q396" i="1459" s="1"/>
  <c r="P397" i="1459" s="1"/>
  <c r="Q397" i="1459" s="1"/>
  <c r="P398" i="1459" s="1"/>
  <c r="Q398" i="1459" s="1"/>
  <c r="P399" i="1459" s="1"/>
  <c r="Q399" i="1459" s="1"/>
  <c r="P400" i="1459" s="1"/>
  <c r="Q400" i="1459" s="1"/>
  <c r="P401" i="1459" s="1"/>
  <c r="Q401" i="1459" s="1"/>
  <c r="P402" i="1459" s="1"/>
  <c r="Q402" i="1459" s="1"/>
  <c r="P403" i="1459" s="1"/>
  <c r="Q403" i="1459" s="1"/>
  <c r="P404" i="1459" s="1"/>
  <c r="Q404" i="1459" s="1"/>
  <c r="P405" i="1459" s="1"/>
  <c r="Q405" i="1459" s="1"/>
  <c r="P406" i="1459" s="1"/>
  <c r="Q406" i="1459" s="1"/>
  <c r="P407" i="1459" s="1"/>
  <c r="Q407" i="1459" s="1"/>
  <c r="P408" i="1459" s="1"/>
  <c r="Q408" i="1459" s="1"/>
  <c r="P409" i="1459" s="1"/>
  <c r="Q409" i="1459" s="1"/>
  <c r="P410" i="1459" s="1"/>
  <c r="Q410" i="1459" s="1"/>
  <c r="P411" i="1459" s="1"/>
  <c r="Q411" i="1459" s="1"/>
  <c r="P412" i="1459" s="1"/>
  <c r="Q412" i="1459" s="1"/>
  <c r="P413" i="1459" s="1"/>
  <c r="Q413" i="1459" s="1"/>
  <c r="P414" i="1459" s="1"/>
  <c r="Q414" i="1459" s="1"/>
  <c r="P415" i="1459" s="1"/>
  <c r="Q415" i="1459" s="1"/>
  <c r="P416" i="1459" s="1"/>
  <c r="Q416" i="1459" s="1"/>
  <c r="P417" i="1459" s="1"/>
  <c r="Q417" i="1459" s="1"/>
  <c r="P418" i="1459" s="1"/>
  <c r="Q418" i="1459" s="1"/>
  <c r="P419" i="1459" s="1"/>
  <c r="Q419" i="1459" s="1"/>
  <c r="P420" i="1459" s="1"/>
  <c r="Q420" i="1459" s="1"/>
  <c r="P421" i="1459" s="1"/>
  <c r="Q421" i="1459" s="1"/>
  <c r="P422" i="1459" s="1"/>
  <c r="Q422" i="1459" s="1"/>
  <c r="P423" i="1459" s="1"/>
  <c r="Q423" i="1459" s="1"/>
  <c r="P424" i="1459" s="1"/>
  <c r="Q424" i="1459" s="1"/>
  <c r="P425" i="1459" s="1"/>
  <c r="Q425" i="1459" s="1"/>
  <c r="P426" i="1459" s="1"/>
  <c r="Q426" i="1459" s="1"/>
  <c r="P427" i="1459" s="1"/>
  <c r="Q427" i="1459" s="1"/>
  <c r="P428" i="1459" s="1"/>
  <c r="Q428" i="1459" s="1"/>
  <c r="P429" i="1459" s="1"/>
  <c r="Q429" i="1459" s="1"/>
  <c r="P430" i="1459" s="1"/>
  <c r="Q430" i="1459" s="1"/>
  <c r="P431" i="1459" s="1"/>
  <c r="Q431" i="1459" s="1"/>
  <c r="P432" i="1459" s="1"/>
  <c r="Q432" i="1459" s="1"/>
  <c r="P433" i="1459" s="1"/>
  <c r="Q433" i="1459" s="1"/>
  <c r="P434" i="1459" s="1"/>
  <c r="Q434" i="1459" s="1"/>
  <c r="P435" i="1459" s="1"/>
  <c r="Q435" i="1459" s="1"/>
  <c r="P436" i="1459" s="1"/>
  <c r="Q436" i="1459" s="1"/>
  <c r="P437" i="1459" s="1"/>
  <c r="Q437" i="1459" s="1"/>
  <c r="P438" i="1459" s="1"/>
  <c r="Q438" i="1459" s="1"/>
  <c r="P439" i="1459" s="1"/>
  <c r="Q439" i="1459" s="1"/>
  <c r="P440" i="1459" s="1"/>
  <c r="Q440" i="1459" s="1"/>
  <c r="P441" i="1459" s="1"/>
  <c r="Q441" i="1459" s="1"/>
  <c r="P442" i="1459" s="1"/>
  <c r="Q442" i="1459" s="1"/>
  <c r="P443" i="1459" s="1"/>
  <c r="Q443" i="1459" s="1"/>
  <c r="P444" i="1459" s="1"/>
  <c r="Q444" i="1459" s="1"/>
  <c r="P445" i="1459" s="1"/>
  <c r="Q445" i="1459" s="1"/>
  <c r="P446" i="1459" s="1"/>
  <c r="Q446" i="1459" s="1"/>
  <c r="P447" i="1459" s="1"/>
  <c r="Q447" i="1459" s="1"/>
  <c r="P448" i="1459" s="1"/>
  <c r="Q448" i="1459" s="1"/>
  <c r="P449" i="1459" s="1"/>
  <c r="Q449" i="1459" s="1"/>
  <c r="P450" i="1459" s="1"/>
  <c r="Q450" i="1459" s="1"/>
  <c r="P451" i="1459" s="1"/>
  <c r="Q451" i="1459" s="1"/>
  <c r="P452" i="1459" s="1"/>
  <c r="Q452" i="1459" s="1"/>
  <c r="P453" i="1459" s="1"/>
  <c r="Q453" i="1459" s="1"/>
  <c r="P454" i="1459" s="1"/>
  <c r="Q454" i="1459" s="1"/>
  <c r="P455" i="1459" s="1"/>
  <c r="Q455" i="1459" s="1"/>
  <c r="P456" i="1459" s="1"/>
  <c r="Q456" i="1459" s="1"/>
  <c r="P457" i="1459" s="1"/>
  <c r="Q457" i="1459" s="1"/>
  <c r="P458" i="1459" s="1"/>
  <c r="Q458" i="1459" s="1"/>
  <c r="P459" i="1459" s="1"/>
  <c r="Q459" i="1459" s="1"/>
  <c r="P460" i="1459" s="1"/>
  <c r="Q460" i="1459" s="1"/>
  <c r="P461" i="1459" s="1"/>
  <c r="Q461" i="1459" s="1"/>
  <c r="P462" i="1459" s="1"/>
  <c r="Q462" i="1459" s="1"/>
  <c r="P463" i="1459" s="1"/>
  <c r="Q463" i="1459" s="1"/>
  <c r="P464" i="1459" s="1"/>
  <c r="Q464" i="1459" s="1"/>
  <c r="Q465" i="1459"/>
  <c r="P466" i="1459" s="1"/>
  <c r="Q466" i="1459" s="1"/>
  <c r="P467" i="1459" s="1"/>
  <c r="Q467" i="1459" s="1"/>
  <c r="P468" i="1459" s="1"/>
  <c r="Q468" i="1459" s="1"/>
  <c r="P469" i="1459" s="1"/>
  <c r="Q469" i="1459" s="1"/>
  <c r="P470" i="1459" s="1"/>
  <c r="Q470" i="1459" s="1"/>
  <c r="P471" i="1459" s="1"/>
  <c r="Q471" i="1459" s="1"/>
  <c r="P472" i="1459" s="1"/>
  <c r="Q472" i="1459" s="1"/>
  <c r="P473" i="1459" s="1"/>
  <c r="Q473" i="1459" s="1"/>
  <c r="P474" i="1459" s="1"/>
  <c r="Q474" i="1459" s="1"/>
  <c r="P475" i="1459" s="1"/>
  <c r="Q475" i="1459" s="1"/>
  <c r="P476" i="1459" s="1"/>
  <c r="Q476" i="1459" s="1"/>
  <c r="P477" i="1459" s="1"/>
  <c r="Q477" i="1459" s="1"/>
  <c r="P478" i="1459" s="1"/>
  <c r="Q478" i="1459" s="1"/>
  <c r="P479" i="1459" s="1"/>
  <c r="Q479" i="1459" s="1"/>
  <c r="P480" i="1459" s="1"/>
  <c r="Q480" i="1459" s="1"/>
  <c r="P481" i="1459" s="1"/>
  <c r="Q481" i="1459" s="1"/>
  <c r="P482" i="1459" s="1"/>
  <c r="Q482" i="1459" s="1"/>
  <c r="P483" i="1459" s="1"/>
  <c r="Q483" i="1459" s="1"/>
  <c r="P484" i="1459" s="1"/>
  <c r="Q484" i="1459" s="1"/>
  <c r="P485" i="1459" s="1"/>
  <c r="Q485" i="1459" s="1"/>
  <c r="P486" i="1459" s="1"/>
  <c r="Q486" i="1459" s="1"/>
  <c r="P487" i="1459" s="1"/>
  <c r="Q487" i="1459" s="1"/>
  <c r="P488" i="1459" s="1"/>
  <c r="Q488" i="1459" s="1"/>
  <c r="P489" i="1459" s="1"/>
  <c r="Q489" i="1459" s="1"/>
  <c r="P490" i="1459" s="1"/>
  <c r="Q490" i="1459" s="1"/>
  <c r="P491" i="1459" s="1"/>
  <c r="Q491" i="1459" s="1"/>
  <c r="P492" i="1459" s="1"/>
  <c r="Q492" i="1459" s="1"/>
  <c r="P493" i="1459" s="1"/>
  <c r="Q493" i="1459" s="1"/>
  <c r="P494" i="1459" s="1"/>
  <c r="Q494" i="1459" s="1"/>
  <c r="P495" i="1459" s="1"/>
  <c r="Q495" i="1459" s="1"/>
  <c r="P496" i="1459" s="1"/>
  <c r="Q496" i="1459" s="1"/>
  <c r="P497" i="1459" s="1"/>
  <c r="Q497" i="1459" s="1"/>
  <c r="P498" i="1459" s="1"/>
  <c r="Q498" i="1459" s="1"/>
  <c r="P499" i="1459" s="1"/>
  <c r="Q499" i="1459" s="1"/>
  <c r="P500" i="1459" s="1"/>
  <c r="Q500" i="1459" s="1"/>
  <c r="P501" i="1459" s="1"/>
  <c r="Q501" i="1459" s="1"/>
  <c r="P502" i="1459" s="1"/>
  <c r="Q502" i="1459" s="1"/>
  <c r="P503" i="1459" s="1"/>
  <c r="Q503" i="1459" s="1"/>
  <c r="P504" i="1459" s="1"/>
  <c r="Q504" i="1459" s="1"/>
  <c r="P505" i="1459" s="1"/>
  <c r="Q505" i="1459" s="1"/>
  <c r="P506" i="1459" s="1"/>
  <c r="Q506" i="1459" s="1"/>
  <c r="P507" i="1459" s="1"/>
  <c r="Q507" i="1459" s="1"/>
  <c r="P508" i="1459" s="1"/>
  <c r="Q508" i="1459" s="1"/>
  <c r="P509" i="1459" s="1"/>
  <c r="Q509" i="1459" s="1"/>
  <c r="P510" i="1459" s="1"/>
  <c r="Q510" i="1459" s="1"/>
  <c r="P511" i="1459" s="1"/>
  <c r="Q511" i="1459" s="1"/>
  <c r="P512" i="1459" s="1"/>
  <c r="Q512" i="1459" s="1"/>
  <c r="P513" i="1459" s="1"/>
  <c r="Q513" i="1459" s="1"/>
  <c r="P514" i="1459" s="1"/>
  <c r="Q514" i="1459" s="1"/>
  <c r="P515" i="1459" s="1"/>
  <c r="Q515" i="1459" s="1"/>
  <c r="P516" i="1459" s="1"/>
  <c r="Q516" i="1459" s="1"/>
  <c r="D12" i="1459"/>
  <c r="S17" i="1459"/>
  <c r="Q465" i="1464"/>
  <c r="P466" i="1464" s="1"/>
  <c r="I18" i="1444"/>
  <c r="H18" i="1444"/>
  <c r="G18" i="1444"/>
  <c r="N517" i="1467"/>
  <c r="N519" i="1467"/>
  <c r="N520" i="1467"/>
  <c r="N525" i="1467"/>
  <c r="N527" i="1467"/>
  <c r="N528" i="1467"/>
  <c r="M516" i="1467"/>
  <c r="M517" i="1467"/>
  <c r="M518" i="1467"/>
  <c r="M519" i="1467"/>
  <c r="M520" i="1467"/>
  <c r="M521" i="1467"/>
  <c r="M522" i="1467"/>
  <c r="M523" i="1467"/>
  <c r="M524" i="1467"/>
  <c r="M525" i="1467"/>
  <c r="M526" i="1467"/>
  <c r="M527" i="1467"/>
  <c r="M528" i="1467"/>
  <c r="M529" i="1467"/>
  <c r="L516" i="1467"/>
  <c r="L517" i="1467"/>
  <c r="L518" i="1467" s="1"/>
  <c r="L519" i="1467" s="1"/>
  <c r="L520" i="1467" s="1"/>
  <c r="L521" i="1467" s="1"/>
  <c r="L522" i="1467" s="1"/>
  <c r="L523" i="1467" s="1"/>
  <c r="L524" i="1467" s="1"/>
  <c r="L525" i="1467" s="1"/>
  <c r="L526" i="1467" s="1"/>
  <c r="L527" i="1467" s="1"/>
  <c r="L528" i="1467" s="1"/>
  <c r="L529" i="1467" s="1"/>
  <c r="K518" i="1467"/>
  <c r="K519" i="1467"/>
  <c r="K522" i="1467"/>
  <c r="K523" i="1467"/>
  <c r="K526" i="1467"/>
  <c r="K527" i="1467"/>
  <c r="J516" i="1467"/>
  <c r="K516" i="1467" s="1"/>
  <c r="J517" i="1467"/>
  <c r="K517" i="1467" s="1"/>
  <c r="J518" i="1467"/>
  <c r="N518" i="1467" s="1"/>
  <c r="J519" i="1467"/>
  <c r="J520" i="1467"/>
  <c r="K520" i="1467" s="1"/>
  <c r="J521" i="1467"/>
  <c r="K521" i="1467" s="1"/>
  <c r="J522" i="1467"/>
  <c r="N522" i="1467" s="1"/>
  <c r="J523" i="1467"/>
  <c r="N523" i="1467" s="1"/>
  <c r="J524" i="1467"/>
  <c r="K524" i="1467" s="1"/>
  <c r="J525" i="1467"/>
  <c r="K525" i="1467" s="1"/>
  <c r="J526" i="1467"/>
  <c r="N526" i="1467" s="1"/>
  <c r="J527" i="1467"/>
  <c r="J528" i="1467"/>
  <c r="K528" i="1467" s="1"/>
  <c r="J529" i="1467"/>
  <c r="K529" i="1467" s="1"/>
  <c r="I529" i="1467"/>
  <c r="I516" i="1467"/>
  <c r="I517" i="1467"/>
  <c r="I518" i="1467"/>
  <c r="I519" i="1467"/>
  <c r="I520" i="1467"/>
  <c r="I521" i="1467"/>
  <c r="I522" i="1467"/>
  <c r="I523" i="1467"/>
  <c r="I524" i="1467"/>
  <c r="I525" i="1467"/>
  <c r="I526" i="1467"/>
  <c r="I527" i="1467"/>
  <c r="I528" i="1467"/>
  <c r="H516" i="1467"/>
  <c r="H517" i="1467"/>
  <c r="H518" i="1467" s="1"/>
  <c r="H519" i="1467" s="1"/>
  <c r="H520" i="1467" s="1"/>
  <c r="H521" i="1467" s="1"/>
  <c r="H522" i="1467" s="1"/>
  <c r="H523" i="1467" s="1"/>
  <c r="H524" i="1467" s="1"/>
  <c r="H525" i="1467" s="1"/>
  <c r="H526" i="1467" s="1"/>
  <c r="H527" i="1467" s="1"/>
  <c r="H528" i="1467" s="1"/>
  <c r="H529" i="1467" s="1"/>
  <c r="G516" i="1467"/>
  <c r="G517" i="1467" s="1"/>
  <c r="G518" i="1467" s="1"/>
  <c r="G519" i="1467" s="1"/>
  <c r="G520" i="1467" s="1"/>
  <c r="G521" i="1467" s="1"/>
  <c r="G522" i="1467" s="1"/>
  <c r="G523" i="1467" s="1"/>
  <c r="G524" i="1467" s="1"/>
  <c r="G525" i="1467" s="1"/>
  <c r="G526" i="1467" s="1"/>
  <c r="G527" i="1467" s="1"/>
  <c r="G528" i="1467" s="1"/>
  <c r="G529" i="1467" s="1"/>
  <c r="F516" i="1467"/>
  <c r="F517" i="1467"/>
  <c r="F518" i="1467" s="1"/>
  <c r="F519" i="1467" s="1"/>
  <c r="F520" i="1467" s="1"/>
  <c r="F521" i="1467" s="1"/>
  <c r="F522" i="1467" s="1"/>
  <c r="F523" i="1467" s="1"/>
  <c r="F524" i="1467" s="1"/>
  <c r="F525" i="1467" s="1"/>
  <c r="F526" i="1467" s="1"/>
  <c r="F527" i="1467" s="1"/>
  <c r="F528" i="1467" s="1"/>
  <c r="F529" i="1467" s="1"/>
  <c r="C516" i="1467"/>
  <c r="C517" i="1467"/>
  <c r="C518" i="1467"/>
  <c r="C519" i="1467"/>
  <c r="C520" i="1467"/>
  <c r="C521" i="1467"/>
  <c r="C522" i="1467"/>
  <c r="C523" i="1467"/>
  <c r="C524" i="1467"/>
  <c r="C525" i="1467"/>
  <c r="C526" i="1467"/>
  <c r="C527" i="1467"/>
  <c r="C528" i="1467"/>
  <c r="C529" i="1467"/>
  <c r="U516" i="1467"/>
  <c r="U517" i="1467"/>
  <c r="U518" i="1467"/>
  <c r="U519" i="1467"/>
  <c r="U520" i="1467"/>
  <c r="U521" i="1467"/>
  <c r="U522" i="1467"/>
  <c r="U523" i="1467"/>
  <c r="U524" i="1467"/>
  <c r="U525" i="1467"/>
  <c r="U526" i="1467"/>
  <c r="U527" i="1467"/>
  <c r="U528" i="1467"/>
  <c r="U529" i="1467"/>
  <c r="S516" i="1467"/>
  <c r="S517" i="1467"/>
  <c r="S518" i="1467"/>
  <c r="S519" i="1467"/>
  <c r="S520" i="1467"/>
  <c r="S521" i="1467"/>
  <c r="S522" i="1467"/>
  <c r="S523" i="1467"/>
  <c r="S524" i="1467"/>
  <c r="S525" i="1467"/>
  <c r="S526" i="1467"/>
  <c r="S527" i="1467"/>
  <c r="S528" i="1467"/>
  <c r="S529" i="1467"/>
  <c r="P1075" i="1467"/>
  <c r="Q1074" i="1467"/>
  <c r="P1074" i="1467"/>
  <c r="Q1073" i="1467"/>
  <c r="P1073" i="1467"/>
  <c r="Q1072" i="1467"/>
  <c r="P1072" i="1467"/>
  <c r="Q1071" i="1467"/>
  <c r="P1071" i="1467"/>
  <c r="Q1070" i="1467"/>
  <c r="P1070" i="1467"/>
  <c r="Q1069" i="1467"/>
  <c r="P1069" i="1467"/>
  <c r="Q1068" i="1467"/>
  <c r="P1068" i="1467"/>
  <c r="Q1067" i="1467"/>
  <c r="P1067" i="1467"/>
  <c r="Q1066" i="1467"/>
  <c r="P1066" i="1467"/>
  <c r="Q1065" i="1467"/>
  <c r="P1065" i="1467"/>
  <c r="Q1064" i="1467"/>
  <c r="P1064" i="1467"/>
  <c r="Q1063" i="1467"/>
  <c r="P1063" i="1467"/>
  <c r="Q1062" i="1467"/>
  <c r="P1062" i="1467"/>
  <c r="Q1061" i="1467"/>
  <c r="P1061" i="1467"/>
  <c r="Q1060" i="1467"/>
  <c r="P1060" i="1467"/>
  <c r="Q1059" i="1467"/>
  <c r="P1059" i="1467"/>
  <c r="Q1058" i="1467"/>
  <c r="P1058" i="1467"/>
  <c r="Q1057" i="1467"/>
  <c r="P1057" i="1467"/>
  <c r="Q1056" i="1467"/>
  <c r="P1056" i="1467"/>
  <c r="Q1055" i="1467"/>
  <c r="P1055" i="1467"/>
  <c r="Q1054" i="1467"/>
  <c r="P1054" i="1467"/>
  <c r="Q1053" i="1467"/>
  <c r="P1053" i="1467"/>
  <c r="Q1052" i="1467"/>
  <c r="P1052" i="1467"/>
  <c r="Q1051" i="1467"/>
  <c r="P1051" i="1467"/>
  <c r="Q1050" i="1467"/>
  <c r="P1050" i="1467"/>
  <c r="Q1049" i="1467"/>
  <c r="P1049" i="1467"/>
  <c r="Q1048" i="1467"/>
  <c r="P1048" i="1467"/>
  <c r="Q1047" i="1467"/>
  <c r="P1047" i="1467"/>
  <c r="Q1046" i="1467"/>
  <c r="P1046" i="1467"/>
  <c r="Q1045" i="1467"/>
  <c r="P1045" i="1467"/>
  <c r="Q1044" i="1467"/>
  <c r="P1044" i="1467"/>
  <c r="Q1043" i="1467"/>
  <c r="P1043" i="1467"/>
  <c r="Q1042" i="1467"/>
  <c r="P1042" i="1467"/>
  <c r="Q1041" i="1467"/>
  <c r="P1041" i="1467"/>
  <c r="Q1040" i="1467"/>
  <c r="P1040" i="1467"/>
  <c r="Q1039" i="1467"/>
  <c r="P1039" i="1467"/>
  <c r="Q1038" i="1467"/>
  <c r="P1038" i="1467"/>
  <c r="Q1037" i="1467"/>
  <c r="P1037" i="1467"/>
  <c r="Q1036" i="1467"/>
  <c r="P1036" i="1467"/>
  <c r="Q1035" i="1467"/>
  <c r="P1035" i="1467"/>
  <c r="Q1034" i="1467"/>
  <c r="P1034" i="1467"/>
  <c r="Q1033" i="1467"/>
  <c r="P1033" i="1467"/>
  <c r="Q1032" i="1467"/>
  <c r="P1032" i="1467"/>
  <c r="Q1031" i="1467"/>
  <c r="P1031" i="1467"/>
  <c r="Q1030" i="1467"/>
  <c r="P1030" i="1467"/>
  <c r="Q1029" i="1467"/>
  <c r="P1029" i="1467"/>
  <c r="Q1028" i="1467"/>
  <c r="P1028" i="1467"/>
  <c r="Q1027" i="1467"/>
  <c r="P1027" i="1467"/>
  <c r="Q1026" i="1467"/>
  <c r="P1026" i="1467"/>
  <c r="Q1025" i="1467"/>
  <c r="P1025" i="1467"/>
  <c r="Q1024" i="1467"/>
  <c r="P1024" i="1467"/>
  <c r="Q1023" i="1467"/>
  <c r="P1023" i="1467"/>
  <c r="Q1022" i="1467"/>
  <c r="P1022" i="1467"/>
  <c r="Q1021" i="1467"/>
  <c r="P1021" i="1467"/>
  <c r="Q1020" i="1467"/>
  <c r="P1020" i="1467"/>
  <c r="Q1019" i="1467"/>
  <c r="P1019" i="1467"/>
  <c r="Q1018" i="1467"/>
  <c r="P1018" i="1467"/>
  <c r="Q1017" i="1467"/>
  <c r="P1017" i="1467"/>
  <c r="Q1016" i="1467"/>
  <c r="P1016" i="1467"/>
  <c r="Q1015" i="1467"/>
  <c r="P1015" i="1467"/>
  <c r="Q1014" i="1467"/>
  <c r="P1014" i="1467"/>
  <c r="Q1013" i="1467"/>
  <c r="P1013" i="1467"/>
  <c r="Q1012" i="1467"/>
  <c r="P1012" i="1467"/>
  <c r="Q1011" i="1467"/>
  <c r="P1011" i="1467"/>
  <c r="Q1010" i="1467"/>
  <c r="P1010" i="1467"/>
  <c r="Q1009" i="1467"/>
  <c r="P1009" i="1467"/>
  <c r="Q1008" i="1467"/>
  <c r="P1008" i="1467"/>
  <c r="Q1007" i="1467"/>
  <c r="P1007" i="1467"/>
  <c r="Q1006" i="1467"/>
  <c r="P1006" i="1467"/>
  <c r="Q1005" i="1467"/>
  <c r="P1005" i="1467"/>
  <c r="Q1004" i="1467"/>
  <c r="P1004" i="1467"/>
  <c r="Q1003" i="1467"/>
  <c r="P1003" i="1467"/>
  <c r="Q1002" i="1467"/>
  <c r="P1002" i="1467"/>
  <c r="Q1001" i="1467"/>
  <c r="P1001" i="1467"/>
  <c r="Q1000" i="1467"/>
  <c r="P1000" i="1467"/>
  <c r="Q999" i="1467"/>
  <c r="P999" i="1467"/>
  <c r="Q998" i="1467"/>
  <c r="P998" i="1467"/>
  <c r="Q997" i="1467"/>
  <c r="P997" i="1467"/>
  <c r="Q996" i="1467"/>
  <c r="P996" i="1467"/>
  <c r="Q995" i="1467"/>
  <c r="P995" i="1467"/>
  <c r="Q994" i="1467"/>
  <c r="P994" i="1467"/>
  <c r="Q993" i="1467"/>
  <c r="P993" i="1467"/>
  <c r="Q992" i="1467"/>
  <c r="P992" i="1467"/>
  <c r="Q991" i="1467"/>
  <c r="P991" i="1467"/>
  <c r="Q990" i="1467"/>
  <c r="P990" i="1467"/>
  <c r="Q989" i="1467"/>
  <c r="P989" i="1467"/>
  <c r="Q988" i="1467"/>
  <c r="P988" i="1467"/>
  <c r="Q987" i="1467"/>
  <c r="P987" i="1467"/>
  <c r="Q986" i="1467"/>
  <c r="P986" i="1467"/>
  <c r="Q985" i="1467"/>
  <c r="P985" i="1467"/>
  <c r="Q984" i="1467"/>
  <c r="P984" i="1467"/>
  <c r="Q983" i="1467"/>
  <c r="P983" i="1467"/>
  <c r="Q982" i="1467"/>
  <c r="P982" i="1467"/>
  <c r="Q981" i="1467"/>
  <c r="P981" i="1467"/>
  <c r="Q980" i="1467"/>
  <c r="P980" i="1467"/>
  <c r="Q979" i="1467"/>
  <c r="P979" i="1467"/>
  <c r="Q978" i="1467"/>
  <c r="P978" i="1467"/>
  <c r="Q977" i="1467"/>
  <c r="P977" i="1467"/>
  <c r="Q976" i="1467"/>
  <c r="P976" i="1467"/>
  <c r="Q975" i="1467"/>
  <c r="P975" i="1467"/>
  <c r="Q974" i="1467"/>
  <c r="P974" i="1467"/>
  <c r="Q973" i="1467"/>
  <c r="P973" i="1467"/>
  <c r="Q972" i="1467"/>
  <c r="P972" i="1467"/>
  <c r="Q971" i="1467"/>
  <c r="P971" i="1467"/>
  <c r="Q970" i="1467"/>
  <c r="P970" i="1467"/>
  <c r="Q969" i="1467"/>
  <c r="P969" i="1467"/>
  <c r="Q968" i="1467"/>
  <c r="P968" i="1467"/>
  <c r="Q967" i="1467"/>
  <c r="P967" i="1467"/>
  <c r="Q966" i="1467"/>
  <c r="P966" i="1467"/>
  <c r="Q965" i="1467"/>
  <c r="P965" i="1467"/>
  <c r="Q964" i="1467"/>
  <c r="P964" i="1467"/>
  <c r="Q963" i="1467"/>
  <c r="P963" i="1467"/>
  <c r="Q962" i="1467"/>
  <c r="P962" i="1467"/>
  <c r="Q961" i="1467"/>
  <c r="P961" i="1467"/>
  <c r="Q960" i="1467"/>
  <c r="P960" i="1467"/>
  <c r="Q959" i="1467"/>
  <c r="P959" i="1467"/>
  <c r="Q958" i="1467"/>
  <c r="P958" i="1467"/>
  <c r="Q957" i="1467"/>
  <c r="P957" i="1467"/>
  <c r="Q956" i="1467"/>
  <c r="P956" i="1467"/>
  <c r="Q955" i="1467"/>
  <c r="P955" i="1467"/>
  <c r="Q954" i="1467"/>
  <c r="P954" i="1467"/>
  <c r="Q953" i="1467"/>
  <c r="P953" i="1467"/>
  <c r="Q952" i="1467"/>
  <c r="P952" i="1467"/>
  <c r="Q951" i="1467"/>
  <c r="P951" i="1467"/>
  <c r="Q950" i="1467"/>
  <c r="P950" i="1467"/>
  <c r="Q949" i="1467"/>
  <c r="P949" i="1467"/>
  <c r="Q948" i="1467"/>
  <c r="P948" i="1467"/>
  <c r="Q947" i="1467"/>
  <c r="P947" i="1467"/>
  <c r="Q946" i="1467"/>
  <c r="P946" i="1467"/>
  <c r="Q945" i="1467"/>
  <c r="P945" i="1467"/>
  <c r="Q944" i="1467"/>
  <c r="P944" i="1467"/>
  <c r="Q943" i="1467"/>
  <c r="P943" i="1467"/>
  <c r="Q942" i="1467"/>
  <c r="P942" i="1467"/>
  <c r="Q941" i="1467"/>
  <c r="P941" i="1467"/>
  <c r="Q940" i="1467"/>
  <c r="P940" i="1467"/>
  <c r="Q939" i="1467"/>
  <c r="P939" i="1467"/>
  <c r="Q938" i="1467"/>
  <c r="P938" i="1467"/>
  <c r="Q937" i="1467"/>
  <c r="P937" i="1467"/>
  <c r="Q936" i="1467"/>
  <c r="P936" i="1467"/>
  <c r="Q935" i="1467"/>
  <c r="P935" i="1467"/>
  <c r="Q934" i="1467"/>
  <c r="P934" i="1467"/>
  <c r="Q933" i="1467"/>
  <c r="P933" i="1467"/>
  <c r="Q932" i="1467"/>
  <c r="P932" i="1467"/>
  <c r="Q931" i="1467"/>
  <c r="P931" i="1467"/>
  <c r="Q930" i="1467"/>
  <c r="P930" i="1467"/>
  <c r="Q929" i="1467"/>
  <c r="P929" i="1467"/>
  <c r="Q928" i="1467"/>
  <c r="P928" i="1467"/>
  <c r="Q927" i="1467"/>
  <c r="P927" i="1467"/>
  <c r="Q926" i="1467"/>
  <c r="P926" i="1467"/>
  <c r="Q925" i="1467"/>
  <c r="P925" i="1467"/>
  <c r="Q924" i="1467"/>
  <c r="P924" i="1467"/>
  <c r="Q923" i="1467"/>
  <c r="P923" i="1467"/>
  <c r="Q922" i="1467"/>
  <c r="P922" i="1467"/>
  <c r="Q921" i="1467"/>
  <c r="P921" i="1467"/>
  <c r="Q920" i="1467"/>
  <c r="P920" i="1467"/>
  <c r="Q919" i="1467"/>
  <c r="P919" i="1467"/>
  <c r="Q918" i="1467"/>
  <c r="P918" i="1467"/>
  <c r="Q917" i="1467"/>
  <c r="P917" i="1467"/>
  <c r="Q916" i="1467"/>
  <c r="P916" i="1467"/>
  <c r="Q915" i="1467"/>
  <c r="P915" i="1467"/>
  <c r="Q914" i="1467"/>
  <c r="P914" i="1467"/>
  <c r="Q913" i="1467"/>
  <c r="P913" i="1467"/>
  <c r="Q912" i="1467"/>
  <c r="P912" i="1467"/>
  <c r="Q911" i="1467"/>
  <c r="P911" i="1467"/>
  <c r="Q910" i="1467"/>
  <c r="P910" i="1467"/>
  <c r="Q909" i="1467"/>
  <c r="P909" i="1467"/>
  <c r="Q908" i="1467"/>
  <c r="P908" i="1467"/>
  <c r="Q907" i="1467"/>
  <c r="P907" i="1467"/>
  <c r="Q906" i="1467"/>
  <c r="P906" i="1467"/>
  <c r="Q905" i="1467"/>
  <c r="P905" i="1467"/>
  <c r="Q904" i="1467"/>
  <c r="P904" i="1467"/>
  <c r="Q903" i="1467"/>
  <c r="P903" i="1467"/>
  <c r="Q902" i="1467"/>
  <c r="P902" i="1467"/>
  <c r="Q901" i="1467"/>
  <c r="P901" i="1467"/>
  <c r="Q900" i="1467"/>
  <c r="P900" i="1467"/>
  <c r="Q899" i="1467"/>
  <c r="P899" i="1467"/>
  <c r="Q898" i="1467"/>
  <c r="P898" i="1467"/>
  <c r="Q897" i="1467"/>
  <c r="P897" i="1467"/>
  <c r="Q896" i="1467"/>
  <c r="P896" i="1467"/>
  <c r="Q895" i="1467"/>
  <c r="P895" i="1467"/>
  <c r="Q894" i="1467"/>
  <c r="P894" i="1467"/>
  <c r="Q893" i="1467"/>
  <c r="P893" i="1467"/>
  <c r="Q892" i="1467"/>
  <c r="P892" i="1467"/>
  <c r="Q891" i="1467"/>
  <c r="P891" i="1467"/>
  <c r="Q890" i="1467"/>
  <c r="P890" i="1467"/>
  <c r="Q889" i="1467"/>
  <c r="P889" i="1467"/>
  <c r="Q888" i="1467"/>
  <c r="P888" i="1467"/>
  <c r="Q887" i="1467"/>
  <c r="P887" i="1467"/>
  <c r="Q886" i="1467"/>
  <c r="P886" i="1467"/>
  <c r="Q885" i="1467"/>
  <c r="P885" i="1467"/>
  <c r="Q884" i="1467"/>
  <c r="P884" i="1467"/>
  <c r="Q883" i="1467"/>
  <c r="P883" i="1467"/>
  <c r="Q882" i="1467"/>
  <c r="P882" i="1467"/>
  <c r="Q881" i="1467"/>
  <c r="P881" i="1467"/>
  <c r="Q880" i="1467"/>
  <c r="P880" i="1467"/>
  <c r="Q879" i="1467"/>
  <c r="P879" i="1467"/>
  <c r="Q878" i="1467"/>
  <c r="P878" i="1467"/>
  <c r="Q877" i="1467"/>
  <c r="P877" i="1467"/>
  <c r="Q876" i="1467"/>
  <c r="P876" i="1467"/>
  <c r="Q875" i="1467"/>
  <c r="P875" i="1467"/>
  <c r="Q874" i="1467"/>
  <c r="P874" i="1467"/>
  <c r="Q873" i="1467"/>
  <c r="P873" i="1467"/>
  <c r="Q872" i="1467"/>
  <c r="P872" i="1467"/>
  <c r="Q871" i="1467"/>
  <c r="P871" i="1467"/>
  <c r="Q870" i="1467"/>
  <c r="P870" i="1467"/>
  <c r="Q869" i="1467"/>
  <c r="P869" i="1467"/>
  <c r="Q868" i="1467"/>
  <c r="P868" i="1467"/>
  <c r="Q867" i="1467"/>
  <c r="P867" i="1467"/>
  <c r="Q866" i="1467"/>
  <c r="P866" i="1467"/>
  <c r="Q865" i="1467"/>
  <c r="P865" i="1467"/>
  <c r="Q864" i="1467"/>
  <c r="P864" i="1467"/>
  <c r="Q863" i="1467"/>
  <c r="P863" i="1467"/>
  <c r="Q862" i="1467"/>
  <c r="P862" i="1467"/>
  <c r="Q861" i="1467"/>
  <c r="P861" i="1467"/>
  <c r="Q860" i="1467"/>
  <c r="P860" i="1467"/>
  <c r="Q859" i="1467"/>
  <c r="P859" i="1467"/>
  <c r="Q858" i="1467"/>
  <c r="P858" i="1467"/>
  <c r="Q857" i="1467"/>
  <c r="P857" i="1467"/>
  <c r="Q856" i="1467"/>
  <c r="P856" i="1467"/>
  <c r="Q855" i="1467"/>
  <c r="P855" i="1467"/>
  <c r="Q854" i="1467"/>
  <c r="P854" i="1467"/>
  <c r="Q853" i="1467"/>
  <c r="P853" i="1467"/>
  <c r="Q852" i="1467"/>
  <c r="P852" i="1467"/>
  <c r="Q851" i="1467"/>
  <c r="P851" i="1467"/>
  <c r="Q850" i="1467"/>
  <c r="P850" i="1467"/>
  <c r="Q849" i="1467"/>
  <c r="P849" i="1467"/>
  <c r="Q848" i="1467"/>
  <c r="P848" i="1467"/>
  <c r="Q847" i="1467"/>
  <c r="P847" i="1467"/>
  <c r="Q846" i="1467"/>
  <c r="P846" i="1467"/>
  <c r="Q845" i="1467"/>
  <c r="P845" i="1467"/>
  <c r="Q844" i="1467"/>
  <c r="P844" i="1467"/>
  <c r="Q843" i="1467"/>
  <c r="P843" i="1467"/>
  <c r="Q842" i="1467"/>
  <c r="P842" i="1467"/>
  <c r="Q841" i="1467"/>
  <c r="P841" i="1467"/>
  <c r="Q840" i="1467"/>
  <c r="P840" i="1467"/>
  <c r="Q839" i="1467"/>
  <c r="P839" i="1467"/>
  <c r="Q838" i="1467"/>
  <c r="P838" i="1467"/>
  <c r="Q837" i="1467"/>
  <c r="P837" i="1467"/>
  <c r="Q836" i="1467"/>
  <c r="P836" i="1467"/>
  <c r="Q835" i="1467"/>
  <c r="P835" i="1467"/>
  <c r="Q834" i="1467"/>
  <c r="P834" i="1467"/>
  <c r="Q833" i="1467"/>
  <c r="P833" i="1467"/>
  <c r="Q832" i="1467"/>
  <c r="P832" i="1467"/>
  <c r="Q831" i="1467"/>
  <c r="P831" i="1467"/>
  <c r="Q830" i="1467"/>
  <c r="P830" i="1467"/>
  <c r="Q829" i="1467"/>
  <c r="P829" i="1467"/>
  <c r="Q828" i="1467"/>
  <c r="P828" i="1467"/>
  <c r="Q827" i="1467"/>
  <c r="P827" i="1467"/>
  <c r="Q826" i="1467"/>
  <c r="P826" i="1467"/>
  <c r="Q825" i="1467"/>
  <c r="P825" i="1467"/>
  <c r="Q824" i="1467"/>
  <c r="P824" i="1467"/>
  <c r="Q823" i="1467"/>
  <c r="P823" i="1467"/>
  <c r="Q822" i="1467"/>
  <c r="P822" i="1467"/>
  <c r="Q821" i="1467"/>
  <c r="P821" i="1467"/>
  <c r="Q820" i="1467"/>
  <c r="P820" i="1467"/>
  <c r="Q819" i="1467"/>
  <c r="P819" i="1467"/>
  <c r="Q818" i="1467"/>
  <c r="P818" i="1467"/>
  <c r="Q817" i="1467"/>
  <c r="P817" i="1467"/>
  <c r="Q816" i="1467"/>
  <c r="P816" i="1467"/>
  <c r="Q815" i="1467"/>
  <c r="P815" i="1467"/>
  <c r="Q814" i="1467"/>
  <c r="P814" i="1467"/>
  <c r="Q813" i="1467"/>
  <c r="P813" i="1467"/>
  <c r="Q812" i="1467"/>
  <c r="P812" i="1467"/>
  <c r="Q811" i="1467"/>
  <c r="P811" i="1467"/>
  <c r="Q810" i="1467"/>
  <c r="P810" i="1467"/>
  <c r="Q809" i="1467"/>
  <c r="P809" i="1467"/>
  <c r="Q808" i="1467"/>
  <c r="P808" i="1467"/>
  <c r="Q807" i="1467"/>
  <c r="P807" i="1467"/>
  <c r="Q806" i="1467"/>
  <c r="P806" i="1467"/>
  <c r="Q805" i="1467"/>
  <c r="P805" i="1467"/>
  <c r="Q804" i="1467"/>
  <c r="P804" i="1467"/>
  <c r="Q803" i="1467"/>
  <c r="P803" i="1467"/>
  <c r="Q802" i="1467"/>
  <c r="P802" i="1467"/>
  <c r="Q801" i="1467"/>
  <c r="P801" i="1467"/>
  <c r="Q800" i="1467"/>
  <c r="P800" i="1467"/>
  <c r="Q799" i="1467"/>
  <c r="P799" i="1467"/>
  <c r="Q798" i="1467"/>
  <c r="P798" i="1467"/>
  <c r="Q797" i="1467"/>
  <c r="P797" i="1467"/>
  <c r="Q796" i="1467"/>
  <c r="P796" i="1467"/>
  <c r="Q795" i="1467"/>
  <c r="P795" i="1467"/>
  <c r="Q794" i="1467"/>
  <c r="P794" i="1467"/>
  <c r="Q793" i="1467"/>
  <c r="P793" i="1467"/>
  <c r="Q792" i="1467"/>
  <c r="P792" i="1467"/>
  <c r="Q791" i="1467"/>
  <c r="P791" i="1467"/>
  <c r="Q790" i="1467"/>
  <c r="P790" i="1467"/>
  <c r="Q789" i="1467"/>
  <c r="P789" i="1467"/>
  <c r="Q788" i="1467"/>
  <c r="P788" i="1467"/>
  <c r="Q787" i="1467"/>
  <c r="P787" i="1467"/>
  <c r="Q786" i="1467"/>
  <c r="P786" i="1467"/>
  <c r="Q785" i="1467"/>
  <c r="P785" i="1467"/>
  <c r="Q784" i="1467"/>
  <c r="P784" i="1467"/>
  <c r="Q783" i="1467"/>
  <c r="P783" i="1467"/>
  <c r="Q782" i="1467"/>
  <c r="P782" i="1467"/>
  <c r="Q781" i="1467"/>
  <c r="P781" i="1467"/>
  <c r="Q780" i="1467"/>
  <c r="P780" i="1467"/>
  <c r="Q779" i="1467"/>
  <c r="P779" i="1467"/>
  <c r="Q778" i="1467"/>
  <c r="P778" i="1467"/>
  <c r="Q777" i="1467"/>
  <c r="P777" i="1467"/>
  <c r="Q776" i="1467"/>
  <c r="P776" i="1467"/>
  <c r="Q775" i="1467"/>
  <c r="P775" i="1467"/>
  <c r="Q774" i="1467"/>
  <c r="P774" i="1467"/>
  <c r="Q773" i="1467"/>
  <c r="P773" i="1467"/>
  <c r="Q772" i="1467"/>
  <c r="P772" i="1467"/>
  <c r="Q771" i="1467"/>
  <c r="P771" i="1467"/>
  <c r="Q770" i="1467"/>
  <c r="P770" i="1467"/>
  <c r="Q769" i="1467"/>
  <c r="P769" i="1467"/>
  <c r="Q768" i="1467"/>
  <c r="P768" i="1467"/>
  <c r="Q767" i="1467"/>
  <c r="P767" i="1467"/>
  <c r="Q766" i="1467"/>
  <c r="P766" i="1467"/>
  <c r="Q765" i="1467"/>
  <c r="P765" i="1467"/>
  <c r="Q764" i="1467"/>
  <c r="P764" i="1467"/>
  <c r="Q763" i="1467"/>
  <c r="P763" i="1467"/>
  <c r="Q762" i="1467"/>
  <c r="P762" i="1467"/>
  <c r="Q761" i="1467"/>
  <c r="P761" i="1467"/>
  <c r="Q760" i="1467"/>
  <c r="P760" i="1467"/>
  <c r="Q759" i="1467"/>
  <c r="P759" i="1467"/>
  <c r="Q758" i="1467"/>
  <c r="P758" i="1467"/>
  <c r="Q757" i="1467"/>
  <c r="P757" i="1467"/>
  <c r="Q756" i="1467"/>
  <c r="P756" i="1467"/>
  <c r="Q755" i="1467"/>
  <c r="P755" i="1467"/>
  <c r="Q754" i="1467"/>
  <c r="P754" i="1467"/>
  <c r="Q753" i="1467"/>
  <c r="P753" i="1467"/>
  <c r="Q752" i="1467"/>
  <c r="P752" i="1467"/>
  <c r="Q751" i="1467"/>
  <c r="P751" i="1467"/>
  <c r="Q750" i="1467"/>
  <c r="P750" i="1467"/>
  <c r="Q749" i="1467"/>
  <c r="P749" i="1467"/>
  <c r="Q748" i="1467"/>
  <c r="P748" i="1467"/>
  <c r="Q747" i="1467"/>
  <c r="P747" i="1467"/>
  <c r="Q746" i="1467"/>
  <c r="P746" i="1467"/>
  <c r="Q745" i="1467"/>
  <c r="P745" i="1467"/>
  <c r="Q744" i="1467"/>
  <c r="P744" i="1467"/>
  <c r="Q743" i="1467"/>
  <c r="P743" i="1467"/>
  <c r="Q742" i="1467"/>
  <c r="P742" i="1467"/>
  <c r="Q741" i="1467"/>
  <c r="P741" i="1467"/>
  <c r="Q740" i="1467"/>
  <c r="P740" i="1467"/>
  <c r="Q739" i="1467"/>
  <c r="P739" i="1467"/>
  <c r="Q738" i="1467"/>
  <c r="P738" i="1467"/>
  <c r="Q737" i="1467"/>
  <c r="P737" i="1467"/>
  <c r="Q736" i="1467"/>
  <c r="P736" i="1467"/>
  <c r="Q735" i="1467"/>
  <c r="P735" i="1467"/>
  <c r="Q734" i="1467"/>
  <c r="P734" i="1467"/>
  <c r="Q733" i="1467"/>
  <c r="P733" i="1467"/>
  <c r="Q732" i="1467"/>
  <c r="P732" i="1467"/>
  <c r="Q731" i="1467"/>
  <c r="P731" i="1467"/>
  <c r="Q730" i="1467"/>
  <c r="P730" i="1467"/>
  <c r="Q729" i="1467"/>
  <c r="P729" i="1467"/>
  <c r="Q728" i="1467"/>
  <c r="P728" i="1467"/>
  <c r="Q727" i="1467"/>
  <c r="P727" i="1467"/>
  <c r="Q726" i="1467"/>
  <c r="P726" i="1467"/>
  <c r="Q725" i="1467"/>
  <c r="P725" i="1467"/>
  <c r="Q724" i="1467"/>
  <c r="P724" i="1467"/>
  <c r="Q723" i="1467"/>
  <c r="P723" i="1467"/>
  <c r="Q722" i="1467"/>
  <c r="P722" i="1467"/>
  <c r="Q721" i="1467"/>
  <c r="P721" i="1467"/>
  <c r="Q720" i="1467"/>
  <c r="P720" i="1467"/>
  <c r="Q719" i="1467"/>
  <c r="P719" i="1467"/>
  <c r="Q718" i="1467"/>
  <c r="P718" i="1467"/>
  <c r="Q717" i="1467"/>
  <c r="P717" i="1467"/>
  <c r="Q716" i="1467"/>
  <c r="P716" i="1467"/>
  <c r="Q715" i="1467"/>
  <c r="P715" i="1467"/>
  <c r="Q714" i="1467"/>
  <c r="P714" i="1467"/>
  <c r="Q713" i="1467"/>
  <c r="P713" i="1467"/>
  <c r="Q712" i="1467"/>
  <c r="P712" i="1467"/>
  <c r="Q711" i="1467"/>
  <c r="P711" i="1467"/>
  <c r="Q710" i="1467"/>
  <c r="P710" i="1467"/>
  <c r="Q709" i="1467"/>
  <c r="P709" i="1467"/>
  <c r="Q708" i="1467"/>
  <c r="P708" i="1467"/>
  <c r="Q707" i="1467"/>
  <c r="P707" i="1467"/>
  <c r="Q706" i="1467"/>
  <c r="P706" i="1467"/>
  <c r="Q705" i="1467"/>
  <c r="P705" i="1467"/>
  <c r="Q704" i="1467"/>
  <c r="P704" i="1467"/>
  <c r="Q703" i="1467"/>
  <c r="P703" i="1467"/>
  <c r="Q702" i="1467"/>
  <c r="P702" i="1467"/>
  <c r="Q701" i="1467"/>
  <c r="P701" i="1467"/>
  <c r="Q700" i="1467"/>
  <c r="P700" i="1467"/>
  <c r="Q699" i="1467"/>
  <c r="P699" i="1467"/>
  <c r="Q698" i="1467"/>
  <c r="P698" i="1467"/>
  <c r="Q697" i="1467"/>
  <c r="P697" i="1467"/>
  <c r="Q696" i="1467"/>
  <c r="P696" i="1467"/>
  <c r="Q695" i="1467"/>
  <c r="P695" i="1467"/>
  <c r="Q694" i="1467"/>
  <c r="P694" i="1467"/>
  <c r="Q693" i="1467"/>
  <c r="P693" i="1467"/>
  <c r="Q692" i="1467"/>
  <c r="P692" i="1467"/>
  <c r="Q691" i="1467"/>
  <c r="P691" i="1467"/>
  <c r="Q690" i="1467"/>
  <c r="P690" i="1467"/>
  <c r="Q689" i="1467"/>
  <c r="P689" i="1467"/>
  <c r="Q688" i="1467"/>
  <c r="P688" i="1467"/>
  <c r="Q687" i="1467"/>
  <c r="P687" i="1467"/>
  <c r="Q686" i="1467"/>
  <c r="P686" i="1467"/>
  <c r="Q685" i="1467"/>
  <c r="P685" i="1467"/>
  <c r="Q684" i="1467"/>
  <c r="P684" i="1467"/>
  <c r="Q683" i="1467"/>
  <c r="P683" i="1467"/>
  <c r="Q682" i="1467"/>
  <c r="P682" i="1467"/>
  <c r="Q681" i="1467"/>
  <c r="P681" i="1467"/>
  <c r="Q680" i="1467"/>
  <c r="P680" i="1467"/>
  <c r="Q679" i="1467"/>
  <c r="P679" i="1467"/>
  <c r="Q678" i="1467"/>
  <c r="P678" i="1467"/>
  <c r="Q677" i="1467"/>
  <c r="P677" i="1467"/>
  <c r="Q676" i="1467"/>
  <c r="P676" i="1467"/>
  <c r="Q675" i="1467"/>
  <c r="P675" i="1467"/>
  <c r="Q674" i="1467"/>
  <c r="P674" i="1467"/>
  <c r="Q673" i="1467"/>
  <c r="P673" i="1467"/>
  <c r="Q672" i="1467"/>
  <c r="P672" i="1467"/>
  <c r="Q671" i="1467"/>
  <c r="P671" i="1467"/>
  <c r="Q670" i="1467"/>
  <c r="P670" i="1467"/>
  <c r="Q669" i="1467"/>
  <c r="P669" i="1467"/>
  <c r="Q668" i="1467"/>
  <c r="P668" i="1467"/>
  <c r="Q667" i="1467"/>
  <c r="P667" i="1467"/>
  <c r="Q666" i="1467"/>
  <c r="P666" i="1467"/>
  <c r="Q665" i="1467"/>
  <c r="P665" i="1467"/>
  <c r="Q664" i="1467"/>
  <c r="P664" i="1467"/>
  <c r="Q663" i="1467"/>
  <c r="P663" i="1467"/>
  <c r="Q662" i="1467"/>
  <c r="P662" i="1467"/>
  <c r="Q661" i="1467"/>
  <c r="P661" i="1467"/>
  <c r="Q660" i="1467"/>
  <c r="P660" i="1467"/>
  <c r="Q659" i="1467"/>
  <c r="P659" i="1467"/>
  <c r="Q658" i="1467"/>
  <c r="P658" i="1467"/>
  <c r="Q657" i="1467"/>
  <c r="P657" i="1467"/>
  <c r="Q656" i="1467"/>
  <c r="P656" i="1467"/>
  <c r="Q655" i="1467"/>
  <c r="P655" i="1467"/>
  <c r="Q654" i="1467"/>
  <c r="P654" i="1467"/>
  <c r="Q653" i="1467"/>
  <c r="P653" i="1467"/>
  <c r="Q652" i="1467"/>
  <c r="P652" i="1467"/>
  <c r="Q651" i="1467"/>
  <c r="P651" i="1467"/>
  <c r="Q650" i="1467"/>
  <c r="P650" i="1467"/>
  <c r="Q649" i="1467"/>
  <c r="P649" i="1467"/>
  <c r="Q648" i="1467"/>
  <c r="P648" i="1467"/>
  <c r="Q647" i="1467"/>
  <c r="P647" i="1467"/>
  <c r="Q646" i="1467"/>
  <c r="P646" i="1467"/>
  <c r="Q645" i="1467"/>
  <c r="P645" i="1467"/>
  <c r="Q644" i="1467"/>
  <c r="P644" i="1467"/>
  <c r="Q643" i="1467"/>
  <c r="P643" i="1467"/>
  <c r="Q642" i="1467"/>
  <c r="P642" i="1467"/>
  <c r="Q641" i="1467"/>
  <c r="P641" i="1467"/>
  <c r="Q640" i="1467"/>
  <c r="P640" i="1467"/>
  <c r="Q639" i="1467"/>
  <c r="P639" i="1467"/>
  <c r="Q638" i="1467"/>
  <c r="P638" i="1467"/>
  <c r="Q637" i="1467"/>
  <c r="P637" i="1467"/>
  <c r="Q636" i="1467"/>
  <c r="P636" i="1467"/>
  <c r="Q635" i="1467"/>
  <c r="P635" i="1467"/>
  <c r="Q634" i="1467"/>
  <c r="P634" i="1467"/>
  <c r="Q633" i="1467"/>
  <c r="P633" i="1467"/>
  <c r="Q632" i="1467"/>
  <c r="P632" i="1467"/>
  <c r="Q631" i="1467"/>
  <c r="P631" i="1467"/>
  <c r="Q630" i="1467"/>
  <c r="P630" i="1467"/>
  <c r="Q629" i="1467"/>
  <c r="P629" i="1467"/>
  <c r="Q628" i="1467"/>
  <c r="P628" i="1467"/>
  <c r="Q627" i="1467"/>
  <c r="P627" i="1467"/>
  <c r="Q626" i="1467"/>
  <c r="P626" i="1467"/>
  <c r="Q625" i="1467"/>
  <c r="P625" i="1467"/>
  <c r="Q624" i="1467"/>
  <c r="P624" i="1467"/>
  <c r="Q623" i="1467"/>
  <c r="P623" i="1467"/>
  <c r="Q622" i="1467"/>
  <c r="P622" i="1467"/>
  <c r="Q621" i="1467"/>
  <c r="P621" i="1467"/>
  <c r="Q620" i="1467"/>
  <c r="P620" i="1467"/>
  <c r="Q619" i="1467"/>
  <c r="P619" i="1467"/>
  <c r="Q618" i="1467"/>
  <c r="P618" i="1467"/>
  <c r="Q617" i="1467"/>
  <c r="P617" i="1467"/>
  <c r="Q616" i="1467"/>
  <c r="P616" i="1467"/>
  <c r="Q615" i="1467"/>
  <c r="P615" i="1467"/>
  <c r="Q614" i="1467"/>
  <c r="P614" i="1467"/>
  <c r="Q613" i="1467"/>
  <c r="P613" i="1467"/>
  <c r="Q612" i="1467"/>
  <c r="P612" i="1467"/>
  <c r="Q611" i="1467"/>
  <c r="P611" i="1467"/>
  <c r="Q610" i="1467"/>
  <c r="P610" i="1467"/>
  <c r="Q609" i="1467"/>
  <c r="P609" i="1467"/>
  <c r="Q608" i="1467"/>
  <c r="P608" i="1467"/>
  <c r="Q607" i="1467"/>
  <c r="P607" i="1467"/>
  <c r="Q606" i="1467"/>
  <c r="P606" i="1467"/>
  <c r="Q605" i="1467"/>
  <c r="P605" i="1467"/>
  <c r="Q604" i="1467"/>
  <c r="P604" i="1467"/>
  <c r="Q603" i="1467"/>
  <c r="P603" i="1467"/>
  <c r="Q602" i="1467"/>
  <c r="P602" i="1467"/>
  <c r="Q601" i="1467"/>
  <c r="P601" i="1467"/>
  <c r="Q600" i="1467"/>
  <c r="P600" i="1467"/>
  <c r="Q599" i="1467"/>
  <c r="P599" i="1467"/>
  <c r="Q598" i="1467"/>
  <c r="P598" i="1467"/>
  <c r="Q597" i="1467"/>
  <c r="P597" i="1467"/>
  <c r="Q596" i="1467"/>
  <c r="P596" i="1467"/>
  <c r="Q595" i="1467"/>
  <c r="P595" i="1467"/>
  <c r="Q594" i="1467"/>
  <c r="P594" i="1467"/>
  <c r="Q593" i="1467"/>
  <c r="P593" i="1467"/>
  <c r="Q592" i="1467"/>
  <c r="P592" i="1467"/>
  <c r="Q591" i="1467"/>
  <c r="P591" i="1467"/>
  <c r="Q590" i="1467"/>
  <c r="P590" i="1467"/>
  <c r="Q589" i="1467"/>
  <c r="P589" i="1467"/>
  <c r="S530" i="1467"/>
  <c r="U515" i="1467"/>
  <c r="C515" i="1467" s="1"/>
  <c r="S515" i="1467"/>
  <c r="U514" i="1467"/>
  <c r="C514" i="1467" s="1"/>
  <c r="S514" i="1467"/>
  <c r="U513" i="1467"/>
  <c r="C513" i="1467" s="1"/>
  <c r="S513" i="1467"/>
  <c r="U512" i="1467"/>
  <c r="C512" i="1467" s="1"/>
  <c r="S512" i="1467"/>
  <c r="U511" i="1467"/>
  <c r="C511" i="1467" s="1"/>
  <c r="S511" i="1467"/>
  <c r="U510" i="1467"/>
  <c r="C510" i="1467" s="1"/>
  <c r="S510" i="1467"/>
  <c r="U509" i="1467"/>
  <c r="C509" i="1467" s="1"/>
  <c r="S509" i="1467"/>
  <c r="U508" i="1467"/>
  <c r="C508" i="1467" s="1"/>
  <c r="S508" i="1467"/>
  <c r="U507" i="1467"/>
  <c r="C507" i="1467" s="1"/>
  <c r="S507" i="1467"/>
  <c r="U506" i="1467"/>
  <c r="C506" i="1467" s="1"/>
  <c r="S506" i="1467"/>
  <c r="U505" i="1467"/>
  <c r="C505" i="1467" s="1"/>
  <c r="S505" i="1467"/>
  <c r="U504" i="1467"/>
  <c r="C504" i="1467" s="1"/>
  <c r="S504" i="1467"/>
  <c r="U503" i="1467"/>
  <c r="C503" i="1467" s="1"/>
  <c r="S503" i="1467"/>
  <c r="U502" i="1467"/>
  <c r="C502" i="1467" s="1"/>
  <c r="S502" i="1467"/>
  <c r="U501" i="1467"/>
  <c r="C501" i="1467" s="1"/>
  <c r="S501" i="1467"/>
  <c r="U500" i="1467"/>
  <c r="C500" i="1467" s="1"/>
  <c r="S500" i="1467"/>
  <c r="U499" i="1467"/>
  <c r="C499" i="1467" s="1"/>
  <c r="S499" i="1467"/>
  <c r="U498" i="1467"/>
  <c r="C498" i="1467" s="1"/>
  <c r="S498" i="1467"/>
  <c r="U497" i="1467"/>
  <c r="C497" i="1467" s="1"/>
  <c r="S497" i="1467"/>
  <c r="U496" i="1467"/>
  <c r="C496" i="1467" s="1"/>
  <c r="S496" i="1467"/>
  <c r="U495" i="1467"/>
  <c r="C495" i="1467" s="1"/>
  <c r="S495" i="1467"/>
  <c r="U494" i="1467"/>
  <c r="C494" i="1467" s="1"/>
  <c r="S494" i="1467"/>
  <c r="U493" i="1467"/>
  <c r="C493" i="1467" s="1"/>
  <c r="S493" i="1467"/>
  <c r="U492" i="1467"/>
  <c r="C492" i="1467" s="1"/>
  <c r="S492" i="1467"/>
  <c r="U491" i="1467"/>
  <c r="C491" i="1467" s="1"/>
  <c r="S491" i="1467"/>
  <c r="U490" i="1467"/>
  <c r="C490" i="1467" s="1"/>
  <c r="S490" i="1467"/>
  <c r="U489" i="1467"/>
  <c r="C489" i="1467" s="1"/>
  <c r="S489" i="1467"/>
  <c r="U488" i="1467"/>
  <c r="C488" i="1467" s="1"/>
  <c r="S488" i="1467"/>
  <c r="U487" i="1467"/>
  <c r="C487" i="1467" s="1"/>
  <c r="S487" i="1467"/>
  <c r="U486" i="1467"/>
  <c r="C486" i="1467" s="1"/>
  <c r="S486" i="1467"/>
  <c r="U485" i="1467"/>
  <c r="C485" i="1467" s="1"/>
  <c r="S485" i="1467"/>
  <c r="U484" i="1467"/>
  <c r="C484" i="1467" s="1"/>
  <c r="S484" i="1467"/>
  <c r="U483" i="1467"/>
  <c r="C483" i="1467" s="1"/>
  <c r="S483" i="1467"/>
  <c r="U482" i="1467"/>
  <c r="C482" i="1467" s="1"/>
  <c r="S482" i="1467"/>
  <c r="U481" i="1467"/>
  <c r="C481" i="1467" s="1"/>
  <c r="S481" i="1467"/>
  <c r="U480" i="1467"/>
  <c r="C480" i="1467" s="1"/>
  <c r="S480" i="1467"/>
  <c r="U479" i="1467"/>
  <c r="C479" i="1467" s="1"/>
  <c r="S479" i="1467"/>
  <c r="U478" i="1467"/>
  <c r="C478" i="1467" s="1"/>
  <c r="S478" i="1467"/>
  <c r="U477" i="1467"/>
  <c r="C477" i="1467" s="1"/>
  <c r="S477" i="1467"/>
  <c r="U476" i="1467"/>
  <c r="C476" i="1467" s="1"/>
  <c r="S476" i="1467"/>
  <c r="U475" i="1467"/>
  <c r="C475" i="1467" s="1"/>
  <c r="S475" i="1467"/>
  <c r="U474" i="1467"/>
  <c r="C474" i="1467" s="1"/>
  <c r="S474" i="1467"/>
  <c r="U473" i="1467"/>
  <c r="C473" i="1467" s="1"/>
  <c r="S473" i="1467"/>
  <c r="U472" i="1467"/>
  <c r="C472" i="1467" s="1"/>
  <c r="S472" i="1467"/>
  <c r="U471" i="1467"/>
  <c r="C471" i="1467" s="1"/>
  <c r="S471" i="1467"/>
  <c r="U470" i="1467"/>
  <c r="C470" i="1467" s="1"/>
  <c r="S470" i="1467"/>
  <c r="U469" i="1467"/>
  <c r="C469" i="1467" s="1"/>
  <c r="S469" i="1467"/>
  <c r="U468" i="1467"/>
  <c r="C468" i="1467" s="1"/>
  <c r="S468" i="1467"/>
  <c r="U467" i="1467"/>
  <c r="C467" i="1467" s="1"/>
  <c r="S467" i="1467"/>
  <c r="U466" i="1467"/>
  <c r="C466" i="1467" s="1"/>
  <c r="S466" i="1467"/>
  <c r="U465" i="1467"/>
  <c r="C465" i="1467" s="1"/>
  <c r="S465" i="1467"/>
  <c r="Q465" i="1467"/>
  <c r="P466" i="1467" s="1"/>
  <c r="Q466" i="1467" s="1"/>
  <c r="P467" i="1467" s="1"/>
  <c r="Q467" i="1467" s="1"/>
  <c r="P468" i="1467" s="1"/>
  <c r="Q468" i="1467" s="1"/>
  <c r="P469" i="1467" s="1"/>
  <c r="Q469" i="1467" s="1"/>
  <c r="P470" i="1467" s="1"/>
  <c r="Q470" i="1467" s="1"/>
  <c r="P471" i="1467" s="1"/>
  <c r="Q471" i="1467" s="1"/>
  <c r="P472" i="1467" s="1"/>
  <c r="Q472" i="1467" s="1"/>
  <c r="P473" i="1467" s="1"/>
  <c r="Q473" i="1467" s="1"/>
  <c r="P474" i="1467" s="1"/>
  <c r="Q474" i="1467" s="1"/>
  <c r="P475" i="1467" s="1"/>
  <c r="Q475" i="1467" s="1"/>
  <c r="P476" i="1467" s="1"/>
  <c r="Q476" i="1467" s="1"/>
  <c r="P477" i="1467" s="1"/>
  <c r="Q477" i="1467" s="1"/>
  <c r="P478" i="1467" s="1"/>
  <c r="Q478" i="1467" s="1"/>
  <c r="P479" i="1467" s="1"/>
  <c r="Q479" i="1467" s="1"/>
  <c r="P480" i="1467" s="1"/>
  <c r="Q480" i="1467" s="1"/>
  <c r="P481" i="1467" s="1"/>
  <c r="Q481" i="1467" s="1"/>
  <c r="P482" i="1467" s="1"/>
  <c r="Q482" i="1467" s="1"/>
  <c r="P483" i="1467" s="1"/>
  <c r="Q483" i="1467" s="1"/>
  <c r="P484" i="1467" s="1"/>
  <c r="Q484" i="1467" s="1"/>
  <c r="P485" i="1467" s="1"/>
  <c r="Q485" i="1467" s="1"/>
  <c r="P486" i="1467" s="1"/>
  <c r="Q486" i="1467" s="1"/>
  <c r="P487" i="1467" s="1"/>
  <c r="Q487" i="1467" s="1"/>
  <c r="P488" i="1467" s="1"/>
  <c r="Q488" i="1467" s="1"/>
  <c r="P489" i="1467" s="1"/>
  <c r="Q489" i="1467" s="1"/>
  <c r="P490" i="1467" s="1"/>
  <c r="Q490" i="1467" s="1"/>
  <c r="P491" i="1467" s="1"/>
  <c r="Q491" i="1467" s="1"/>
  <c r="P492" i="1467" s="1"/>
  <c r="Q492" i="1467" s="1"/>
  <c r="P493" i="1467" s="1"/>
  <c r="Q493" i="1467" s="1"/>
  <c r="P494" i="1467" s="1"/>
  <c r="Q494" i="1467" s="1"/>
  <c r="P495" i="1467" s="1"/>
  <c r="Q495" i="1467" s="1"/>
  <c r="P496" i="1467" s="1"/>
  <c r="Q496" i="1467" s="1"/>
  <c r="P497" i="1467" s="1"/>
  <c r="Q497" i="1467" s="1"/>
  <c r="P498" i="1467" s="1"/>
  <c r="Q498" i="1467" s="1"/>
  <c r="P499" i="1467" s="1"/>
  <c r="Q499" i="1467" s="1"/>
  <c r="P500" i="1467" s="1"/>
  <c r="Q500" i="1467" s="1"/>
  <c r="P501" i="1467" s="1"/>
  <c r="Q501" i="1467" s="1"/>
  <c r="P502" i="1467" s="1"/>
  <c r="Q502" i="1467" s="1"/>
  <c r="P503" i="1467" s="1"/>
  <c r="Q503" i="1467" s="1"/>
  <c r="P504" i="1467" s="1"/>
  <c r="Q504" i="1467" s="1"/>
  <c r="P505" i="1467" s="1"/>
  <c r="Q505" i="1467" s="1"/>
  <c r="P506" i="1467" s="1"/>
  <c r="Q506" i="1467" s="1"/>
  <c r="P507" i="1467" s="1"/>
  <c r="Q507" i="1467" s="1"/>
  <c r="P508" i="1467" s="1"/>
  <c r="Q508" i="1467" s="1"/>
  <c r="P509" i="1467" s="1"/>
  <c r="Q509" i="1467" s="1"/>
  <c r="P510" i="1467" s="1"/>
  <c r="Q510" i="1467" s="1"/>
  <c r="P511" i="1467" s="1"/>
  <c r="Q511" i="1467" s="1"/>
  <c r="P512" i="1467" s="1"/>
  <c r="Q512" i="1467" s="1"/>
  <c r="P513" i="1467" s="1"/>
  <c r="Q513" i="1467" s="1"/>
  <c r="P514" i="1467" s="1"/>
  <c r="Q514" i="1467" s="1"/>
  <c r="P515" i="1467" s="1"/>
  <c r="Q515" i="1467" s="1"/>
  <c r="P516" i="1467" s="1"/>
  <c r="Q516" i="1467" s="1"/>
  <c r="P517" i="1467" s="1"/>
  <c r="Q517" i="1467" s="1"/>
  <c r="P518" i="1467" s="1"/>
  <c r="Q518" i="1467" s="1"/>
  <c r="P519" i="1467" s="1"/>
  <c r="Q519" i="1467" s="1"/>
  <c r="P520" i="1467" s="1"/>
  <c r="Q520" i="1467" s="1"/>
  <c r="P521" i="1467" s="1"/>
  <c r="Q521" i="1467" s="1"/>
  <c r="P522" i="1467" s="1"/>
  <c r="Q522" i="1467" s="1"/>
  <c r="P523" i="1467" s="1"/>
  <c r="Q523" i="1467" s="1"/>
  <c r="P524" i="1467" s="1"/>
  <c r="Q524" i="1467" s="1"/>
  <c r="P525" i="1467" s="1"/>
  <c r="Q525" i="1467" s="1"/>
  <c r="P526" i="1467" s="1"/>
  <c r="Q526" i="1467" s="1"/>
  <c r="P527" i="1467" s="1"/>
  <c r="Q527" i="1467" s="1"/>
  <c r="P528" i="1467" s="1"/>
  <c r="Q528" i="1467" s="1"/>
  <c r="P529" i="1467" s="1"/>
  <c r="Q529" i="1467" s="1"/>
  <c r="U464" i="1467"/>
  <c r="C464" i="1467" s="1"/>
  <c r="S464" i="1467"/>
  <c r="U463" i="1467"/>
  <c r="C463" i="1467" s="1"/>
  <c r="S463" i="1467"/>
  <c r="U462" i="1467"/>
  <c r="C462" i="1467" s="1"/>
  <c r="S462" i="1467"/>
  <c r="U461" i="1467"/>
  <c r="C461" i="1467" s="1"/>
  <c r="S461" i="1467"/>
  <c r="U460" i="1467"/>
  <c r="C460" i="1467" s="1"/>
  <c r="S460" i="1467"/>
  <c r="U459" i="1467"/>
  <c r="C459" i="1467" s="1"/>
  <c r="S459" i="1467"/>
  <c r="U458" i="1467"/>
  <c r="C458" i="1467" s="1"/>
  <c r="S458" i="1467"/>
  <c r="U457" i="1467"/>
  <c r="C457" i="1467" s="1"/>
  <c r="S457" i="1467"/>
  <c r="U456" i="1467"/>
  <c r="C456" i="1467" s="1"/>
  <c r="S456" i="1467"/>
  <c r="U455" i="1467"/>
  <c r="C455" i="1467" s="1"/>
  <c r="S455" i="1467"/>
  <c r="U454" i="1467"/>
  <c r="C454" i="1467" s="1"/>
  <c r="S454" i="1467"/>
  <c r="U453" i="1467"/>
  <c r="C453" i="1467" s="1"/>
  <c r="S453" i="1467"/>
  <c r="U452" i="1467"/>
  <c r="C452" i="1467" s="1"/>
  <c r="S452" i="1467"/>
  <c r="U451" i="1467"/>
  <c r="C451" i="1467" s="1"/>
  <c r="S451" i="1467"/>
  <c r="U450" i="1467"/>
  <c r="C450" i="1467" s="1"/>
  <c r="S450" i="1467"/>
  <c r="U449" i="1467"/>
  <c r="C449" i="1467" s="1"/>
  <c r="S449" i="1467"/>
  <c r="U448" i="1467"/>
  <c r="C448" i="1467" s="1"/>
  <c r="S448" i="1467"/>
  <c r="U447" i="1467"/>
  <c r="C447" i="1467" s="1"/>
  <c r="S447" i="1467"/>
  <c r="U446" i="1467"/>
  <c r="C446" i="1467" s="1"/>
  <c r="S446" i="1467"/>
  <c r="U445" i="1467"/>
  <c r="C445" i="1467" s="1"/>
  <c r="S445" i="1467"/>
  <c r="U444" i="1467"/>
  <c r="C444" i="1467" s="1"/>
  <c r="S444" i="1467"/>
  <c r="U443" i="1467"/>
  <c r="C443" i="1467" s="1"/>
  <c r="S443" i="1467"/>
  <c r="U442" i="1467"/>
  <c r="C442" i="1467" s="1"/>
  <c r="S442" i="1467"/>
  <c r="U441" i="1467"/>
  <c r="C441" i="1467" s="1"/>
  <c r="S441" i="1467"/>
  <c r="U440" i="1467"/>
  <c r="C440" i="1467" s="1"/>
  <c r="S440" i="1467"/>
  <c r="U439" i="1467"/>
  <c r="C439" i="1467" s="1"/>
  <c r="S439" i="1467"/>
  <c r="U438" i="1467"/>
  <c r="C438" i="1467" s="1"/>
  <c r="S438" i="1467"/>
  <c r="U437" i="1467"/>
  <c r="C437" i="1467" s="1"/>
  <c r="S437" i="1467"/>
  <c r="U436" i="1467"/>
  <c r="C436" i="1467" s="1"/>
  <c r="S436" i="1467"/>
  <c r="U435" i="1467"/>
  <c r="C435" i="1467" s="1"/>
  <c r="S435" i="1467"/>
  <c r="U434" i="1467"/>
  <c r="C434" i="1467" s="1"/>
  <c r="S434" i="1467"/>
  <c r="U433" i="1467"/>
  <c r="C433" i="1467" s="1"/>
  <c r="S433" i="1467"/>
  <c r="U432" i="1467"/>
  <c r="C432" i="1467" s="1"/>
  <c r="S432" i="1467"/>
  <c r="U431" i="1467"/>
  <c r="C431" i="1467" s="1"/>
  <c r="S431" i="1467"/>
  <c r="U430" i="1467"/>
  <c r="C430" i="1467" s="1"/>
  <c r="S430" i="1467"/>
  <c r="U429" i="1467"/>
  <c r="C429" i="1467" s="1"/>
  <c r="S429" i="1467"/>
  <c r="U428" i="1467"/>
  <c r="C428" i="1467" s="1"/>
  <c r="S428" i="1467"/>
  <c r="U427" i="1467"/>
  <c r="C427" i="1467" s="1"/>
  <c r="S427" i="1467"/>
  <c r="U426" i="1467"/>
  <c r="C426" i="1467" s="1"/>
  <c r="S426" i="1467"/>
  <c r="U425" i="1467"/>
  <c r="C425" i="1467" s="1"/>
  <c r="S425" i="1467"/>
  <c r="U424" i="1467"/>
  <c r="C424" i="1467" s="1"/>
  <c r="S424" i="1467"/>
  <c r="U423" i="1467"/>
  <c r="C423" i="1467" s="1"/>
  <c r="S423" i="1467"/>
  <c r="U422" i="1467"/>
  <c r="C422" i="1467" s="1"/>
  <c r="S422" i="1467"/>
  <c r="U421" i="1467"/>
  <c r="C421" i="1467" s="1"/>
  <c r="S421" i="1467"/>
  <c r="U420" i="1467"/>
  <c r="C420" i="1467" s="1"/>
  <c r="S420" i="1467"/>
  <c r="U419" i="1467"/>
  <c r="C419" i="1467" s="1"/>
  <c r="S419" i="1467"/>
  <c r="U418" i="1467"/>
  <c r="C418" i="1467" s="1"/>
  <c r="S418" i="1467"/>
  <c r="U417" i="1467"/>
  <c r="C417" i="1467" s="1"/>
  <c r="S417" i="1467"/>
  <c r="U416" i="1467"/>
  <c r="C416" i="1467" s="1"/>
  <c r="S416" i="1467"/>
  <c r="U415" i="1467"/>
  <c r="C415" i="1467" s="1"/>
  <c r="S415" i="1467"/>
  <c r="U414" i="1467"/>
  <c r="C414" i="1467" s="1"/>
  <c r="S414" i="1467"/>
  <c r="U413" i="1467"/>
  <c r="C413" i="1467" s="1"/>
  <c r="S413" i="1467"/>
  <c r="U412" i="1467"/>
  <c r="C412" i="1467" s="1"/>
  <c r="S412" i="1467"/>
  <c r="U411" i="1467"/>
  <c r="C411" i="1467" s="1"/>
  <c r="S411" i="1467"/>
  <c r="U410" i="1467"/>
  <c r="C410" i="1467" s="1"/>
  <c r="S410" i="1467"/>
  <c r="U409" i="1467"/>
  <c r="C409" i="1467" s="1"/>
  <c r="S409" i="1467"/>
  <c r="U408" i="1467"/>
  <c r="C408" i="1467" s="1"/>
  <c r="S408" i="1467"/>
  <c r="U407" i="1467"/>
  <c r="C407" i="1467" s="1"/>
  <c r="S407" i="1467"/>
  <c r="U406" i="1467"/>
  <c r="C406" i="1467" s="1"/>
  <c r="S406" i="1467"/>
  <c r="U405" i="1467"/>
  <c r="C405" i="1467" s="1"/>
  <c r="S405" i="1467"/>
  <c r="U404" i="1467"/>
  <c r="C404" i="1467" s="1"/>
  <c r="S404" i="1467"/>
  <c r="U403" i="1467"/>
  <c r="C403" i="1467" s="1"/>
  <c r="S403" i="1467"/>
  <c r="U402" i="1467"/>
  <c r="C402" i="1467" s="1"/>
  <c r="S402" i="1467"/>
  <c r="U401" i="1467"/>
  <c r="C401" i="1467" s="1"/>
  <c r="S401" i="1467"/>
  <c r="U400" i="1467"/>
  <c r="C400" i="1467" s="1"/>
  <c r="S400" i="1467"/>
  <c r="U399" i="1467"/>
  <c r="C399" i="1467" s="1"/>
  <c r="S399" i="1467"/>
  <c r="U398" i="1467"/>
  <c r="C398" i="1467" s="1"/>
  <c r="S398" i="1467"/>
  <c r="U397" i="1467"/>
  <c r="C397" i="1467" s="1"/>
  <c r="S397" i="1467"/>
  <c r="U396" i="1467"/>
  <c r="C396" i="1467" s="1"/>
  <c r="S396" i="1467"/>
  <c r="U395" i="1467"/>
  <c r="C395" i="1467" s="1"/>
  <c r="S395" i="1467"/>
  <c r="U394" i="1467"/>
  <c r="C394" i="1467" s="1"/>
  <c r="S394" i="1467"/>
  <c r="U393" i="1467"/>
  <c r="C393" i="1467" s="1"/>
  <c r="S393" i="1467"/>
  <c r="U392" i="1467"/>
  <c r="C392" i="1467" s="1"/>
  <c r="S392" i="1467"/>
  <c r="U391" i="1467"/>
  <c r="C391" i="1467" s="1"/>
  <c r="S391" i="1467"/>
  <c r="U390" i="1467"/>
  <c r="C390" i="1467" s="1"/>
  <c r="S390" i="1467"/>
  <c r="U389" i="1467"/>
  <c r="C389" i="1467" s="1"/>
  <c r="S389" i="1467"/>
  <c r="U388" i="1467"/>
  <c r="C388" i="1467" s="1"/>
  <c r="S388" i="1467"/>
  <c r="U387" i="1467"/>
  <c r="C387" i="1467" s="1"/>
  <c r="S387" i="1467"/>
  <c r="U386" i="1467"/>
  <c r="C386" i="1467" s="1"/>
  <c r="S386" i="1467"/>
  <c r="U385" i="1467"/>
  <c r="C385" i="1467" s="1"/>
  <c r="S385" i="1467"/>
  <c r="U384" i="1467"/>
  <c r="C384" i="1467" s="1"/>
  <c r="S384" i="1467"/>
  <c r="U383" i="1467"/>
  <c r="C383" i="1467" s="1"/>
  <c r="S383" i="1467"/>
  <c r="U382" i="1467"/>
  <c r="C382" i="1467" s="1"/>
  <c r="S382" i="1467"/>
  <c r="U381" i="1467"/>
  <c r="C381" i="1467" s="1"/>
  <c r="S381" i="1467"/>
  <c r="AC380" i="1467"/>
  <c r="U380" i="1467"/>
  <c r="C380" i="1467" s="1"/>
  <c r="S380" i="1467"/>
  <c r="AC379" i="1467"/>
  <c r="U379" i="1467"/>
  <c r="C379" i="1467" s="1"/>
  <c r="S379" i="1467"/>
  <c r="AC378" i="1467"/>
  <c r="U378" i="1467"/>
  <c r="C378" i="1467" s="1"/>
  <c r="S378" i="1467"/>
  <c r="AC377" i="1467"/>
  <c r="U377" i="1467"/>
  <c r="C377" i="1467" s="1"/>
  <c r="S377" i="1467"/>
  <c r="AC376" i="1467"/>
  <c r="U376" i="1467"/>
  <c r="C376" i="1467" s="1"/>
  <c r="S376" i="1467"/>
  <c r="AC375" i="1467"/>
  <c r="U375" i="1467"/>
  <c r="C375" i="1467" s="1"/>
  <c r="S375" i="1467"/>
  <c r="AC374" i="1467"/>
  <c r="U374" i="1467"/>
  <c r="C374" i="1467" s="1"/>
  <c r="S374" i="1467"/>
  <c r="AC373" i="1467"/>
  <c r="U373" i="1467"/>
  <c r="C373" i="1467" s="1"/>
  <c r="S373" i="1467"/>
  <c r="AC372" i="1467"/>
  <c r="U372" i="1467"/>
  <c r="C372" i="1467" s="1"/>
  <c r="S372" i="1467"/>
  <c r="AC371" i="1467"/>
  <c r="U371" i="1467"/>
  <c r="C371" i="1467" s="1"/>
  <c r="S371" i="1467"/>
  <c r="AC370" i="1467"/>
  <c r="U370" i="1467"/>
  <c r="C370" i="1467" s="1"/>
  <c r="S370" i="1467"/>
  <c r="AC369" i="1467"/>
  <c r="U369" i="1467"/>
  <c r="C369" i="1467" s="1"/>
  <c r="S369" i="1467"/>
  <c r="AC368" i="1467"/>
  <c r="U368" i="1467"/>
  <c r="C368" i="1467" s="1"/>
  <c r="S368" i="1467"/>
  <c r="AC367" i="1467"/>
  <c r="U367" i="1467"/>
  <c r="C367" i="1467" s="1"/>
  <c r="S367" i="1467"/>
  <c r="AC366" i="1467"/>
  <c r="U366" i="1467"/>
  <c r="C366" i="1467" s="1"/>
  <c r="S366" i="1467"/>
  <c r="AC365" i="1467"/>
  <c r="U365" i="1467"/>
  <c r="C365" i="1467" s="1"/>
  <c r="S365" i="1467"/>
  <c r="AC364" i="1467"/>
  <c r="U364" i="1467"/>
  <c r="C364" i="1467" s="1"/>
  <c r="S364" i="1467"/>
  <c r="AC363" i="1467"/>
  <c r="U363" i="1467"/>
  <c r="C363" i="1467" s="1"/>
  <c r="S363" i="1467"/>
  <c r="AC362" i="1467"/>
  <c r="U362" i="1467"/>
  <c r="C362" i="1467" s="1"/>
  <c r="S362" i="1467"/>
  <c r="AC361" i="1467"/>
  <c r="U361" i="1467"/>
  <c r="C361" i="1467" s="1"/>
  <c r="S361" i="1467"/>
  <c r="AC360" i="1467"/>
  <c r="U360" i="1467"/>
  <c r="C360" i="1467" s="1"/>
  <c r="S360" i="1467"/>
  <c r="AC359" i="1467"/>
  <c r="U359" i="1467"/>
  <c r="C359" i="1467" s="1"/>
  <c r="S359" i="1467"/>
  <c r="AC358" i="1467"/>
  <c r="U358" i="1467"/>
  <c r="C358" i="1467" s="1"/>
  <c r="S358" i="1467"/>
  <c r="AC357" i="1467"/>
  <c r="U357" i="1467"/>
  <c r="C357" i="1467" s="1"/>
  <c r="S357" i="1467"/>
  <c r="AC356" i="1467"/>
  <c r="U356" i="1467"/>
  <c r="C356" i="1467" s="1"/>
  <c r="S356" i="1467"/>
  <c r="AC355" i="1467"/>
  <c r="U355" i="1467"/>
  <c r="C355" i="1467" s="1"/>
  <c r="S355" i="1467"/>
  <c r="AC354" i="1467"/>
  <c r="U354" i="1467"/>
  <c r="C354" i="1467" s="1"/>
  <c r="S354" i="1467"/>
  <c r="AC353" i="1467"/>
  <c r="U353" i="1467"/>
  <c r="C353" i="1467" s="1"/>
  <c r="S353" i="1467"/>
  <c r="AC352" i="1467"/>
  <c r="U352" i="1467"/>
  <c r="C352" i="1467" s="1"/>
  <c r="S352" i="1467"/>
  <c r="AC351" i="1467"/>
  <c r="U351" i="1467"/>
  <c r="C351" i="1467" s="1"/>
  <c r="S351" i="1467"/>
  <c r="AC350" i="1467"/>
  <c r="U350" i="1467"/>
  <c r="C350" i="1467" s="1"/>
  <c r="S350" i="1467"/>
  <c r="AC349" i="1467"/>
  <c r="U349" i="1467"/>
  <c r="C349" i="1467" s="1"/>
  <c r="S349" i="1467"/>
  <c r="AC348" i="1467"/>
  <c r="U348" i="1467"/>
  <c r="C348" i="1467" s="1"/>
  <c r="S348" i="1467"/>
  <c r="AC347" i="1467"/>
  <c r="U347" i="1467"/>
  <c r="C347" i="1467" s="1"/>
  <c r="S347" i="1467"/>
  <c r="AC346" i="1467"/>
  <c r="U346" i="1467"/>
  <c r="C346" i="1467" s="1"/>
  <c r="S346" i="1467"/>
  <c r="AC345" i="1467"/>
  <c r="U345" i="1467"/>
  <c r="C345" i="1467" s="1"/>
  <c r="S345" i="1467"/>
  <c r="AC344" i="1467"/>
  <c r="U344" i="1467"/>
  <c r="C344" i="1467" s="1"/>
  <c r="S344" i="1467"/>
  <c r="AC343" i="1467"/>
  <c r="U343" i="1467"/>
  <c r="C343" i="1467" s="1"/>
  <c r="S343" i="1467"/>
  <c r="AC342" i="1467"/>
  <c r="U342" i="1467"/>
  <c r="C342" i="1467" s="1"/>
  <c r="S342" i="1467"/>
  <c r="AC341" i="1467"/>
  <c r="U341" i="1467"/>
  <c r="C341" i="1467" s="1"/>
  <c r="S341" i="1467"/>
  <c r="AC340" i="1467"/>
  <c r="U340" i="1467"/>
  <c r="C340" i="1467" s="1"/>
  <c r="S340" i="1467"/>
  <c r="AC339" i="1467"/>
  <c r="U339" i="1467"/>
  <c r="C339" i="1467" s="1"/>
  <c r="S339" i="1467"/>
  <c r="AC338" i="1467"/>
  <c r="U338" i="1467"/>
  <c r="C338" i="1467" s="1"/>
  <c r="S338" i="1467"/>
  <c r="AC337" i="1467"/>
  <c r="U337" i="1467"/>
  <c r="C337" i="1467" s="1"/>
  <c r="S337" i="1467"/>
  <c r="AC336" i="1467"/>
  <c r="U336" i="1467"/>
  <c r="C336" i="1467" s="1"/>
  <c r="S336" i="1467"/>
  <c r="AC335" i="1467"/>
  <c r="U335" i="1467"/>
  <c r="C335" i="1467" s="1"/>
  <c r="S335" i="1467"/>
  <c r="AC334" i="1467"/>
  <c r="U334" i="1467"/>
  <c r="C334" i="1467" s="1"/>
  <c r="S334" i="1467"/>
  <c r="AC333" i="1467"/>
  <c r="U333" i="1467"/>
  <c r="C333" i="1467" s="1"/>
  <c r="S333" i="1467"/>
  <c r="AC332" i="1467"/>
  <c r="U332" i="1467"/>
  <c r="C332" i="1467" s="1"/>
  <c r="S332" i="1467"/>
  <c r="AC331" i="1467"/>
  <c r="U331" i="1467"/>
  <c r="C331" i="1467" s="1"/>
  <c r="S331" i="1467"/>
  <c r="AC330" i="1467"/>
  <c r="U330" i="1467"/>
  <c r="C330" i="1467" s="1"/>
  <c r="S330" i="1467"/>
  <c r="AC329" i="1467"/>
  <c r="U329" i="1467"/>
  <c r="C329" i="1467" s="1"/>
  <c r="S329" i="1467"/>
  <c r="AC328" i="1467"/>
  <c r="U328" i="1467"/>
  <c r="C328" i="1467" s="1"/>
  <c r="S328" i="1467"/>
  <c r="AC327" i="1467"/>
  <c r="U327" i="1467"/>
  <c r="C327" i="1467" s="1"/>
  <c r="S327" i="1467"/>
  <c r="AC326" i="1467"/>
  <c r="U326" i="1467"/>
  <c r="C326" i="1467" s="1"/>
  <c r="S326" i="1467"/>
  <c r="AC325" i="1467"/>
  <c r="U325" i="1467"/>
  <c r="C325" i="1467" s="1"/>
  <c r="S325" i="1467"/>
  <c r="AC324" i="1467"/>
  <c r="U324" i="1467"/>
  <c r="C324" i="1467" s="1"/>
  <c r="S324" i="1467"/>
  <c r="AC323" i="1467"/>
  <c r="U323" i="1467"/>
  <c r="C323" i="1467" s="1"/>
  <c r="S323" i="1467"/>
  <c r="AC322" i="1467"/>
  <c r="U322" i="1467"/>
  <c r="C322" i="1467" s="1"/>
  <c r="S322" i="1467"/>
  <c r="AC321" i="1467"/>
  <c r="U321" i="1467"/>
  <c r="C321" i="1467" s="1"/>
  <c r="S321" i="1467"/>
  <c r="AC320" i="1467"/>
  <c r="U320" i="1467"/>
  <c r="C320" i="1467" s="1"/>
  <c r="S320" i="1467"/>
  <c r="AC319" i="1467"/>
  <c r="U319" i="1467"/>
  <c r="C319" i="1467" s="1"/>
  <c r="S319" i="1467"/>
  <c r="AC318" i="1467"/>
  <c r="U318" i="1467"/>
  <c r="C318" i="1467" s="1"/>
  <c r="S318" i="1467"/>
  <c r="AC317" i="1467"/>
  <c r="U317" i="1467"/>
  <c r="C317" i="1467" s="1"/>
  <c r="S317" i="1467"/>
  <c r="AC316" i="1467"/>
  <c r="U316" i="1467"/>
  <c r="C316" i="1467" s="1"/>
  <c r="S316" i="1467"/>
  <c r="AC315" i="1467"/>
  <c r="U315" i="1467"/>
  <c r="C315" i="1467" s="1"/>
  <c r="S315" i="1467"/>
  <c r="AC314" i="1467"/>
  <c r="U314" i="1467"/>
  <c r="C314" i="1467" s="1"/>
  <c r="S314" i="1467"/>
  <c r="AC313" i="1467"/>
  <c r="U313" i="1467"/>
  <c r="C313" i="1467" s="1"/>
  <c r="S313" i="1467"/>
  <c r="AC312" i="1467"/>
  <c r="U312" i="1467"/>
  <c r="C312" i="1467" s="1"/>
  <c r="S312" i="1467"/>
  <c r="AC311" i="1467"/>
  <c r="U311" i="1467"/>
  <c r="C311" i="1467" s="1"/>
  <c r="S311" i="1467"/>
  <c r="AC310" i="1467"/>
  <c r="U310" i="1467"/>
  <c r="C310" i="1467" s="1"/>
  <c r="S310" i="1467"/>
  <c r="AC309" i="1467"/>
  <c r="U309" i="1467"/>
  <c r="C309" i="1467" s="1"/>
  <c r="S309" i="1467"/>
  <c r="AC308" i="1467"/>
  <c r="U308" i="1467"/>
  <c r="C308" i="1467" s="1"/>
  <c r="S308" i="1467"/>
  <c r="AC307" i="1467"/>
  <c r="U307" i="1467"/>
  <c r="C307" i="1467" s="1"/>
  <c r="S307" i="1467"/>
  <c r="AC306" i="1467"/>
  <c r="U306" i="1467"/>
  <c r="C306" i="1467" s="1"/>
  <c r="S306" i="1467"/>
  <c r="AC305" i="1467"/>
  <c r="U305" i="1467"/>
  <c r="C305" i="1467" s="1"/>
  <c r="S305" i="1467"/>
  <c r="AC304" i="1467"/>
  <c r="U304" i="1467"/>
  <c r="C304" i="1467" s="1"/>
  <c r="S304" i="1467"/>
  <c r="AC303" i="1467"/>
  <c r="U303" i="1467"/>
  <c r="C303" i="1467" s="1"/>
  <c r="S303" i="1467"/>
  <c r="AC302" i="1467"/>
  <c r="U302" i="1467"/>
  <c r="C302" i="1467" s="1"/>
  <c r="S302" i="1467"/>
  <c r="AC301" i="1467"/>
  <c r="U301" i="1467"/>
  <c r="C301" i="1467" s="1"/>
  <c r="S301" i="1467"/>
  <c r="AC300" i="1467"/>
  <c r="U300" i="1467"/>
  <c r="C300" i="1467" s="1"/>
  <c r="S300" i="1467"/>
  <c r="AC299" i="1467"/>
  <c r="U299" i="1467"/>
  <c r="C299" i="1467" s="1"/>
  <c r="S299" i="1467"/>
  <c r="AC298" i="1467"/>
  <c r="U298" i="1467"/>
  <c r="C298" i="1467" s="1"/>
  <c r="S298" i="1467"/>
  <c r="AC297" i="1467"/>
  <c r="U297" i="1467"/>
  <c r="C297" i="1467" s="1"/>
  <c r="S297" i="1467"/>
  <c r="AC296" i="1467"/>
  <c r="U296" i="1467"/>
  <c r="C296" i="1467" s="1"/>
  <c r="S296" i="1467"/>
  <c r="AC295" i="1467"/>
  <c r="U295" i="1467"/>
  <c r="C295" i="1467" s="1"/>
  <c r="S295" i="1467"/>
  <c r="AC294" i="1467"/>
  <c r="U294" i="1467"/>
  <c r="C294" i="1467" s="1"/>
  <c r="S294" i="1467"/>
  <c r="AC293" i="1467"/>
  <c r="U293" i="1467"/>
  <c r="C293" i="1467" s="1"/>
  <c r="S293" i="1467"/>
  <c r="AC292" i="1467"/>
  <c r="U292" i="1467"/>
  <c r="C292" i="1467" s="1"/>
  <c r="S292" i="1467"/>
  <c r="AC291" i="1467"/>
  <c r="U291" i="1467"/>
  <c r="C291" i="1467" s="1"/>
  <c r="S291" i="1467"/>
  <c r="AC290" i="1467"/>
  <c r="U290" i="1467"/>
  <c r="C290" i="1467" s="1"/>
  <c r="S290" i="1467"/>
  <c r="AC289" i="1467"/>
  <c r="U289" i="1467"/>
  <c r="C289" i="1467" s="1"/>
  <c r="S289" i="1467"/>
  <c r="AC288" i="1467"/>
  <c r="U288" i="1467"/>
  <c r="C288" i="1467" s="1"/>
  <c r="S288" i="1467"/>
  <c r="AC287" i="1467"/>
  <c r="U287" i="1467"/>
  <c r="C287" i="1467" s="1"/>
  <c r="S287" i="1467"/>
  <c r="AC286" i="1467"/>
  <c r="U286" i="1467"/>
  <c r="C286" i="1467" s="1"/>
  <c r="S286" i="1467"/>
  <c r="AC285" i="1467"/>
  <c r="U285" i="1467"/>
  <c r="C285" i="1467" s="1"/>
  <c r="S285" i="1467"/>
  <c r="AC284" i="1467"/>
  <c r="U284" i="1467"/>
  <c r="C284" i="1467" s="1"/>
  <c r="S284" i="1467"/>
  <c r="AC283" i="1467"/>
  <c r="U283" i="1467"/>
  <c r="C283" i="1467" s="1"/>
  <c r="S283" i="1467"/>
  <c r="AC282" i="1467"/>
  <c r="U282" i="1467"/>
  <c r="C282" i="1467" s="1"/>
  <c r="S282" i="1467"/>
  <c r="AC281" i="1467"/>
  <c r="U281" i="1467"/>
  <c r="C281" i="1467" s="1"/>
  <c r="S281" i="1467"/>
  <c r="AC280" i="1467"/>
  <c r="U280" i="1467"/>
  <c r="C280" i="1467" s="1"/>
  <c r="S280" i="1467"/>
  <c r="AC279" i="1467"/>
  <c r="U279" i="1467"/>
  <c r="C279" i="1467" s="1"/>
  <c r="S279" i="1467"/>
  <c r="AC278" i="1467"/>
  <c r="U278" i="1467"/>
  <c r="C278" i="1467" s="1"/>
  <c r="S278" i="1467"/>
  <c r="AC277" i="1467"/>
  <c r="U277" i="1467"/>
  <c r="C277" i="1467" s="1"/>
  <c r="S277" i="1467"/>
  <c r="AC276" i="1467"/>
  <c r="U276" i="1467"/>
  <c r="C276" i="1467" s="1"/>
  <c r="S276" i="1467"/>
  <c r="AC275" i="1467"/>
  <c r="U275" i="1467"/>
  <c r="C275" i="1467" s="1"/>
  <c r="S275" i="1467"/>
  <c r="AC274" i="1467"/>
  <c r="U274" i="1467"/>
  <c r="C274" i="1467" s="1"/>
  <c r="S274" i="1467"/>
  <c r="AC273" i="1467"/>
  <c r="U273" i="1467"/>
  <c r="C273" i="1467" s="1"/>
  <c r="S273" i="1467"/>
  <c r="AC272" i="1467"/>
  <c r="U272" i="1467"/>
  <c r="C272" i="1467" s="1"/>
  <c r="S272" i="1467"/>
  <c r="AC271" i="1467"/>
  <c r="U271" i="1467"/>
  <c r="C271" i="1467" s="1"/>
  <c r="S271" i="1467"/>
  <c r="AC270" i="1467"/>
  <c r="U270" i="1467"/>
  <c r="C270" i="1467" s="1"/>
  <c r="S270" i="1467"/>
  <c r="AC269" i="1467"/>
  <c r="U269" i="1467"/>
  <c r="C269" i="1467" s="1"/>
  <c r="S269" i="1467"/>
  <c r="AC268" i="1467"/>
  <c r="U268" i="1467"/>
  <c r="C268" i="1467" s="1"/>
  <c r="S268" i="1467"/>
  <c r="AC267" i="1467"/>
  <c r="U267" i="1467"/>
  <c r="C267" i="1467" s="1"/>
  <c r="S267" i="1467"/>
  <c r="AC266" i="1467"/>
  <c r="U266" i="1467"/>
  <c r="C266" i="1467" s="1"/>
  <c r="S266" i="1467"/>
  <c r="AC265" i="1467"/>
  <c r="U265" i="1467"/>
  <c r="C265" i="1467" s="1"/>
  <c r="S265" i="1467"/>
  <c r="AC264" i="1467"/>
  <c r="U264" i="1467"/>
  <c r="C264" i="1467" s="1"/>
  <c r="S264" i="1467"/>
  <c r="AC263" i="1467"/>
  <c r="U263" i="1467"/>
  <c r="C263" i="1467" s="1"/>
  <c r="S263" i="1467"/>
  <c r="AC262" i="1467"/>
  <c r="U262" i="1467"/>
  <c r="C262" i="1467" s="1"/>
  <c r="S262" i="1467"/>
  <c r="AC261" i="1467"/>
  <c r="U261" i="1467"/>
  <c r="C261" i="1467" s="1"/>
  <c r="S261" i="1467"/>
  <c r="AC260" i="1467"/>
  <c r="U260" i="1467"/>
  <c r="C260" i="1467" s="1"/>
  <c r="S260" i="1467"/>
  <c r="AC259" i="1467"/>
  <c r="U259" i="1467"/>
  <c r="C259" i="1467" s="1"/>
  <c r="S259" i="1467"/>
  <c r="AC258" i="1467"/>
  <c r="U258" i="1467"/>
  <c r="C258" i="1467" s="1"/>
  <c r="S258" i="1467"/>
  <c r="AC257" i="1467"/>
  <c r="U257" i="1467"/>
  <c r="C257" i="1467" s="1"/>
  <c r="S257" i="1467"/>
  <c r="AC256" i="1467"/>
  <c r="U256" i="1467"/>
  <c r="C256" i="1467" s="1"/>
  <c r="S256" i="1467"/>
  <c r="AC255" i="1467"/>
  <c r="U255" i="1467"/>
  <c r="C255" i="1467" s="1"/>
  <c r="S255" i="1467"/>
  <c r="AC254" i="1467"/>
  <c r="U254" i="1467"/>
  <c r="C254" i="1467" s="1"/>
  <c r="S254" i="1467"/>
  <c r="AC253" i="1467"/>
  <c r="U253" i="1467"/>
  <c r="C253" i="1467" s="1"/>
  <c r="S253" i="1467"/>
  <c r="AC252" i="1467"/>
  <c r="U252" i="1467"/>
  <c r="C252" i="1467" s="1"/>
  <c r="S252" i="1467"/>
  <c r="AC251" i="1467"/>
  <c r="U251" i="1467"/>
  <c r="C251" i="1467" s="1"/>
  <c r="S251" i="1467"/>
  <c r="AC250" i="1467"/>
  <c r="U250" i="1467"/>
  <c r="C250" i="1467" s="1"/>
  <c r="S250" i="1467"/>
  <c r="AC249" i="1467"/>
  <c r="U249" i="1467"/>
  <c r="C249" i="1467" s="1"/>
  <c r="S249" i="1467"/>
  <c r="AC248" i="1467"/>
  <c r="U248" i="1467"/>
  <c r="C248" i="1467" s="1"/>
  <c r="S248" i="1467"/>
  <c r="AC247" i="1467"/>
  <c r="U247" i="1467"/>
  <c r="C247" i="1467" s="1"/>
  <c r="S247" i="1467"/>
  <c r="AC246" i="1467"/>
  <c r="U246" i="1467"/>
  <c r="C246" i="1467" s="1"/>
  <c r="S246" i="1467"/>
  <c r="AC245" i="1467"/>
  <c r="U245" i="1467"/>
  <c r="C245" i="1467" s="1"/>
  <c r="S245" i="1467"/>
  <c r="AC244" i="1467"/>
  <c r="U244" i="1467"/>
  <c r="C244" i="1467" s="1"/>
  <c r="S244" i="1467"/>
  <c r="AC243" i="1467"/>
  <c r="U243" i="1467"/>
  <c r="C243" i="1467" s="1"/>
  <c r="S243" i="1467"/>
  <c r="AC242" i="1467"/>
  <c r="U242" i="1467"/>
  <c r="C242" i="1467" s="1"/>
  <c r="S242" i="1467"/>
  <c r="AC241" i="1467"/>
  <c r="U241" i="1467"/>
  <c r="C241" i="1467" s="1"/>
  <c r="S241" i="1467"/>
  <c r="AC240" i="1467"/>
  <c r="U240" i="1467"/>
  <c r="C240" i="1467" s="1"/>
  <c r="S240" i="1467"/>
  <c r="AC239" i="1467"/>
  <c r="U239" i="1467"/>
  <c r="C239" i="1467" s="1"/>
  <c r="S239" i="1467"/>
  <c r="AC238" i="1467"/>
  <c r="U238" i="1467"/>
  <c r="C238" i="1467" s="1"/>
  <c r="S238" i="1467"/>
  <c r="AC237" i="1467"/>
  <c r="U237" i="1467"/>
  <c r="C237" i="1467" s="1"/>
  <c r="S237" i="1467"/>
  <c r="AC236" i="1467"/>
  <c r="U236" i="1467"/>
  <c r="C236" i="1467" s="1"/>
  <c r="S236" i="1467"/>
  <c r="AC235" i="1467"/>
  <c r="U235" i="1467"/>
  <c r="C235" i="1467" s="1"/>
  <c r="S235" i="1467"/>
  <c r="AC234" i="1467"/>
  <c r="U234" i="1467"/>
  <c r="C234" i="1467" s="1"/>
  <c r="S234" i="1467"/>
  <c r="AC233" i="1467"/>
  <c r="U233" i="1467"/>
  <c r="C233" i="1467" s="1"/>
  <c r="S233" i="1467"/>
  <c r="AC232" i="1467"/>
  <c r="U232" i="1467"/>
  <c r="C232" i="1467" s="1"/>
  <c r="S232" i="1467"/>
  <c r="AC231" i="1467"/>
  <c r="U231" i="1467"/>
  <c r="C231" i="1467" s="1"/>
  <c r="S231" i="1467"/>
  <c r="AC230" i="1467"/>
  <c r="U230" i="1467"/>
  <c r="C230" i="1467" s="1"/>
  <c r="S230" i="1467"/>
  <c r="AC229" i="1467"/>
  <c r="U229" i="1467"/>
  <c r="C229" i="1467" s="1"/>
  <c r="S229" i="1467"/>
  <c r="AC228" i="1467"/>
  <c r="U228" i="1467"/>
  <c r="C228" i="1467" s="1"/>
  <c r="S228" i="1467"/>
  <c r="AC227" i="1467"/>
  <c r="U227" i="1467"/>
  <c r="C227" i="1467" s="1"/>
  <c r="S227" i="1467"/>
  <c r="AC226" i="1467"/>
  <c r="U226" i="1467"/>
  <c r="C226" i="1467" s="1"/>
  <c r="S226" i="1467"/>
  <c r="AC225" i="1467"/>
  <c r="U225" i="1467"/>
  <c r="C225" i="1467" s="1"/>
  <c r="S225" i="1467"/>
  <c r="AC224" i="1467"/>
  <c r="U224" i="1467"/>
  <c r="C224" i="1467" s="1"/>
  <c r="S224" i="1467"/>
  <c r="AC223" i="1467"/>
  <c r="U223" i="1467"/>
  <c r="C223" i="1467" s="1"/>
  <c r="S223" i="1467"/>
  <c r="AC222" i="1467"/>
  <c r="U222" i="1467"/>
  <c r="C222" i="1467" s="1"/>
  <c r="S222" i="1467"/>
  <c r="AC221" i="1467"/>
  <c r="U221" i="1467"/>
  <c r="C221" i="1467" s="1"/>
  <c r="S221" i="1467"/>
  <c r="AC220" i="1467"/>
  <c r="U220" i="1467"/>
  <c r="C220" i="1467" s="1"/>
  <c r="S220" i="1467"/>
  <c r="AC219" i="1467"/>
  <c r="U219" i="1467"/>
  <c r="C219" i="1467" s="1"/>
  <c r="S219" i="1467"/>
  <c r="AC218" i="1467"/>
  <c r="U218" i="1467"/>
  <c r="C218" i="1467" s="1"/>
  <c r="S218" i="1467"/>
  <c r="AC217" i="1467"/>
  <c r="U217" i="1467"/>
  <c r="C217" i="1467" s="1"/>
  <c r="S217" i="1467"/>
  <c r="AC216" i="1467"/>
  <c r="U216" i="1467"/>
  <c r="C216" i="1467" s="1"/>
  <c r="S216" i="1467"/>
  <c r="AC215" i="1467"/>
  <c r="U215" i="1467"/>
  <c r="C215" i="1467" s="1"/>
  <c r="S215" i="1467"/>
  <c r="AC214" i="1467"/>
  <c r="U214" i="1467"/>
  <c r="C214" i="1467" s="1"/>
  <c r="S214" i="1467"/>
  <c r="AC213" i="1467"/>
  <c r="U213" i="1467"/>
  <c r="C213" i="1467" s="1"/>
  <c r="S213" i="1467"/>
  <c r="AC212" i="1467"/>
  <c r="U212" i="1467"/>
  <c r="C212" i="1467" s="1"/>
  <c r="S212" i="1467"/>
  <c r="AC211" i="1467"/>
  <c r="U211" i="1467"/>
  <c r="C211" i="1467" s="1"/>
  <c r="S211" i="1467"/>
  <c r="AC210" i="1467"/>
  <c r="U210" i="1467"/>
  <c r="C210" i="1467" s="1"/>
  <c r="S210" i="1467"/>
  <c r="AC209" i="1467"/>
  <c r="U209" i="1467"/>
  <c r="C209" i="1467" s="1"/>
  <c r="S209" i="1467"/>
  <c r="AC208" i="1467"/>
  <c r="U208" i="1467"/>
  <c r="C208" i="1467" s="1"/>
  <c r="S208" i="1467"/>
  <c r="AC207" i="1467"/>
  <c r="U207" i="1467"/>
  <c r="C207" i="1467" s="1"/>
  <c r="S207" i="1467"/>
  <c r="AC206" i="1467"/>
  <c r="U206" i="1467"/>
  <c r="C206" i="1467" s="1"/>
  <c r="S206" i="1467"/>
  <c r="AC205" i="1467"/>
  <c r="U205" i="1467"/>
  <c r="C205" i="1467" s="1"/>
  <c r="S205" i="1467"/>
  <c r="AC204" i="1467"/>
  <c r="U204" i="1467"/>
  <c r="C204" i="1467" s="1"/>
  <c r="S204" i="1467"/>
  <c r="AC203" i="1467"/>
  <c r="U203" i="1467"/>
  <c r="C203" i="1467" s="1"/>
  <c r="S203" i="1467"/>
  <c r="AC202" i="1467"/>
  <c r="U202" i="1467"/>
  <c r="C202" i="1467" s="1"/>
  <c r="S202" i="1467"/>
  <c r="AC201" i="1467"/>
  <c r="U201" i="1467"/>
  <c r="C201" i="1467" s="1"/>
  <c r="S201" i="1467"/>
  <c r="AC200" i="1467"/>
  <c r="U200" i="1467"/>
  <c r="C200" i="1467" s="1"/>
  <c r="S200" i="1467"/>
  <c r="AC199" i="1467"/>
  <c r="U199" i="1467"/>
  <c r="C199" i="1467" s="1"/>
  <c r="S199" i="1467"/>
  <c r="AC198" i="1467"/>
  <c r="U198" i="1467"/>
  <c r="C198" i="1467" s="1"/>
  <c r="S198" i="1467"/>
  <c r="AC197" i="1467"/>
  <c r="U197" i="1467"/>
  <c r="C197" i="1467" s="1"/>
  <c r="S197" i="1467"/>
  <c r="AC196" i="1467"/>
  <c r="U196" i="1467"/>
  <c r="C196" i="1467" s="1"/>
  <c r="S196" i="1467"/>
  <c r="AC195" i="1467"/>
  <c r="U195" i="1467"/>
  <c r="C195" i="1467" s="1"/>
  <c r="S195" i="1467"/>
  <c r="AC194" i="1467"/>
  <c r="U194" i="1467"/>
  <c r="C194" i="1467" s="1"/>
  <c r="S194" i="1467"/>
  <c r="AC193" i="1467"/>
  <c r="U193" i="1467"/>
  <c r="C193" i="1467" s="1"/>
  <c r="S193" i="1467"/>
  <c r="AC192" i="1467"/>
  <c r="U192" i="1467"/>
  <c r="C192" i="1467" s="1"/>
  <c r="S192" i="1467"/>
  <c r="AC191" i="1467"/>
  <c r="U191" i="1467"/>
  <c r="C191" i="1467" s="1"/>
  <c r="S191" i="1467"/>
  <c r="AC190" i="1467"/>
  <c r="U190" i="1467"/>
  <c r="C190" i="1467" s="1"/>
  <c r="S190" i="1467"/>
  <c r="AC189" i="1467"/>
  <c r="U189" i="1467"/>
  <c r="C189" i="1467" s="1"/>
  <c r="S189" i="1467"/>
  <c r="AC188" i="1467"/>
  <c r="U188" i="1467"/>
  <c r="C188" i="1467" s="1"/>
  <c r="S188" i="1467"/>
  <c r="AC187" i="1467"/>
  <c r="U187" i="1467"/>
  <c r="C187" i="1467" s="1"/>
  <c r="S187" i="1467"/>
  <c r="AC186" i="1467"/>
  <c r="U186" i="1467"/>
  <c r="C186" i="1467" s="1"/>
  <c r="S186" i="1467"/>
  <c r="AC185" i="1467"/>
  <c r="U185" i="1467"/>
  <c r="C185" i="1467" s="1"/>
  <c r="S185" i="1467"/>
  <c r="AC184" i="1467"/>
  <c r="U184" i="1467"/>
  <c r="C184" i="1467" s="1"/>
  <c r="S184" i="1467"/>
  <c r="AC183" i="1467"/>
  <c r="U183" i="1467"/>
  <c r="C183" i="1467" s="1"/>
  <c r="S183" i="1467"/>
  <c r="AC182" i="1467"/>
  <c r="U182" i="1467"/>
  <c r="C182" i="1467" s="1"/>
  <c r="S182" i="1467"/>
  <c r="AC181" i="1467"/>
  <c r="U181" i="1467"/>
  <c r="C181" i="1467" s="1"/>
  <c r="S181" i="1467"/>
  <c r="AC180" i="1467"/>
  <c r="U180" i="1467"/>
  <c r="C180" i="1467" s="1"/>
  <c r="S180" i="1467"/>
  <c r="AC179" i="1467"/>
  <c r="U179" i="1467"/>
  <c r="C179" i="1467" s="1"/>
  <c r="S179" i="1467"/>
  <c r="AC178" i="1467"/>
  <c r="U178" i="1467"/>
  <c r="C178" i="1467" s="1"/>
  <c r="S178" i="1467"/>
  <c r="AC177" i="1467"/>
  <c r="U177" i="1467"/>
  <c r="C177" i="1467" s="1"/>
  <c r="S177" i="1467"/>
  <c r="AC176" i="1467"/>
  <c r="U176" i="1467"/>
  <c r="C176" i="1467" s="1"/>
  <c r="S176" i="1467"/>
  <c r="AC175" i="1467"/>
  <c r="U175" i="1467"/>
  <c r="C175" i="1467" s="1"/>
  <c r="S175" i="1467"/>
  <c r="AC174" i="1467"/>
  <c r="U174" i="1467"/>
  <c r="C174" i="1467" s="1"/>
  <c r="S174" i="1467"/>
  <c r="AC173" i="1467"/>
  <c r="U173" i="1467"/>
  <c r="C173" i="1467" s="1"/>
  <c r="S173" i="1467"/>
  <c r="AC172" i="1467"/>
  <c r="U172" i="1467"/>
  <c r="C172" i="1467" s="1"/>
  <c r="S172" i="1467"/>
  <c r="AC171" i="1467"/>
  <c r="U171" i="1467"/>
  <c r="C171" i="1467" s="1"/>
  <c r="S171" i="1467"/>
  <c r="AC170" i="1467"/>
  <c r="U170" i="1467"/>
  <c r="C170" i="1467" s="1"/>
  <c r="S170" i="1467"/>
  <c r="AC169" i="1467"/>
  <c r="U169" i="1467"/>
  <c r="C169" i="1467" s="1"/>
  <c r="S169" i="1467"/>
  <c r="AC168" i="1467"/>
  <c r="U168" i="1467"/>
  <c r="C168" i="1467" s="1"/>
  <c r="S168" i="1467"/>
  <c r="AC167" i="1467"/>
  <c r="U167" i="1467"/>
  <c r="C167" i="1467" s="1"/>
  <c r="S167" i="1467"/>
  <c r="AC166" i="1467"/>
  <c r="U166" i="1467"/>
  <c r="C166" i="1467" s="1"/>
  <c r="S166" i="1467"/>
  <c r="AC165" i="1467"/>
  <c r="U165" i="1467"/>
  <c r="C165" i="1467" s="1"/>
  <c r="S165" i="1467"/>
  <c r="AC164" i="1467"/>
  <c r="U164" i="1467"/>
  <c r="C164" i="1467" s="1"/>
  <c r="S164" i="1467"/>
  <c r="AC163" i="1467"/>
  <c r="U163" i="1467"/>
  <c r="C163" i="1467" s="1"/>
  <c r="S163" i="1467"/>
  <c r="AC162" i="1467"/>
  <c r="U162" i="1467"/>
  <c r="C162" i="1467" s="1"/>
  <c r="S162" i="1467"/>
  <c r="AC161" i="1467"/>
  <c r="U161" i="1467"/>
  <c r="C161" i="1467" s="1"/>
  <c r="S161" i="1467"/>
  <c r="AC160" i="1467"/>
  <c r="U160" i="1467"/>
  <c r="C160" i="1467" s="1"/>
  <c r="S160" i="1467"/>
  <c r="AC159" i="1467"/>
  <c r="U159" i="1467"/>
  <c r="C159" i="1467" s="1"/>
  <c r="S159" i="1467"/>
  <c r="AC158" i="1467"/>
  <c r="U158" i="1467"/>
  <c r="C158" i="1467" s="1"/>
  <c r="S158" i="1467"/>
  <c r="AC157" i="1467"/>
  <c r="U157" i="1467"/>
  <c r="C157" i="1467" s="1"/>
  <c r="S157" i="1467"/>
  <c r="AC156" i="1467"/>
  <c r="U156" i="1467"/>
  <c r="C156" i="1467" s="1"/>
  <c r="S156" i="1467"/>
  <c r="AC155" i="1467"/>
  <c r="U155" i="1467"/>
  <c r="C155" i="1467" s="1"/>
  <c r="S155" i="1467"/>
  <c r="AC154" i="1467"/>
  <c r="U154" i="1467"/>
  <c r="C154" i="1467" s="1"/>
  <c r="S154" i="1467"/>
  <c r="AC153" i="1467"/>
  <c r="U153" i="1467"/>
  <c r="C153" i="1467" s="1"/>
  <c r="S153" i="1467"/>
  <c r="AC152" i="1467"/>
  <c r="U152" i="1467"/>
  <c r="C152" i="1467" s="1"/>
  <c r="S152" i="1467"/>
  <c r="AC151" i="1467"/>
  <c r="U151" i="1467"/>
  <c r="C151" i="1467" s="1"/>
  <c r="S151" i="1467"/>
  <c r="AC150" i="1467"/>
  <c r="U150" i="1467"/>
  <c r="C150" i="1467" s="1"/>
  <c r="S150" i="1467"/>
  <c r="AC149" i="1467"/>
  <c r="U149" i="1467"/>
  <c r="C149" i="1467" s="1"/>
  <c r="S149" i="1467"/>
  <c r="AC148" i="1467"/>
  <c r="U148" i="1467"/>
  <c r="C148" i="1467" s="1"/>
  <c r="S148" i="1467"/>
  <c r="AC147" i="1467"/>
  <c r="U147" i="1467"/>
  <c r="C147" i="1467" s="1"/>
  <c r="S147" i="1467"/>
  <c r="AC146" i="1467"/>
  <c r="U146" i="1467"/>
  <c r="C146" i="1467" s="1"/>
  <c r="S146" i="1467"/>
  <c r="AC145" i="1467"/>
  <c r="U145" i="1467"/>
  <c r="C145" i="1467" s="1"/>
  <c r="S145" i="1467"/>
  <c r="AC144" i="1467"/>
  <c r="U144" i="1467"/>
  <c r="C144" i="1467" s="1"/>
  <c r="S144" i="1467"/>
  <c r="AC143" i="1467"/>
  <c r="U143" i="1467"/>
  <c r="C143" i="1467" s="1"/>
  <c r="S143" i="1467"/>
  <c r="AC142" i="1467"/>
  <c r="U142" i="1467"/>
  <c r="C142" i="1467" s="1"/>
  <c r="S142" i="1467"/>
  <c r="AC141" i="1467"/>
  <c r="U141" i="1467"/>
  <c r="C141" i="1467" s="1"/>
  <c r="S141" i="1467"/>
  <c r="AC140" i="1467"/>
  <c r="U140" i="1467"/>
  <c r="C140" i="1467" s="1"/>
  <c r="S140" i="1467"/>
  <c r="AC139" i="1467"/>
  <c r="U139" i="1467"/>
  <c r="C139" i="1467" s="1"/>
  <c r="S139" i="1467"/>
  <c r="AC138" i="1467"/>
  <c r="U138" i="1467"/>
  <c r="C138" i="1467" s="1"/>
  <c r="S138" i="1467"/>
  <c r="AC137" i="1467"/>
  <c r="U137" i="1467"/>
  <c r="C137" i="1467" s="1"/>
  <c r="S137" i="1467"/>
  <c r="AC136" i="1467"/>
  <c r="U136" i="1467"/>
  <c r="C136" i="1467" s="1"/>
  <c r="S136" i="1467"/>
  <c r="AC135" i="1467"/>
  <c r="U135" i="1467"/>
  <c r="C135" i="1467" s="1"/>
  <c r="S135" i="1467"/>
  <c r="AC134" i="1467"/>
  <c r="U134" i="1467"/>
  <c r="C134" i="1467" s="1"/>
  <c r="S134" i="1467"/>
  <c r="AC133" i="1467"/>
  <c r="U133" i="1467"/>
  <c r="C133" i="1467" s="1"/>
  <c r="S133" i="1467"/>
  <c r="AC132" i="1467"/>
  <c r="U132" i="1467"/>
  <c r="C132" i="1467" s="1"/>
  <c r="S132" i="1467"/>
  <c r="AC131" i="1467"/>
  <c r="U131" i="1467"/>
  <c r="C131" i="1467" s="1"/>
  <c r="S131" i="1467"/>
  <c r="AC130" i="1467"/>
  <c r="U130" i="1467"/>
  <c r="C130" i="1467" s="1"/>
  <c r="S130" i="1467"/>
  <c r="AC129" i="1467"/>
  <c r="U129" i="1467"/>
  <c r="C129" i="1467" s="1"/>
  <c r="S129" i="1467"/>
  <c r="AC128" i="1467"/>
  <c r="U128" i="1467"/>
  <c r="C128" i="1467" s="1"/>
  <c r="S128" i="1467"/>
  <c r="AC127" i="1467"/>
  <c r="U127" i="1467"/>
  <c r="C127" i="1467" s="1"/>
  <c r="S127" i="1467"/>
  <c r="AC126" i="1467"/>
  <c r="U126" i="1467"/>
  <c r="C126" i="1467" s="1"/>
  <c r="S126" i="1467"/>
  <c r="AC125" i="1467"/>
  <c r="U125" i="1467"/>
  <c r="C125" i="1467" s="1"/>
  <c r="S125" i="1467"/>
  <c r="AC124" i="1467"/>
  <c r="U124" i="1467"/>
  <c r="C124" i="1467" s="1"/>
  <c r="S124" i="1467"/>
  <c r="AC123" i="1467"/>
  <c r="U123" i="1467"/>
  <c r="C123" i="1467" s="1"/>
  <c r="S123" i="1467"/>
  <c r="AC122" i="1467"/>
  <c r="U122" i="1467"/>
  <c r="C122" i="1467" s="1"/>
  <c r="S122" i="1467"/>
  <c r="AC121" i="1467"/>
  <c r="U121" i="1467"/>
  <c r="C121" i="1467" s="1"/>
  <c r="S121" i="1467"/>
  <c r="AC120" i="1467"/>
  <c r="U120" i="1467"/>
  <c r="C120" i="1467" s="1"/>
  <c r="S120" i="1467"/>
  <c r="AC119" i="1467"/>
  <c r="U119" i="1467"/>
  <c r="C119" i="1467" s="1"/>
  <c r="S119" i="1467"/>
  <c r="AC118" i="1467"/>
  <c r="U118" i="1467"/>
  <c r="C118" i="1467" s="1"/>
  <c r="S118" i="1467"/>
  <c r="AC117" i="1467"/>
  <c r="U117" i="1467"/>
  <c r="C117" i="1467" s="1"/>
  <c r="S117" i="1467"/>
  <c r="AC116" i="1467"/>
  <c r="U116" i="1467"/>
  <c r="C116" i="1467" s="1"/>
  <c r="S116" i="1467"/>
  <c r="AC115" i="1467"/>
  <c r="U115" i="1467"/>
  <c r="C115" i="1467" s="1"/>
  <c r="S115" i="1467"/>
  <c r="AC114" i="1467"/>
  <c r="U114" i="1467"/>
  <c r="C114" i="1467" s="1"/>
  <c r="S114" i="1467"/>
  <c r="AC113" i="1467"/>
  <c r="U113" i="1467"/>
  <c r="C113" i="1467" s="1"/>
  <c r="S113" i="1467"/>
  <c r="AC112" i="1467"/>
  <c r="U112" i="1467"/>
  <c r="C112" i="1467" s="1"/>
  <c r="S112" i="1467"/>
  <c r="AC111" i="1467"/>
  <c r="U111" i="1467"/>
  <c r="C111" i="1467" s="1"/>
  <c r="S111" i="1467"/>
  <c r="AC110" i="1467"/>
  <c r="U110" i="1467"/>
  <c r="C110" i="1467" s="1"/>
  <c r="S110" i="1467"/>
  <c r="AC109" i="1467"/>
  <c r="U109" i="1467"/>
  <c r="C109" i="1467" s="1"/>
  <c r="S109" i="1467"/>
  <c r="AC108" i="1467"/>
  <c r="U108" i="1467"/>
  <c r="C108" i="1467" s="1"/>
  <c r="S108" i="1467"/>
  <c r="AC107" i="1467"/>
  <c r="U107" i="1467"/>
  <c r="C107" i="1467" s="1"/>
  <c r="S107" i="1467"/>
  <c r="AC106" i="1467"/>
  <c r="U106" i="1467"/>
  <c r="C106" i="1467" s="1"/>
  <c r="S106" i="1467"/>
  <c r="AC105" i="1467"/>
  <c r="U105" i="1467"/>
  <c r="C105" i="1467" s="1"/>
  <c r="S105" i="1467"/>
  <c r="AC104" i="1467"/>
  <c r="U104" i="1467"/>
  <c r="C104" i="1467" s="1"/>
  <c r="S104" i="1467"/>
  <c r="AC103" i="1467"/>
  <c r="U103" i="1467"/>
  <c r="C103" i="1467" s="1"/>
  <c r="S103" i="1467"/>
  <c r="AC102" i="1467"/>
  <c r="U102" i="1467"/>
  <c r="C102" i="1467" s="1"/>
  <c r="S102" i="1467"/>
  <c r="AC101" i="1467"/>
  <c r="U101" i="1467"/>
  <c r="C101" i="1467" s="1"/>
  <c r="S101" i="1467"/>
  <c r="AC100" i="1467"/>
  <c r="U100" i="1467"/>
  <c r="C100" i="1467" s="1"/>
  <c r="S100" i="1467"/>
  <c r="AC99" i="1467"/>
  <c r="U99" i="1467"/>
  <c r="C99" i="1467" s="1"/>
  <c r="S99" i="1467"/>
  <c r="AC98" i="1467"/>
  <c r="U98" i="1467"/>
  <c r="C98" i="1467" s="1"/>
  <c r="S98" i="1467"/>
  <c r="AC97" i="1467"/>
  <c r="U97" i="1467"/>
  <c r="C97" i="1467" s="1"/>
  <c r="S97" i="1467"/>
  <c r="AC96" i="1467"/>
  <c r="U96" i="1467"/>
  <c r="C96" i="1467" s="1"/>
  <c r="S96" i="1467"/>
  <c r="AC95" i="1467"/>
  <c r="U95" i="1467"/>
  <c r="C95" i="1467" s="1"/>
  <c r="S95" i="1467"/>
  <c r="AC94" i="1467"/>
  <c r="U94" i="1467"/>
  <c r="C94" i="1467" s="1"/>
  <c r="S94" i="1467"/>
  <c r="AC93" i="1467"/>
  <c r="U93" i="1467"/>
  <c r="C93" i="1467" s="1"/>
  <c r="S93" i="1467"/>
  <c r="AC92" i="1467"/>
  <c r="U92" i="1467"/>
  <c r="C92" i="1467" s="1"/>
  <c r="S92" i="1467"/>
  <c r="AC91" i="1467"/>
  <c r="U91" i="1467"/>
  <c r="C91" i="1467" s="1"/>
  <c r="S91" i="1467"/>
  <c r="AC90" i="1467"/>
  <c r="U90" i="1467"/>
  <c r="C90" i="1467" s="1"/>
  <c r="S90" i="1467"/>
  <c r="AC89" i="1467"/>
  <c r="U89" i="1467"/>
  <c r="C89" i="1467" s="1"/>
  <c r="S89" i="1467"/>
  <c r="AC88" i="1467"/>
  <c r="U88" i="1467"/>
  <c r="C88" i="1467" s="1"/>
  <c r="S88" i="1467"/>
  <c r="AC87" i="1467"/>
  <c r="U87" i="1467"/>
  <c r="C87" i="1467" s="1"/>
  <c r="S87" i="1467"/>
  <c r="AC86" i="1467"/>
  <c r="U86" i="1467"/>
  <c r="C86" i="1467" s="1"/>
  <c r="S86" i="1467"/>
  <c r="AC85" i="1467"/>
  <c r="U85" i="1467"/>
  <c r="C85" i="1467" s="1"/>
  <c r="S85" i="1467"/>
  <c r="AC84" i="1467"/>
  <c r="U84" i="1467"/>
  <c r="C84" i="1467" s="1"/>
  <c r="S84" i="1467"/>
  <c r="AC83" i="1467"/>
  <c r="U83" i="1467"/>
  <c r="C83" i="1467" s="1"/>
  <c r="S83" i="1467"/>
  <c r="AC82" i="1467"/>
  <c r="U82" i="1467"/>
  <c r="C82" i="1467" s="1"/>
  <c r="S82" i="1467"/>
  <c r="AC81" i="1467"/>
  <c r="U81" i="1467"/>
  <c r="C81" i="1467" s="1"/>
  <c r="S81" i="1467"/>
  <c r="AC80" i="1467"/>
  <c r="U80" i="1467"/>
  <c r="C80" i="1467" s="1"/>
  <c r="S80" i="1467"/>
  <c r="AC79" i="1467"/>
  <c r="U79" i="1467"/>
  <c r="C79" i="1467" s="1"/>
  <c r="S79" i="1467"/>
  <c r="AC78" i="1467"/>
  <c r="U78" i="1467"/>
  <c r="C78" i="1467" s="1"/>
  <c r="S78" i="1467"/>
  <c r="AC77" i="1467"/>
  <c r="U77" i="1467"/>
  <c r="C77" i="1467" s="1"/>
  <c r="S77" i="1467"/>
  <c r="AC76" i="1467"/>
  <c r="U76" i="1467"/>
  <c r="C76" i="1467" s="1"/>
  <c r="S76" i="1467"/>
  <c r="AC75" i="1467"/>
  <c r="U75" i="1467"/>
  <c r="C75" i="1467" s="1"/>
  <c r="S75" i="1467"/>
  <c r="AC74" i="1467"/>
  <c r="U74" i="1467"/>
  <c r="C74" i="1467" s="1"/>
  <c r="S74" i="1467"/>
  <c r="AC73" i="1467"/>
  <c r="U73" i="1467"/>
  <c r="C73" i="1467" s="1"/>
  <c r="S73" i="1467"/>
  <c r="AC72" i="1467"/>
  <c r="U72" i="1467"/>
  <c r="C72" i="1467" s="1"/>
  <c r="S72" i="1467"/>
  <c r="AC71" i="1467"/>
  <c r="U71" i="1467"/>
  <c r="C71" i="1467" s="1"/>
  <c r="S71" i="1467"/>
  <c r="AC70" i="1467"/>
  <c r="U70" i="1467"/>
  <c r="C70" i="1467" s="1"/>
  <c r="S70" i="1467"/>
  <c r="AC69" i="1467"/>
  <c r="U69" i="1467"/>
  <c r="C69" i="1467" s="1"/>
  <c r="S69" i="1467"/>
  <c r="AC68" i="1467"/>
  <c r="U68" i="1467"/>
  <c r="C68" i="1467" s="1"/>
  <c r="S68" i="1467"/>
  <c r="AC67" i="1467"/>
  <c r="U67" i="1467"/>
  <c r="C67" i="1467" s="1"/>
  <c r="S67" i="1467"/>
  <c r="AC66" i="1467"/>
  <c r="U66" i="1467"/>
  <c r="C66" i="1467" s="1"/>
  <c r="S66" i="1467"/>
  <c r="AC65" i="1467"/>
  <c r="U65" i="1467"/>
  <c r="C65" i="1467" s="1"/>
  <c r="S65" i="1467"/>
  <c r="AC64" i="1467"/>
  <c r="U64" i="1467"/>
  <c r="C64" i="1467" s="1"/>
  <c r="S64" i="1467"/>
  <c r="AC63" i="1467"/>
  <c r="U63" i="1467"/>
  <c r="C63" i="1467" s="1"/>
  <c r="S63" i="1467"/>
  <c r="AC62" i="1467"/>
  <c r="U62" i="1467"/>
  <c r="C62" i="1467" s="1"/>
  <c r="S62" i="1467"/>
  <c r="AC61" i="1467"/>
  <c r="U61" i="1467"/>
  <c r="C61" i="1467" s="1"/>
  <c r="S61" i="1467"/>
  <c r="AC60" i="1467"/>
  <c r="U60" i="1467"/>
  <c r="C60" i="1467" s="1"/>
  <c r="S60" i="1467"/>
  <c r="AC59" i="1467"/>
  <c r="U59" i="1467"/>
  <c r="C59" i="1467" s="1"/>
  <c r="S59" i="1467"/>
  <c r="AC58" i="1467"/>
  <c r="U58" i="1467"/>
  <c r="C58" i="1467" s="1"/>
  <c r="S58" i="1467"/>
  <c r="AC57" i="1467"/>
  <c r="U57" i="1467"/>
  <c r="C57" i="1467" s="1"/>
  <c r="S57" i="1467"/>
  <c r="AC56" i="1467"/>
  <c r="U56" i="1467"/>
  <c r="C56" i="1467" s="1"/>
  <c r="S56" i="1467"/>
  <c r="AC55" i="1467"/>
  <c r="U55" i="1467"/>
  <c r="C55" i="1467" s="1"/>
  <c r="S55" i="1467"/>
  <c r="AC54" i="1467"/>
  <c r="U54" i="1467"/>
  <c r="C54" i="1467" s="1"/>
  <c r="S54" i="1467"/>
  <c r="AC53" i="1467"/>
  <c r="U53" i="1467"/>
  <c r="C53" i="1467" s="1"/>
  <c r="S53" i="1467"/>
  <c r="AC52" i="1467"/>
  <c r="U52" i="1467"/>
  <c r="C52" i="1467" s="1"/>
  <c r="S52" i="1467"/>
  <c r="AC51" i="1467"/>
  <c r="U51" i="1467"/>
  <c r="C51" i="1467" s="1"/>
  <c r="S51" i="1467"/>
  <c r="AC50" i="1467"/>
  <c r="U50" i="1467"/>
  <c r="C50" i="1467" s="1"/>
  <c r="S50" i="1467"/>
  <c r="AC49" i="1467"/>
  <c r="U49" i="1467"/>
  <c r="C49" i="1467" s="1"/>
  <c r="S49" i="1467"/>
  <c r="AC48" i="1467"/>
  <c r="U48" i="1467"/>
  <c r="C48" i="1467" s="1"/>
  <c r="S48" i="1467"/>
  <c r="AC47" i="1467"/>
  <c r="U47" i="1467"/>
  <c r="C47" i="1467" s="1"/>
  <c r="S47" i="1467"/>
  <c r="AC46" i="1467"/>
  <c r="U46" i="1467"/>
  <c r="C46" i="1467" s="1"/>
  <c r="S46" i="1467"/>
  <c r="AC45" i="1467"/>
  <c r="U45" i="1467"/>
  <c r="C45" i="1467" s="1"/>
  <c r="S45" i="1467"/>
  <c r="AC44" i="1467"/>
  <c r="U44" i="1467"/>
  <c r="C44" i="1467" s="1"/>
  <c r="S44" i="1467"/>
  <c r="AC43" i="1467"/>
  <c r="U43" i="1467"/>
  <c r="C43" i="1467" s="1"/>
  <c r="S43" i="1467"/>
  <c r="AC42" i="1467"/>
  <c r="U42" i="1467"/>
  <c r="C42" i="1467" s="1"/>
  <c r="S42" i="1467"/>
  <c r="AC41" i="1467"/>
  <c r="U41" i="1467"/>
  <c r="C41" i="1467" s="1"/>
  <c r="S41" i="1467"/>
  <c r="AC40" i="1467"/>
  <c r="U40" i="1467"/>
  <c r="C40" i="1467" s="1"/>
  <c r="S40" i="1467"/>
  <c r="AC39" i="1467"/>
  <c r="U39" i="1467"/>
  <c r="C39" i="1467" s="1"/>
  <c r="S39" i="1467"/>
  <c r="AC38" i="1467"/>
  <c r="U38" i="1467"/>
  <c r="C38" i="1467" s="1"/>
  <c r="S38" i="1467"/>
  <c r="AC37" i="1467"/>
  <c r="U37" i="1467"/>
  <c r="C37" i="1467" s="1"/>
  <c r="S37" i="1467"/>
  <c r="AC36" i="1467"/>
  <c r="U36" i="1467"/>
  <c r="C36" i="1467" s="1"/>
  <c r="S36" i="1467"/>
  <c r="AC35" i="1467"/>
  <c r="U35" i="1467"/>
  <c r="C35" i="1467" s="1"/>
  <c r="S35" i="1467"/>
  <c r="AC34" i="1467"/>
  <c r="U34" i="1467"/>
  <c r="C34" i="1467" s="1"/>
  <c r="S34" i="1467"/>
  <c r="AC33" i="1467"/>
  <c r="U33" i="1467"/>
  <c r="C33" i="1467" s="1"/>
  <c r="S33" i="1467"/>
  <c r="AC32" i="1467"/>
  <c r="U32" i="1467"/>
  <c r="C32" i="1467" s="1"/>
  <c r="S32" i="1467"/>
  <c r="AC31" i="1467"/>
  <c r="U31" i="1467"/>
  <c r="C31" i="1467" s="1"/>
  <c r="S31" i="1467"/>
  <c r="AC30" i="1467"/>
  <c r="U30" i="1467"/>
  <c r="C30" i="1467" s="1"/>
  <c r="S30" i="1467"/>
  <c r="AC29" i="1467"/>
  <c r="U29" i="1467"/>
  <c r="C29" i="1467" s="1"/>
  <c r="S29" i="1467"/>
  <c r="AC28" i="1467"/>
  <c r="U28" i="1467"/>
  <c r="C28" i="1467" s="1"/>
  <c r="S28" i="1467"/>
  <c r="AC27" i="1467"/>
  <c r="U27" i="1467"/>
  <c r="C27" i="1467" s="1"/>
  <c r="S27" i="1467"/>
  <c r="AC26" i="1467"/>
  <c r="U26" i="1467"/>
  <c r="C26" i="1467" s="1"/>
  <c r="S26" i="1467"/>
  <c r="AC25" i="1467"/>
  <c r="U25" i="1467"/>
  <c r="C25" i="1467" s="1"/>
  <c r="S25" i="1467"/>
  <c r="AC24" i="1467"/>
  <c r="U24" i="1467"/>
  <c r="C24" i="1467" s="1"/>
  <c r="S24" i="1467"/>
  <c r="AC23" i="1467"/>
  <c r="U23" i="1467"/>
  <c r="C23" i="1467" s="1"/>
  <c r="S23" i="1467"/>
  <c r="AC22" i="1467"/>
  <c r="U22" i="1467"/>
  <c r="C22" i="1467" s="1"/>
  <c r="S22" i="1467"/>
  <c r="AC21" i="1467"/>
  <c r="U21" i="1467"/>
  <c r="C21" i="1467" s="1"/>
  <c r="S21" i="1467"/>
  <c r="AC20" i="1467"/>
  <c r="S20" i="1467"/>
  <c r="AC19" i="1467"/>
  <c r="S19" i="1467"/>
  <c r="AC18" i="1467"/>
  <c r="U18" i="1467"/>
  <c r="C18" i="1467" s="1"/>
  <c r="S18" i="1467"/>
  <c r="L18" i="1467"/>
  <c r="L19" i="1467" s="1"/>
  <c r="L20" i="1467" s="1"/>
  <c r="L21" i="1467" s="1"/>
  <c r="L22" i="1467" s="1"/>
  <c r="L23" i="1467" s="1"/>
  <c r="L24" i="1467" s="1"/>
  <c r="L25" i="1467" s="1"/>
  <c r="L26" i="1467" s="1"/>
  <c r="L27" i="1467" s="1"/>
  <c r="L28" i="1467" s="1"/>
  <c r="L29" i="1467" s="1"/>
  <c r="L30" i="1467" s="1"/>
  <c r="L31" i="1467" s="1"/>
  <c r="L32" i="1467" s="1"/>
  <c r="L33" i="1467" s="1"/>
  <c r="L34" i="1467" s="1"/>
  <c r="L35" i="1467" s="1"/>
  <c r="L36" i="1467" s="1"/>
  <c r="L37" i="1467" s="1"/>
  <c r="L38" i="1467" s="1"/>
  <c r="L39" i="1467" s="1"/>
  <c r="L40" i="1467" s="1"/>
  <c r="L41" i="1467" s="1"/>
  <c r="L42" i="1467" s="1"/>
  <c r="L43" i="1467" s="1"/>
  <c r="L44" i="1467" s="1"/>
  <c r="L45" i="1467" s="1"/>
  <c r="L46" i="1467" s="1"/>
  <c r="L47" i="1467" s="1"/>
  <c r="L48" i="1467" s="1"/>
  <c r="L49" i="1467" s="1"/>
  <c r="L50" i="1467" s="1"/>
  <c r="L51" i="1467" s="1"/>
  <c r="L52" i="1467" s="1"/>
  <c r="L53" i="1467" s="1"/>
  <c r="L54" i="1467" s="1"/>
  <c r="L55" i="1467" s="1"/>
  <c r="L56" i="1467" s="1"/>
  <c r="L57" i="1467" s="1"/>
  <c r="L58" i="1467" s="1"/>
  <c r="L59" i="1467" s="1"/>
  <c r="L60" i="1467" s="1"/>
  <c r="L61" i="1467" s="1"/>
  <c r="L62" i="1467" s="1"/>
  <c r="L63" i="1467" s="1"/>
  <c r="L64" i="1467" s="1"/>
  <c r="L65" i="1467" s="1"/>
  <c r="L66" i="1467" s="1"/>
  <c r="L67" i="1467" s="1"/>
  <c r="L68" i="1467" s="1"/>
  <c r="L69" i="1467" s="1"/>
  <c r="L70" i="1467" s="1"/>
  <c r="L71" i="1467" s="1"/>
  <c r="L72" i="1467" s="1"/>
  <c r="L73" i="1467" s="1"/>
  <c r="L74" i="1467" s="1"/>
  <c r="L75" i="1467" s="1"/>
  <c r="L76" i="1467" s="1"/>
  <c r="L77" i="1467" s="1"/>
  <c r="L78" i="1467" s="1"/>
  <c r="L79" i="1467" s="1"/>
  <c r="L80" i="1467" s="1"/>
  <c r="L81" i="1467" s="1"/>
  <c r="L82" i="1467" s="1"/>
  <c r="L83" i="1467" s="1"/>
  <c r="L84" i="1467" s="1"/>
  <c r="L85" i="1467" s="1"/>
  <c r="L86" i="1467" s="1"/>
  <c r="L87" i="1467" s="1"/>
  <c r="L88" i="1467" s="1"/>
  <c r="L89" i="1467" s="1"/>
  <c r="L90" i="1467" s="1"/>
  <c r="L91" i="1467" s="1"/>
  <c r="L92" i="1467" s="1"/>
  <c r="L93" i="1467" s="1"/>
  <c r="L94" i="1467" s="1"/>
  <c r="L95" i="1467" s="1"/>
  <c r="L96" i="1467" s="1"/>
  <c r="L97" i="1467" s="1"/>
  <c r="L98" i="1467" s="1"/>
  <c r="L99" i="1467" s="1"/>
  <c r="L100" i="1467" s="1"/>
  <c r="L101" i="1467" s="1"/>
  <c r="L102" i="1467" s="1"/>
  <c r="L103" i="1467" s="1"/>
  <c r="L104" i="1467" s="1"/>
  <c r="L105" i="1467" s="1"/>
  <c r="L106" i="1467" s="1"/>
  <c r="L107" i="1467" s="1"/>
  <c r="L108" i="1467" s="1"/>
  <c r="L109" i="1467" s="1"/>
  <c r="L110" i="1467" s="1"/>
  <c r="L111" i="1467" s="1"/>
  <c r="L112" i="1467" s="1"/>
  <c r="L113" i="1467" s="1"/>
  <c r="L114" i="1467" s="1"/>
  <c r="L115" i="1467" s="1"/>
  <c r="L116" i="1467" s="1"/>
  <c r="L117" i="1467" s="1"/>
  <c r="L118" i="1467" s="1"/>
  <c r="L119" i="1467" s="1"/>
  <c r="L120" i="1467" s="1"/>
  <c r="L121" i="1467" s="1"/>
  <c r="L122" i="1467" s="1"/>
  <c r="L123" i="1467" s="1"/>
  <c r="L124" i="1467" s="1"/>
  <c r="L125" i="1467" s="1"/>
  <c r="L126" i="1467" s="1"/>
  <c r="L127" i="1467" s="1"/>
  <c r="L128" i="1467" s="1"/>
  <c r="L129" i="1467" s="1"/>
  <c r="L130" i="1467" s="1"/>
  <c r="L131" i="1467" s="1"/>
  <c r="L132" i="1467" s="1"/>
  <c r="L133" i="1467" s="1"/>
  <c r="L134" i="1467" s="1"/>
  <c r="L135" i="1467" s="1"/>
  <c r="L136" i="1467" s="1"/>
  <c r="L137" i="1467" s="1"/>
  <c r="L138" i="1467" s="1"/>
  <c r="L139" i="1467" s="1"/>
  <c r="L140" i="1467" s="1"/>
  <c r="L141" i="1467" s="1"/>
  <c r="L142" i="1467" s="1"/>
  <c r="L143" i="1467" s="1"/>
  <c r="L144" i="1467" s="1"/>
  <c r="L145" i="1467" s="1"/>
  <c r="L146" i="1467" s="1"/>
  <c r="L147" i="1467" s="1"/>
  <c r="L148" i="1467" s="1"/>
  <c r="L149" i="1467" s="1"/>
  <c r="L150" i="1467" s="1"/>
  <c r="L151" i="1467" s="1"/>
  <c r="L152" i="1467" s="1"/>
  <c r="L153" i="1467" s="1"/>
  <c r="L154" i="1467" s="1"/>
  <c r="L155" i="1467" s="1"/>
  <c r="L156" i="1467" s="1"/>
  <c r="L157" i="1467" s="1"/>
  <c r="L158" i="1467" s="1"/>
  <c r="L159" i="1467" s="1"/>
  <c r="L160" i="1467" s="1"/>
  <c r="L161" i="1467" s="1"/>
  <c r="L162" i="1467" s="1"/>
  <c r="L163" i="1467" s="1"/>
  <c r="L164" i="1467" s="1"/>
  <c r="L165" i="1467" s="1"/>
  <c r="L166" i="1467" s="1"/>
  <c r="L167" i="1467" s="1"/>
  <c r="L168" i="1467" s="1"/>
  <c r="L169" i="1467" s="1"/>
  <c r="L170" i="1467" s="1"/>
  <c r="L171" i="1467" s="1"/>
  <c r="L172" i="1467" s="1"/>
  <c r="L173" i="1467" s="1"/>
  <c r="L174" i="1467" s="1"/>
  <c r="L175" i="1467" s="1"/>
  <c r="L176" i="1467" s="1"/>
  <c r="L177" i="1467" s="1"/>
  <c r="L178" i="1467" s="1"/>
  <c r="L179" i="1467" s="1"/>
  <c r="L180" i="1467" s="1"/>
  <c r="L181" i="1467" s="1"/>
  <c r="L182" i="1467" s="1"/>
  <c r="L183" i="1467" s="1"/>
  <c r="L184" i="1467" s="1"/>
  <c r="L185" i="1467" s="1"/>
  <c r="L186" i="1467" s="1"/>
  <c r="L187" i="1467" s="1"/>
  <c r="L188" i="1467" s="1"/>
  <c r="L189" i="1467" s="1"/>
  <c r="L190" i="1467" s="1"/>
  <c r="L191" i="1467" s="1"/>
  <c r="L192" i="1467" s="1"/>
  <c r="L193" i="1467" s="1"/>
  <c r="L194" i="1467" s="1"/>
  <c r="L195" i="1467" s="1"/>
  <c r="L196" i="1467" s="1"/>
  <c r="L197" i="1467" s="1"/>
  <c r="L198" i="1467" s="1"/>
  <c r="L199" i="1467" s="1"/>
  <c r="L200" i="1467" s="1"/>
  <c r="L201" i="1467" s="1"/>
  <c r="L202" i="1467" s="1"/>
  <c r="L203" i="1467" s="1"/>
  <c r="L204" i="1467" s="1"/>
  <c r="L205" i="1467" s="1"/>
  <c r="L206" i="1467" s="1"/>
  <c r="L207" i="1467" s="1"/>
  <c r="L208" i="1467" s="1"/>
  <c r="L209" i="1467" s="1"/>
  <c r="L210" i="1467" s="1"/>
  <c r="L211" i="1467" s="1"/>
  <c r="L212" i="1467" s="1"/>
  <c r="L213" i="1467" s="1"/>
  <c r="L214" i="1467" s="1"/>
  <c r="L215" i="1467" s="1"/>
  <c r="L216" i="1467" s="1"/>
  <c r="L217" i="1467" s="1"/>
  <c r="L218" i="1467" s="1"/>
  <c r="L219" i="1467" s="1"/>
  <c r="L220" i="1467" s="1"/>
  <c r="L221" i="1467" s="1"/>
  <c r="L222" i="1467" s="1"/>
  <c r="L223" i="1467" s="1"/>
  <c r="L224" i="1467" s="1"/>
  <c r="L225" i="1467" s="1"/>
  <c r="L226" i="1467" s="1"/>
  <c r="L227" i="1467" s="1"/>
  <c r="L228" i="1467" s="1"/>
  <c r="L229" i="1467" s="1"/>
  <c r="L230" i="1467" s="1"/>
  <c r="L231" i="1467" s="1"/>
  <c r="L232" i="1467" s="1"/>
  <c r="L233" i="1467" s="1"/>
  <c r="L234" i="1467" s="1"/>
  <c r="L235" i="1467" s="1"/>
  <c r="L236" i="1467" s="1"/>
  <c r="L237" i="1467" s="1"/>
  <c r="L238" i="1467" s="1"/>
  <c r="L239" i="1467" s="1"/>
  <c r="L240" i="1467" s="1"/>
  <c r="L241" i="1467" s="1"/>
  <c r="L242" i="1467" s="1"/>
  <c r="L243" i="1467" s="1"/>
  <c r="L244" i="1467" s="1"/>
  <c r="L245" i="1467" s="1"/>
  <c r="L246" i="1467" s="1"/>
  <c r="L247" i="1467" s="1"/>
  <c r="L248" i="1467" s="1"/>
  <c r="L249" i="1467" s="1"/>
  <c r="L250" i="1467" s="1"/>
  <c r="L251" i="1467" s="1"/>
  <c r="L252" i="1467" s="1"/>
  <c r="L253" i="1467" s="1"/>
  <c r="L254" i="1467" s="1"/>
  <c r="L255" i="1467" s="1"/>
  <c r="L256" i="1467" s="1"/>
  <c r="L257" i="1467" s="1"/>
  <c r="L258" i="1467" s="1"/>
  <c r="L259" i="1467" s="1"/>
  <c r="L260" i="1467" s="1"/>
  <c r="L261" i="1467" s="1"/>
  <c r="L262" i="1467" s="1"/>
  <c r="L263" i="1467" s="1"/>
  <c r="L264" i="1467" s="1"/>
  <c r="L265" i="1467" s="1"/>
  <c r="L266" i="1467" s="1"/>
  <c r="L267" i="1467" s="1"/>
  <c r="L268" i="1467" s="1"/>
  <c r="L269" i="1467" s="1"/>
  <c r="L270" i="1467" s="1"/>
  <c r="L271" i="1467" s="1"/>
  <c r="L272" i="1467" s="1"/>
  <c r="L273" i="1467" s="1"/>
  <c r="L274" i="1467" s="1"/>
  <c r="L275" i="1467" s="1"/>
  <c r="L276" i="1467" s="1"/>
  <c r="L277" i="1467" s="1"/>
  <c r="L278" i="1467" s="1"/>
  <c r="L279" i="1467" s="1"/>
  <c r="L280" i="1467" s="1"/>
  <c r="L281" i="1467" s="1"/>
  <c r="L282" i="1467" s="1"/>
  <c r="L283" i="1467" s="1"/>
  <c r="L284" i="1467" s="1"/>
  <c r="L285" i="1467" s="1"/>
  <c r="L286" i="1467" s="1"/>
  <c r="L287" i="1467" s="1"/>
  <c r="L288" i="1467" s="1"/>
  <c r="L289" i="1467" s="1"/>
  <c r="L290" i="1467" s="1"/>
  <c r="L291" i="1467" s="1"/>
  <c r="L292" i="1467" s="1"/>
  <c r="L293" i="1467" s="1"/>
  <c r="L294" i="1467" s="1"/>
  <c r="L295" i="1467" s="1"/>
  <c r="L296" i="1467" s="1"/>
  <c r="L297" i="1467" s="1"/>
  <c r="L298" i="1467" s="1"/>
  <c r="L299" i="1467" s="1"/>
  <c r="L300" i="1467" s="1"/>
  <c r="L301" i="1467" s="1"/>
  <c r="L302" i="1467" s="1"/>
  <c r="L303" i="1467" s="1"/>
  <c r="L304" i="1467" s="1"/>
  <c r="L305" i="1467" s="1"/>
  <c r="L306" i="1467" s="1"/>
  <c r="L307" i="1467" s="1"/>
  <c r="L308" i="1467" s="1"/>
  <c r="L309" i="1467" s="1"/>
  <c r="L310" i="1467" s="1"/>
  <c r="L311" i="1467" s="1"/>
  <c r="L312" i="1467" s="1"/>
  <c r="L313" i="1467" s="1"/>
  <c r="L314" i="1467" s="1"/>
  <c r="L315" i="1467" s="1"/>
  <c r="L316" i="1467" s="1"/>
  <c r="L317" i="1467" s="1"/>
  <c r="L318" i="1467" s="1"/>
  <c r="L319" i="1467" s="1"/>
  <c r="L320" i="1467" s="1"/>
  <c r="L321" i="1467" s="1"/>
  <c r="L322" i="1467" s="1"/>
  <c r="L323" i="1467" s="1"/>
  <c r="L324" i="1467" s="1"/>
  <c r="L325" i="1467" s="1"/>
  <c r="L326" i="1467" s="1"/>
  <c r="L327" i="1467" s="1"/>
  <c r="L328" i="1467" s="1"/>
  <c r="L329" i="1467" s="1"/>
  <c r="L330" i="1467" s="1"/>
  <c r="L331" i="1467" s="1"/>
  <c r="L332" i="1467" s="1"/>
  <c r="L333" i="1467" s="1"/>
  <c r="L334" i="1467" s="1"/>
  <c r="L335" i="1467" s="1"/>
  <c r="L336" i="1467" s="1"/>
  <c r="L337" i="1467" s="1"/>
  <c r="L338" i="1467" s="1"/>
  <c r="L339" i="1467" s="1"/>
  <c r="L340" i="1467" s="1"/>
  <c r="L341" i="1467" s="1"/>
  <c r="L342" i="1467" s="1"/>
  <c r="L343" i="1467" s="1"/>
  <c r="L344" i="1467" s="1"/>
  <c r="L345" i="1467" s="1"/>
  <c r="L346" i="1467" s="1"/>
  <c r="L347" i="1467" s="1"/>
  <c r="L348" i="1467" s="1"/>
  <c r="L349" i="1467" s="1"/>
  <c r="L350" i="1467" s="1"/>
  <c r="L351" i="1467" s="1"/>
  <c r="L352" i="1467" s="1"/>
  <c r="L353" i="1467" s="1"/>
  <c r="L354" i="1467" s="1"/>
  <c r="L355" i="1467" s="1"/>
  <c r="L356" i="1467" s="1"/>
  <c r="L357" i="1467" s="1"/>
  <c r="L358" i="1467" s="1"/>
  <c r="L359" i="1467" s="1"/>
  <c r="L360" i="1467" s="1"/>
  <c r="L361" i="1467" s="1"/>
  <c r="L362" i="1467" s="1"/>
  <c r="L363" i="1467" s="1"/>
  <c r="L364" i="1467" s="1"/>
  <c r="L365" i="1467" s="1"/>
  <c r="L366" i="1467" s="1"/>
  <c r="L367" i="1467" s="1"/>
  <c r="L368" i="1467" s="1"/>
  <c r="L369" i="1467" s="1"/>
  <c r="L370" i="1467" s="1"/>
  <c r="L371" i="1467" s="1"/>
  <c r="L372" i="1467" s="1"/>
  <c r="L373" i="1467" s="1"/>
  <c r="L374" i="1467" s="1"/>
  <c r="L375" i="1467" s="1"/>
  <c r="L376" i="1467" s="1"/>
  <c r="L377" i="1467" s="1"/>
  <c r="L378" i="1467" s="1"/>
  <c r="L379" i="1467" s="1"/>
  <c r="L380" i="1467" s="1"/>
  <c r="L381" i="1467" s="1"/>
  <c r="L382" i="1467" s="1"/>
  <c r="L383" i="1467" s="1"/>
  <c r="L384" i="1467" s="1"/>
  <c r="L385" i="1467" s="1"/>
  <c r="L386" i="1467" s="1"/>
  <c r="L387" i="1467" s="1"/>
  <c r="L388" i="1467" s="1"/>
  <c r="L389" i="1467" s="1"/>
  <c r="L390" i="1467" s="1"/>
  <c r="L391" i="1467" s="1"/>
  <c r="L392" i="1467" s="1"/>
  <c r="L393" i="1467" s="1"/>
  <c r="L394" i="1467" s="1"/>
  <c r="L395" i="1467" s="1"/>
  <c r="L396" i="1467" s="1"/>
  <c r="L397" i="1467" s="1"/>
  <c r="L398" i="1467" s="1"/>
  <c r="L399" i="1467" s="1"/>
  <c r="L400" i="1467" s="1"/>
  <c r="L401" i="1467" s="1"/>
  <c r="L402" i="1467" s="1"/>
  <c r="L403" i="1467" s="1"/>
  <c r="L404" i="1467" s="1"/>
  <c r="L405" i="1467" s="1"/>
  <c r="L406" i="1467" s="1"/>
  <c r="L407" i="1467" s="1"/>
  <c r="L408" i="1467" s="1"/>
  <c r="L409" i="1467" s="1"/>
  <c r="L410" i="1467" s="1"/>
  <c r="L411" i="1467" s="1"/>
  <c r="L412" i="1467" s="1"/>
  <c r="L413" i="1467" s="1"/>
  <c r="L414" i="1467" s="1"/>
  <c r="L415" i="1467" s="1"/>
  <c r="L416" i="1467" s="1"/>
  <c r="L417" i="1467" s="1"/>
  <c r="L418" i="1467" s="1"/>
  <c r="L419" i="1467" s="1"/>
  <c r="L420" i="1467" s="1"/>
  <c r="L421" i="1467" s="1"/>
  <c r="L422" i="1467" s="1"/>
  <c r="L423" i="1467" s="1"/>
  <c r="L424" i="1467" s="1"/>
  <c r="L425" i="1467" s="1"/>
  <c r="L426" i="1467" s="1"/>
  <c r="L427" i="1467" s="1"/>
  <c r="L428" i="1467" s="1"/>
  <c r="L429" i="1467" s="1"/>
  <c r="L430" i="1467" s="1"/>
  <c r="L431" i="1467" s="1"/>
  <c r="L432" i="1467" s="1"/>
  <c r="L433" i="1467" s="1"/>
  <c r="L434" i="1467" s="1"/>
  <c r="L435" i="1467" s="1"/>
  <c r="L436" i="1467" s="1"/>
  <c r="L437" i="1467" s="1"/>
  <c r="L438" i="1467" s="1"/>
  <c r="L439" i="1467" s="1"/>
  <c r="L440" i="1467" s="1"/>
  <c r="L441" i="1467" s="1"/>
  <c r="L442" i="1467" s="1"/>
  <c r="L443" i="1467" s="1"/>
  <c r="L444" i="1467" s="1"/>
  <c r="L445" i="1467" s="1"/>
  <c r="L446" i="1467" s="1"/>
  <c r="L447" i="1467" s="1"/>
  <c r="L448" i="1467" s="1"/>
  <c r="L449" i="1467" s="1"/>
  <c r="L450" i="1467" s="1"/>
  <c r="L451" i="1467" s="1"/>
  <c r="L452" i="1467" s="1"/>
  <c r="L453" i="1467" s="1"/>
  <c r="L454" i="1467" s="1"/>
  <c r="L455" i="1467" s="1"/>
  <c r="L456" i="1467" s="1"/>
  <c r="L457" i="1467" s="1"/>
  <c r="L458" i="1467" s="1"/>
  <c r="L459" i="1467" s="1"/>
  <c r="L460" i="1467" s="1"/>
  <c r="L461" i="1467" s="1"/>
  <c r="L462" i="1467" s="1"/>
  <c r="L463" i="1467" s="1"/>
  <c r="L464" i="1467" s="1"/>
  <c r="L465" i="1467" s="1"/>
  <c r="L466" i="1467" s="1"/>
  <c r="L467" i="1467" s="1"/>
  <c r="L468" i="1467" s="1"/>
  <c r="L469" i="1467" s="1"/>
  <c r="L470" i="1467" s="1"/>
  <c r="L471" i="1467" s="1"/>
  <c r="L472" i="1467" s="1"/>
  <c r="L473" i="1467" s="1"/>
  <c r="L474" i="1467" s="1"/>
  <c r="L475" i="1467" s="1"/>
  <c r="L476" i="1467" s="1"/>
  <c r="L477" i="1467" s="1"/>
  <c r="L478" i="1467" s="1"/>
  <c r="L479" i="1467" s="1"/>
  <c r="L480" i="1467" s="1"/>
  <c r="L481" i="1467" s="1"/>
  <c r="L482" i="1467" s="1"/>
  <c r="L483" i="1467" s="1"/>
  <c r="L484" i="1467" s="1"/>
  <c r="L485" i="1467" s="1"/>
  <c r="L486" i="1467" s="1"/>
  <c r="L487" i="1467" s="1"/>
  <c r="L488" i="1467" s="1"/>
  <c r="L489" i="1467" s="1"/>
  <c r="L490" i="1467" s="1"/>
  <c r="L491" i="1467" s="1"/>
  <c r="L492" i="1467" s="1"/>
  <c r="L493" i="1467" s="1"/>
  <c r="L494" i="1467" s="1"/>
  <c r="L495" i="1467" s="1"/>
  <c r="L496" i="1467" s="1"/>
  <c r="L497" i="1467" s="1"/>
  <c r="L498" i="1467" s="1"/>
  <c r="L499" i="1467" s="1"/>
  <c r="L500" i="1467" s="1"/>
  <c r="L501" i="1467" s="1"/>
  <c r="L502" i="1467" s="1"/>
  <c r="L503" i="1467" s="1"/>
  <c r="L504" i="1467" s="1"/>
  <c r="L505" i="1467" s="1"/>
  <c r="L506" i="1467" s="1"/>
  <c r="L507" i="1467" s="1"/>
  <c r="L508" i="1467" s="1"/>
  <c r="L509" i="1467" s="1"/>
  <c r="L510" i="1467" s="1"/>
  <c r="L511" i="1467" s="1"/>
  <c r="L512" i="1467" s="1"/>
  <c r="L513" i="1467" s="1"/>
  <c r="L514" i="1467" s="1"/>
  <c r="L515" i="1467" s="1"/>
  <c r="H18" i="1467"/>
  <c r="H19" i="1467" s="1"/>
  <c r="H20" i="1467" s="1"/>
  <c r="H21" i="1467" s="1"/>
  <c r="H22" i="1467" s="1"/>
  <c r="H23" i="1467" s="1"/>
  <c r="H24" i="1467" s="1"/>
  <c r="H25" i="1467" s="1"/>
  <c r="H26" i="1467" s="1"/>
  <c r="H27" i="1467" s="1"/>
  <c r="H28" i="1467" s="1"/>
  <c r="H29" i="1467" s="1"/>
  <c r="H30" i="1467" s="1"/>
  <c r="H31" i="1467" s="1"/>
  <c r="H32" i="1467" s="1"/>
  <c r="H33" i="1467" s="1"/>
  <c r="H34" i="1467" s="1"/>
  <c r="H35" i="1467" s="1"/>
  <c r="H36" i="1467" s="1"/>
  <c r="H37" i="1467" s="1"/>
  <c r="H38" i="1467" s="1"/>
  <c r="H39" i="1467" s="1"/>
  <c r="H40" i="1467" s="1"/>
  <c r="H41" i="1467" s="1"/>
  <c r="H42" i="1467" s="1"/>
  <c r="H43" i="1467" s="1"/>
  <c r="H44" i="1467" s="1"/>
  <c r="H45" i="1467" s="1"/>
  <c r="H46" i="1467" s="1"/>
  <c r="H47" i="1467" s="1"/>
  <c r="H48" i="1467" s="1"/>
  <c r="H49" i="1467" s="1"/>
  <c r="H50" i="1467" s="1"/>
  <c r="H51" i="1467" s="1"/>
  <c r="H52" i="1467" s="1"/>
  <c r="H53" i="1467" s="1"/>
  <c r="H54" i="1467" s="1"/>
  <c r="H55" i="1467" s="1"/>
  <c r="H56" i="1467" s="1"/>
  <c r="H57" i="1467" s="1"/>
  <c r="H58" i="1467" s="1"/>
  <c r="H59" i="1467" s="1"/>
  <c r="H60" i="1467" s="1"/>
  <c r="H61" i="1467" s="1"/>
  <c r="H62" i="1467" s="1"/>
  <c r="H63" i="1467" s="1"/>
  <c r="H64" i="1467" s="1"/>
  <c r="H65" i="1467" s="1"/>
  <c r="H66" i="1467" s="1"/>
  <c r="H67" i="1467" s="1"/>
  <c r="H68" i="1467" s="1"/>
  <c r="H69" i="1467" s="1"/>
  <c r="H70" i="1467" s="1"/>
  <c r="H71" i="1467" s="1"/>
  <c r="H72" i="1467" s="1"/>
  <c r="H73" i="1467" s="1"/>
  <c r="H74" i="1467" s="1"/>
  <c r="H75" i="1467" s="1"/>
  <c r="H76" i="1467" s="1"/>
  <c r="H77" i="1467" s="1"/>
  <c r="H78" i="1467" s="1"/>
  <c r="H79" i="1467" s="1"/>
  <c r="H80" i="1467" s="1"/>
  <c r="H81" i="1467" s="1"/>
  <c r="H82" i="1467" s="1"/>
  <c r="H83" i="1467" s="1"/>
  <c r="H84" i="1467" s="1"/>
  <c r="H85" i="1467" s="1"/>
  <c r="H86" i="1467" s="1"/>
  <c r="H87" i="1467" s="1"/>
  <c r="H88" i="1467" s="1"/>
  <c r="H89" i="1467" s="1"/>
  <c r="H90" i="1467" s="1"/>
  <c r="H91" i="1467" s="1"/>
  <c r="H92" i="1467" s="1"/>
  <c r="H93" i="1467" s="1"/>
  <c r="H94" i="1467" s="1"/>
  <c r="H95" i="1467" s="1"/>
  <c r="H96" i="1467" s="1"/>
  <c r="H97" i="1467" s="1"/>
  <c r="H98" i="1467" s="1"/>
  <c r="H99" i="1467" s="1"/>
  <c r="H100" i="1467" s="1"/>
  <c r="H101" i="1467" s="1"/>
  <c r="H102" i="1467" s="1"/>
  <c r="H103" i="1467" s="1"/>
  <c r="H104" i="1467" s="1"/>
  <c r="H105" i="1467" s="1"/>
  <c r="H106" i="1467" s="1"/>
  <c r="H107" i="1467" s="1"/>
  <c r="H108" i="1467" s="1"/>
  <c r="H109" i="1467" s="1"/>
  <c r="H110" i="1467" s="1"/>
  <c r="H111" i="1467" s="1"/>
  <c r="H112" i="1467" s="1"/>
  <c r="H113" i="1467" s="1"/>
  <c r="H114" i="1467" s="1"/>
  <c r="H115" i="1467" s="1"/>
  <c r="H116" i="1467" s="1"/>
  <c r="H117" i="1467" s="1"/>
  <c r="H118" i="1467" s="1"/>
  <c r="H119" i="1467" s="1"/>
  <c r="H120" i="1467" s="1"/>
  <c r="H121" i="1467" s="1"/>
  <c r="H122" i="1467" s="1"/>
  <c r="H123" i="1467" s="1"/>
  <c r="H124" i="1467" s="1"/>
  <c r="H125" i="1467" s="1"/>
  <c r="H126" i="1467" s="1"/>
  <c r="H127" i="1467" s="1"/>
  <c r="H128" i="1467" s="1"/>
  <c r="H129" i="1467" s="1"/>
  <c r="H130" i="1467" s="1"/>
  <c r="H131" i="1467" s="1"/>
  <c r="H132" i="1467" s="1"/>
  <c r="H133" i="1467" s="1"/>
  <c r="H134" i="1467" s="1"/>
  <c r="H135" i="1467" s="1"/>
  <c r="H136" i="1467" s="1"/>
  <c r="H137" i="1467" s="1"/>
  <c r="H138" i="1467" s="1"/>
  <c r="H139" i="1467" s="1"/>
  <c r="H140" i="1467" s="1"/>
  <c r="H141" i="1467" s="1"/>
  <c r="H142" i="1467" s="1"/>
  <c r="H143" i="1467" s="1"/>
  <c r="H144" i="1467" s="1"/>
  <c r="H145" i="1467" s="1"/>
  <c r="H146" i="1467" s="1"/>
  <c r="H147" i="1467" s="1"/>
  <c r="H148" i="1467" s="1"/>
  <c r="H149" i="1467" s="1"/>
  <c r="H150" i="1467" s="1"/>
  <c r="H151" i="1467" s="1"/>
  <c r="H152" i="1467" s="1"/>
  <c r="H153" i="1467" s="1"/>
  <c r="H154" i="1467" s="1"/>
  <c r="H155" i="1467" s="1"/>
  <c r="H156" i="1467" s="1"/>
  <c r="H157" i="1467" s="1"/>
  <c r="H158" i="1467" s="1"/>
  <c r="H159" i="1467" s="1"/>
  <c r="H160" i="1467" s="1"/>
  <c r="H161" i="1467" s="1"/>
  <c r="H162" i="1467" s="1"/>
  <c r="H163" i="1467" s="1"/>
  <c r="H164" i="1467" s="1"/>
  <c r="H165" i="1467" s="1"/>
  <c r="H166" i="1467" s="1"/>
  <c r="H167" i="1467" s="1"/>
  <c r="H168" i="1467" s="1"/>
  <c r="H169" i="1467" s="1"/>
  <c r="H170" i="1467" s="1"/>
  <c r="H171" i="1467" s="1"/>
  <c r="H172" i="1467" s="1"/>
  <c r="H173" i="1467" s="1"/>
  <c r="H174" i="1467" s="1"/>
  <c r="H175" i="1467" s="1"/>
  <c r="H176" i="1467" s="1"/>
  <c r="H177" i="1467" s="1"/>
  <c r="H178" i="1467" s="1"/>
  <c r="H179" i="1467" s="1"/>
  <c r="H180" i="1467" s="1"/>
  <c r="H181" i="1467" s="1"/>
  <c r="H182" i="1467" s="1"/>
  <c r="H183" i="1467" s="1"/>
  <c r="H184" i="1467" s="1"/>
  <c r="H185" i="1467" s="1"/>
  <c r="H186" i="1467" s="1"/>
  <c r="H187" i="1467" s="1"/>
  <c r="H188" i="1467" s="1"/>
  <c r="H189" i="1467" s="1"/>
  <c r="H190" i="1467" s="1"/>
  <c r="H191" i="1467" s="1"/>
  <c r="H192" i="1467" s="1"/>
  <c r="H193" i="1467" s="1"/>
  <c r="H194" i="1467" s="1"/>
  <c r="H195" i="1467" s="1"/>
  <c r="H196" i="1467" s="1"/>
  <c r="H197" i="1467" s="1"/>
  <c r="H198" i="1467" s="1"/>
  <c r="H199" i="1467" s="1"/>
  <c r="H200" i="1467" s="1"/>
  <c r="H201" i="1467" s="1"/>
  <c r="H202" i="1467" s="1"/>
  <c r="H203" i="1467" s="1"/>
  <c r="H204" i="1467" s="1"/>
  <c r="H205" i="1467" s="1"/>
  <c r="H206" i="1467" s="1"/>
  <c r="H207" i="1467" s="1"/>
  <c r="H208" i="1467" s="1"/>
  <c r="H209" i="1467" s="1"/>
  <c r="H210" i="1467" s="1"/>
  <c r="H211" i="1467" s="1"/>
  <c r="H212" i="1467" s="1"/>
  <c r="H213" i="1467" s="1"/>
  <c r="H214" i="1467" s="1"/>
  <c r="H215" i="1467" s="1"/>
  <c r="H216" i="1467" s="1"/>
  <c r="H217" i="1467" s="1"/>
  <c r="H218" i="1467" s="1"/>
  <c r="H219" i="1467" s="1"/>
  <c r="H220" i="1467" s="1"/>
  <c r="H221" i="1467" s="1"/>
  <c r="H222" i="1467" s="1"/>
  <c r="H223" i="1467" s="1"/>
  <c r="H224" i="1467" s="1"/>
  <c r="H225" i="1467" s="1"/>
  <c r="H226" i="1467" s="1"/>
  <c r="H227" i="1467" s="1"/>
  <c r="H228" i="1467" s="1"/>
  <c r="H229" i="1467" s="1"/>
  <c r="H230" i="1467" s="1"/>
  <c r="H231" i="1467" s="1"/>
  <c r="H232" i="1467" s="1"/>
  <c r="H233" i="1467" s="1"/>
  <c r="H234" i="1467" s="1"/>
  <c r="H235" i="1467" s="1"/>
  <c r="H236" i="1467" s="1"/>
  <c r="H237" i="1467" s="1"/>
  <c r="H238" i="1467" s="1"/>
  <c r="H239" i="1467" s="1"/>
  <c r="H240" i="1467" s="1"/>
  <c r="H241" i="1467" s="1"/>
  <c r="H242" i="1467" s="1"/>
  <c r="H243" i="1467" s="1"/>
  <c r="H244" i="1467" s="1"/>
  <c r="H245" i="1467" s="1"/>
  <c r="H246" i="1467" s="1"/>
  <c r="H247" i="1467" s="1"/>
  <c r="H248" i="1467" s="1"/>
  <c r="H249" i="1467" s="1"/>
  <c r="H250" i="1467" s="1"/>
  <c r="H251" i="1467" s="1"/>
  <c r="H252" i="1467" s="1"/>
  <c r="H253" i="1467" s="1"/>
  <c r="H254" i="1467" s="1"/>
  <c r="H255" i="1467" s="1"/>
  <c r="H256" i="1467" s="1"/>
  <c r="H257" i="1467" s="1"/>
  <c r="H258" i="1467" s="1"/>
  <c r="H259" i="1467" s="1"/>
  <c r="H260" i="1467" s="1"/>
  <c r="H261" i="1467" s="1"/>
  <c r="H262" i="1467" s="1"/>
  <c r="H263" i="1467" s="1"/>
  <c r="H264" i="1467" s="1"/>
  <c r="H265" i="1467" s="1"/>
  <c r="H266" i="1467" s="1"/>
  <c r="H267" i="1467" s="1"/>
  <c r="H268" i="1467" s="1"/>
  <c r="H269" i="1467" s="1"/>
  <c r="H270" i="1467" s="1"/>
  <c r="H271" i="1467" s="1"/>
  <c r="H272" i="1467" s="1"/>
  <c r="H273" i="1467" s="1"/>
  <c r="H274" i="1467" s="1"/>
  <c r="H275" i="1467" s="1"/>
  <c r="H276" i="1467" s="1"/>
  <c r="H277" i="1467" s="1"/>
  <c r="H278" i="1467" s="1"/>
  <c r="H279" i="1467" s="1"/>
  <c r="H280" i="1467" s="1"/>
  <c r="H281" i="1467" s="1"/>
  <c r="H282" i="1467" s="1"/>
  <c r="H283" i="1467" s="1"/>
  <c r="H284" i="1467" s="1"/>
  <c r="H285" i="1467" s="1"/>
  <c r="H286" i="1467" s="1"/>
  <c r="H287" i="1467" s="1"/>
  <c r="H288" i="1467" s="1"/>
  <c r="H289" i="1467" s="1"/>
  <c r="H290" i="1467" s="1"/>
  <c r="H291" i="1467" s="1"/>
  <c r="H292" i="1467" s="1"/>
  <c r="H293" i="1467" s="1"/>
  <c r="H294" i="1467" s="1"/>
  <c r="H295" i="1467" s="1"/>
  <c r="H296" i="1467" s="1"/>
  <c r="H297" i="1467" s="1"/>
  <c r="H298" i="1467" s="1"/>
  <c r="H299" i="1467" s="1"/>
  <c r="H300" i="1467" s="1"/>
  <c r="H301" i="1467" s="1"/>
  <c r="H302" i="1467" s="1"/>
  <c r="H303" i="1467" s="1"/>
  <c r="H304" i="1467" s="1"/>
  <c r="H305" i="1467" s="1"/>
  <c r="H306" i="1467" s="1"/>
  <c r="H307" i="1467" s="1"/>
  <c r="H308" i="1467" s="1"/>
  <c r="H309" i="1467" s="1"/>
  <c r="H310" i="1467" s="1"/>
  <c r="H311" i="1467" s="1"/>
  <c r="H312" i="1467" s="1"/>
  <c r="H313" i="1467" s="1"/>
  <c r="H314" i="1467" s="1"/>
  <c r="H315" i="1467" s="1"/>
  <c r="H316" i="1467" s="1"/>
  <c r="H317" i="1467" s="1"/>
  <c r="H318" i="1467" s="1"/>
  <c r="H319" i="1467" s="1"/>
  <c r="H320" i="1467" s="1"/>
  <c r="H321" i="1467" s="1"/>
  <c r="H322" i="1467" s="1"/>
  <c r="H323" i="1467" s="1"/>
  <c r="H324" i="1467" s="1"/>
  <c r="H325" i="1467" s="1"/>
  <c r="H326" i="1467" s="1"/>
  <c r="H327" i="1467" s="1"/>
  <c r="H328" i="1467" s="1"/>
  <c r="H329" i="1467" s="1"/>
  <c r="H330" i="1467" s="1"/>
  <c r="H331" i="1467" s="1"/>
  <c r="H332" i="1467" s="1"/>
  <c r="H333" i="1467" s="1"/>
  <c r="H334" i="1467" s="1"/>
  <c r="H335" i="1467" s="1"/>
  <c r="H336" i="1467" s="1"/>
  <c r="H337" i="1467" s="1"/>
  <c r="H338" i="1467" s="1"/>
  <c r="H339" i="1467" s="1"/>
  <c r="H340" i="1467" s="1"/>
  <c r="H341" i="1467" s="1"/>
  <c r="H342" i="1467" s="1"/>
  <c r="H343" i="1467" s="1"/>
  <c r="H344" i="1467" s="1"/>
  <c r="H345" i="1467" s="1"/>
  <c r="H346" i="1467" s="1"/>
  <c r="H347" i="1467" s="1"/>
  <c r="H348" i="1467" s="1"/>
  <c r="H349" i="1467" s="1"/>
  <c r="H350" i="1467" s="1"/>
  <c r="H351" i="1467" s="1"/>
  <c r="H352" i="1467" s="1"/>
  <c r="H353" i="1467" s="1"/>
  <c r="H354" i="1467" s="1"/>
  <c r="H355" i="1467" s="1"/>
  <c r="H356" i="1467" s="1"/>
  <c r="H357" i="1467" s="1"/>
  <c r="H358" i="1467" s="1"/>
  <c r="H359" i="1467" s="1"/>
  <c r="H360" i="1467" s="1"/>
  <c r="H361" i="1467" s="1"/>
  <c r="H362" i="1467" s="1"/>
  <c r="H363" i="1467" s="1"/>
  <c r="H364" i="1467" s="1"/>
  <c r="H365" i="1467" s="1"/>
  <c r="H366" i="1467" s="1"/>
  <c r="H367" i="1467" s="1"/>
  <c r="H368" i="1467" s="1"/>
  <c r="H369" i="1467" s="1"/>
  <c r="H370" i="1467" s="1"/>
  <c r="H371" i="1467" s="1"/>
  <c r="H372" i="1467" s="1"/>
  <c r="H373" i="1467" s="1"/>
  <c r="H374" i="1467" s="1"/>
  <c r="H375" i="1467" s="1"/>
  <c r="H376" i="1467" s="1"/>
  <c r="H377" i="1467" s="1"/>
  <c r="H378" i="1467" s="1"/>
  <c r="H379" i="1467" s="1"/>
  <c r="H380" i="1467" s="1"/>
  <c r="H381" i="1467" s="1"/>
  <c r="H382" i="1467" s="1"/>
  <c r="H383" i="1467" s="1"/>
  <c r="H384" i="1467" s="1"/>
  <c r="H385" i="1467" s="1"/>
  <c r="H386" i="1467" s="1"/>
  <c r="H387" i="1467" s="1"/>
  <c r="H388" i="1467" s="1"/>
  <c r="H389" i="1467" s="1"/>
  <c r="H390" i="1467" s="1"/>
  <c r="H391" i="1467" s="1"/>
  <c r="H392" i="1467" s="1"/>
  <c r="H393" i="1467" s="1"/>
  <c r="H394" i="1467" s="1"/>
  <c r="H395" i="1467" s="1"/>
  <c r="H396" i="1467" s="1"/>
  <c r="H397" i="1467" s="1"/>
  <c r="H398" i="1467" s="1"/>
  <c r="H399" i="1467" s="1"/>
  <c r="H400" i="1467" s="1"/>
  <c r="H401" i="1467" s="1"/>
  <c r="H402" i="1467" s="1"/>
  <c r="H403" i="1467" s="1"/>
  <c r="H404" i="1467" s="1"/>
  <c r="H405" i="1467" s="1"/>
  <c r="H406" i="1467" s="1"/>
  <c r="H407" i="1467" s="1"/>
  <c r="H408" i="1467" s="1"/>
  <c r="H409" i="1467" s="1"/>
  <c r="H410" i="1467" s="1"/>
  <c r="H411" i="1467" s="1"/>
  <c r="H412" i="1467" s="1"/>
  <c r="H413" i="1467" s="1"/>
  <c r="H414" i="1467" s="1"/>
  <c r="H415" i="1467" s="1"/>
  <c r="H416" i="1467" s="1"/>
  <c r="H417" i="1467" s="1"/>
  <c r="H418" i="1467" s="1"/>
  <c r="H419" i="1467" s="1"/>
  <c r="H420" i="1467" s="1"/>
  <c r="H421" i="1467" s="1"/>
  <c r="H422" i="1467" s="1"/>
  <c r="H423" i="1467" s="1"/>
  <c r="H424" i="1467" s="1"/>
  <c r="H425" i="1467" s="1"/>
  <c r="H426" i="1467" s="1"/>
  <c r="H427" i="1467" s="1"/>
  <c r="H428" i="1467" s="1"/>
  <c r="H429" i="1467" s="1"/>
  <c r="H430" i="1467" s="1"/>
  <c r="H431" i="1467" s="1"/>
  <c r="H432" i="1467" s="1"/>
  <c r="H433" i="1467" s="1"/>
  <c r="H434" i="1467" s="1"/>
  <c r="H435" i="1467" s="1"/>
  <c r="H436" i="1467" s="1"/>
  <c r="H437" i="1467" s="1"/>
  <c r="H438" i="1467" s="1"/>
  <c r="H439" i="1467" s="1"/>
  <c r="H440" i="1467" s="1"/>
  <c r="H441" i="1467" s="1"/>
  <c r="H442" i="1467" s="1"/>
  <c r="H443" i="1467" s="1"/>
  <c r="H444" i="1467" s="1"/>
  <c r="H445" i="1467" s="1"/>
  <c r="H446" i="1467" s="1"/>
  <c r="H447" i="1467" s="1"/>
  <c r="H448" i="1467" s="1"/>
  <c r="H449" i="1467" s="1"/>
  <c r="H450" i="1467" s="1"/>
  <c r="H451" i="1467" s="1"/>
  <c r="H452" i="1467" s="1"/>
  <c r="H453" i="1467" s="1"/>
  <c r="H454" i="1467" s="1"/>
  <c r="H455" i="1467" s="1"/>
  <c r="H456" i="1467" s="1"/>
  <c r="H457" i="1467" s="1"/>
  <c r="H458" i="1467" s="1"/>
  <c r="H459" i="1467" s="1"/>
  <c r="H460" i="1467" s="1"/>
  <c r="H461" i="1467" s="1"/>
  <c r="H462" i="1467" s="1"/>
  <c r="H463" i="1467" s="1"/>
  <c r="H464" i="1467" s="1"/>
  <c r="H465" i="1467" s="1"/>
  <c r="H466" i="1467" s="1"/>
  <c r="H467" i="1467" s="1"/>
  <c r="H468" i="1467" s="1"/>
  <c r="H469" i="1467" s="1"/>
  <c r="H470" i="1467" s="1"/>
  <c r="H471" i="1467" s="1"/>
  <c r="H472" i="1467" s="1"/>
  <c r="H473" i="1467" s="1"/>
  <c r="H474" i="1467" s="1"/>
  <c r="H475" i="1467" s="1"/>
  <c r="H476" i="1467" s="1"/>
  <c r="H477" i="1467" s="1"/>
  <c r="H478" i="1467" s="1"/>
  <c r="H479" i="1467" s="1"/>
  <c r="H480" i="1467" s="1"/>
  <c r="H481" i="1467" s="1"/>
  <c r="H482" i="1467" s="1"/>
  <c r="H483" i="1467" s="1"/>
  <c r="H484" i="1467" s="1"/>
  <c r="H485" i="1467" s="1"/>
  <c r="H486" i="1467" s="1"/>
  <c r="H487" i="1467" s="1"/>
  <c r="H488" i="1467" s="1"/>
  <c r="H489" i="1467" s="1"/>
  <c r="H490" i="1467" s="1"/>
  <c r="H491" i="1467" s="1"/>
  <c r="H492" i="1467" s="1"/>
  <c r="H493" i="1467" s="1"/>
  <c r="H494" i="1467" s="1"/>
  <c r="H495" i="1467" s="1"/>
  <c r="H496" i="1467" s="1"/>
  <c r="H497" i="1467" s="1"/>
  <c r="H498" i="1467" s="1"/>
  <c r="H499" i="1467" s="1"/>
  <c r="H500" i="1467" s="1"/>
  <c r="H501" i="1467" s="1"/>
  <c r="H502" i="1467" s="1"/>
  <c r="H503" i="1467" s="1"/>
  <c r="H504" i="1467" s="1"/>
  <c r="H505" i="1467" s="1"/>
  <c r="H506" i="1467" s="1"/>
  <c r="H507" i="1467" s="1"/>
  <c r="H508" i="1467" s="1"/>
  <c r="H509" i="1467" s="1"/>
  <c r="H510" i="1467" s="1"/>
  <c r="H511" i="1467" s="1"/>
  <c r="H512" i="1467" s="1"/>
  <c r="H513" i="1467" s="1"/>
  <c r="H514" i="1467" s="1"/>
  <c r="H515" i="1467" s="1"/>
  <c r="G18" i="1467"/>
  <c r="G19" i="1467" s="1"/>
  <c r="G20" i="1467" s="1"/>
  <c r="G21" i="1467" s="1"/>
  <c r="G22" i="1467" s="1"/>
  <c r="G23" i="1467" s="1"/>
  <c r="G24" i="1467" s="1"/>
  <c r="G25" i="1467" s="1"/>
  <c r="G26" i="1467" s="1"/>
  <c r="G27" i="1467" s="1"/>
  <c r="G28" i="1467" s="1"/>
  <c r="G29" i="1467" s="1"/>
  <c r="G30" i="1467" s="1"/>
  <c r="G31" i="1467" s="1"/>
  <c r="G32" i="1467" s="1"/>
  <c r="G33" i="1467" s="1"/>
  <c r="G34" i="1467" s="1"/>
  <c r="G35" i="1467" s="1"/>
  <c r="G36" i="1467" s="1"/>
  <c r="G37" i="1467" s="1"/>
  <c r="G38" i="1467" s="1"/>
  <c r="G39" i="1467" s="1"/>
  <c r="G40" i="1467" s="1"/>
  <c r="G41" i="1467" s="1"/>
  <c r="G42" i="1467" s="1"/>
  <c r="G43" i="1467" s="1"/>
  <c r="G44" i="1467" s="1"/>
  <c r="G45" i="1467" s="1"/>
  <c r="G46" i="1467" s="1"/>
  <c r="G47" i="1467" s="1"/>
  <c r="G48" i="1467" s="1"/>
  <c r="G49" i="1467" s="1"/>
  <c r="G50" i="1467" s="1"/>
  <c r="G51" i="1467" s="1"/>
  <c r="G52" i="1467" s="1"/>
  <c r="G53" i="1467" s="1"/>
  <c r="G54" i="1467" s="1"/>
  <c r="G55" i="1467" s="1"/>
  <c r="G56" i="1467" s="1"/>
  <c r="G57" i="1467" s="1"/>
  <c r="G58" i="1467" s="1"/>
  <c r="G59" i="1467" s="1"/>
  <c r="G60" i="1467" s="1"/>
  <c r="G61" i="1467" s="1"/>
  <c r="G62" i="1467" s="1"/>
  <c r="G63" i="1467" s="1"/>
  <c r="G64" i="1467" s="1"/>
  <c r="G65" i="1467" s="1"/>
  <c r="G66" i="1467" s="1"/>
  <c r="G67" i="1467" s="1"/>
  <c r="G68" i="1467" s="1"/>
  <c r="G69" i="1467" s="1"/>
  <c r="G70" i="1467" s="1"/>
  <c r="G71" i="1467" s="1"/>
  <c r="G72" i="1467" s="1"/>
  <c r="G73" i="1467" s="1"/>
  <c r="G74" i="1467" s="1"/>
  <c r="G75" i="1467" s="1"/>
  <c r="G76" i="1467" s="1"/>
  <c r="G77" i="1467" s="1"/>
  <c r="G78" i="1467" s="1"/>
  <c r="G79" i="1467" s="1"/>
  <c r="G80" i="1467" s="1"/>
  <c r="G81" i="1467" s="1"/>
  <c r="G82" i="1467" s="1"/>
  <c r="G83" i="1467" s="1"/>
  <c r="G84" i="1467" s="1"/>
  <c r="G85" i="1467" s="1"/>
  <c r="G86" i="1467" s="1"/>
  <c r="G87" i="1467" s="1"/>
  <c r="G88" i="1467" s="1"/>
  <c r="G89" i="1467" s="1"/>
  <c r="G90" i="1467" s="1"/>
  <c r="G91" i="1467" s="1"/>
  <c r="G92" i="1467" s="1"/>
  <c r="G93" i="1467" s="1"/>
  <c r="G94" i="1467" s="1"/>
  <c r="G95" i="1467" s="1"/>
  <c r="G96" i="1467" s="1"/>
  <c r="G97" i="1467" s="1"/>
  <c r="G98" i="1467" s="1"/>
  <c r="G99" i="1467" s="1"/>
  <c r="G100" i="1467" s="1"/>
  <c r="G101" i="1467" s="1"/>
  <c r="G102" i="1467" s="1"/>
  <c r="G103" i="1467" s="1"/>
  <c r="G104" i="1467" s="1"/>
  <c r="G105" i="1467" s="1"/>
  <c r="G106" i="1467" s="1"/>
  <c r="G107" i="1467" s="1"/>
  <c r="G108" i="1467" s="1"/>
  <c r="G109" i="1467" s="1"/>
  <c r="G110" i="1467" s="1"/>
  <c r="G111" i="1467" s="1"/>
  <c r="G112" i="1467" s="1"/>
  <c r="G113" i="1467" s="1"/>
  <c r="G114" i="1467" s="1"/>
  <c r="G115" i="1467" s="1"/>
  <c r="G116" i="1467" s="1"/>
  <c r="G117" i="1467" s="1"/>
  <c r="G118" i="1467" s="1"/>
  <c r="G119" i="1467" s="1"/>
  <c r="G120" i="1467" s="1"/>
  <c r="G121" i="1467" s="1"/>
  <c r="G122" i="1467" s="1"/>
  <c r="G123" i="1467" s="1"/>
  <c r="G124" i="1467" s="1"/>
  <c r="G125" i="1467" s="1"/>
  <c r="G126" i="1467" s="1"/>
  <c r="G127" i="1467" s="1"/>
  <c r="G128" i="1467" s="1"/>
  <c r="G129" i="1467" s="1"/>
  <c r="G130" i="1467" s="1"/>
  <c r="G131" i="1467" s="1"/>
  <c r="G132" i="1467" s="1"/>
  <c r="G133" i="1467" s="1"/>
  <c r="G134" i="1467" s="1"/>
  <c r="G135" i="1467" s="1"/>
  <c r="G136" i="1467" s="1"/>
  <c r="G137" i="1467" s="1"/>
  <c r="G138" i="1467" s="1"/>
  <c r="G139" i="1467" s="1"/>
  <c r="G140" i="1467" s="1"/>
  <c r="G141" i="1467" s="1"/>
  <c r="G142" i="1467" s="1"/>
  <c r="G143" i="1467" s="1"/>
  <c r="G144" i="1467" s="1"/>
  <c r="G145" i="1467" s="1"/>
  <c r="G146" i="1467" s="1"/>
  <c r="G147" i="1467" s="1"/>
  <c r="G148" i="1467" s="1"/>
  <c r="G149" i="1467" s="1"/>
  <c r="G150" i="1467" s="1"/>
  <c r="G151" i="1467" s="1"/>
  <c r="G152" i="1467" s="1"/>
  <c r="G153" i="1467" s="1"/>
  <c r="G154" i="1467" s="1"/>
  <c r="G155" i="1467" s="1"/>
  <c r="G156" i="1467" s="1"/>
  <c r="G157" i="1467" s="1"/>
  <c r="G158" i="1467" s="1"/>
  <c r="G159" i="1467" s="1"/>
  <c r="G160" i="1467" s="1"/>
  <c r="G161" i="1467" s="1"/>
  <c r="G162" i="1467" s="1"/>
  <c r="G163" i="1467" s="1"/>
  <c r="G164" i="1467" s="1"/>
  <c r="G165" i="1467" s="1"/>
  <c r="G166" i="1467" s="1"/>
  <c r="G167" i="1467" s="1"/>
  <c r="G168" i="1467" s="1"/>
  <c r="G169" i="1467" s="1"/>
  <c r="G170" i="1467" s="1"/>
  <c r="G171" i="1467" s="1"/>
  <c r="G172" i="1467" s="1"/>
  <c r="G173" i="1467" s="1"/>
  <c r="G174" i="1467" s="1"/>
  <c r="G175" i="1467" s="1"/>
  <c r="G176" i="1467" s="1"/>
  <c r="G177" i="1467" s="1"/>
  <c r="G178" i="1467" s="1"/>
  <c r="G179" i="1467" s="1"/>
  <c r="G180" i="1467" s="1"/>
  <c r="G181" i="1467" s="1"/>
  <c r="G182" i="1467" s="1"/>
  <c r="G183" i="1467" s="1"/>
  <c r="G184" i="1467" s="1"/>
  <c r="G185" i="1467" s="1"/>
  <c r="G186" i="1467" s="1"/>
  <c r="G187" i="1467" s="1"/>
  <c r="G188" i="1467" s="1"/>
  <c r="G189" i="1467" s="1"/>
  <c r="G190" i="1467" s="1"/>
  <c r="G191" i="1467" s="1"/>
  <c r="G192" i="1467" s="1"/>
  <c r="G193" i="1467" s="1"/>
  <c r="G194" i="1467" s="1"/>
  <c r="G195" i="1467" s="1"/>
  <c r="G196" i="1467" s="1"/>
  <c r="G197" i="1467" s="1"/>
  <c r="G198" i="1467" s="1"/>
  <c r="G199" i="1467" s="1"/>
  <c r="G200" i="1467" s="1"/>
  <c r="G201" i="1467" s="1"/>
  <c r="G202" i="1467" s="1"/>
  <c r="G203" i="1467" s="1"/>
  <c r="G204" i="1467" s="1"/>
  <c r="G205" i="1467" s="1"/>
  <c r="G206" i="1467" s="1"/>
  <c r="G207" i="1467" s="1"/>
  <c r="G208" i="1467" s="1"/>
  <c r="G209" i="1467" s="1"/>
  <c r="G210" i="1467" s="1"/>
  <c r="G211" i="1467" s="1"/>
  <c r="G212" i="1467" s="1"/>
  <c r="G213" i="1467" s="1"/>
  <c r="G214" i="1467" s="1"/>
  <c r="G215" i="1467" s="1"/>
  <c r="G216" i="1467" s="1"/>
  <c r="G217" i="1467" s="1"/>
  <c r="G218" i="1467" s="1"/>
  <c r="G219" i="1467" s="1"/>
  <c r="G220" i="1467" s="1"/>
  <c r="G221" i="1467" s="1"/>
  <c r="G222" i="1467" s="1"/>
  <c r="G223" i="1467" s="1"/>
  <c r="G224" i="1467" s="1"/>
  <c r="G225" i="1467" s="1"/>
  <c r="G226" i="1467" s="1"/>
  <c r="G227" i="1467" s="1"/>
  <c r="G228" i="1467" s="1"/>
  <c r="G229" i="1467" s="1"/>
  <c r="G230" i="1467" s="1"/>
  <c r="G231" i="1467" s="1"/>
  <c r="G232" i="1467" s="1"/>
  <c r="G233" i="1467" s="1"/>
  <c r="G234" i="1467" s="1"/>
  <c r="G235" i="1467" s="1"/>
  <c r="G236" i="1467" s="1"/>
  <c r="G237" i="1467" s="1"/>
  <c r="G238" i="1467" s="1"/>
  <c r="G239" i="1467" s="1"/>
  <c r="G240" i="1467" s="1"/>
  <c r="G241" i="1467" s="1"/>
  <c r="G242" i="1467" s="1"/>
  <c r="G243" i="1467" s="1"/>
  <c r="G244" i="1467" s="1"/>
  <c r="G245" i="1467" s="1"/>
  <c r="G246" i="1467" s="1"/>
  <c r="G247" i="1467" s="1"/>
  <c r="G248" i="1467" s="1"/>
  <c r="G249" i="1467" s="1"/>
  <c r="G250" i="1467" s="1"/>
  <c r="G251" i="1467" s="1"/>
  <c r="G252" i="1467" s="1"/>
  <c r="G253" i="1467" s="1"/>
  <c r="G254" i="1467" s="1"/>
  <c r="G255" i="1467" s="1"/>
  <c r="G256" i="1467" s="1"/>
  <c r="G257" i="1467" s="1"/>
  <c r="G258" i="1467" s="1"/>
  <c r="G259" i="1467" s="1"/>
  <c r="G260" i="1467" s="1"/>
  <c r="G261" i="1467" s="1"/>
  <c r="G262" i="1467" s="1"/>
  <c r="G263" i="1467" s="1"/>
  <c r="G264" i="1467" s="1"/>
  <c r="G265" i="1467" s="1"/>
  <c r="G266" i="1467" s="1"/>
  <c r="G267" i="1467" s="1"/>
  <c r="G268" i="1467" s="1"/>
  <c r="G269" i="1467" s="1"/>
  <c r="G270" i="1467" s="1"/>
  <c r="G271" i="1467" s="1"/>
  <c r="G272" i="1467" s="1"/>
  <c r="G273" i="1467" s="1"/>
  <c r="G274" i="1467" s="1"/>
  <c r="G275" i="1467" s="1"/>
  <c r="G276" i="1467" s="1"/>
  <c r="G277" i="1467" s="1"/>
  <c r="G278" i="1467" s="1"/>
  <c r="G279" i="1467" s="1"/>
  <c r="G280" i="1467" s="1"/>
  <c r="G281" i="1467" s="1"/>
  <c r="G282" i="1467" s="1"/>
  <c r="G283" i="1467" s="1"/>
  <c r="G284" i="1467" s="1"/>
  <c r="G285" i="1467" s="1"/>
  <c r="G286" i="1467" s="1"/>
  <c r="G287" i="1467" s="1"/>
  <c r="G288" i="1467" s="1"/>
  <c r="G289" i="1467" s="1"/>
  <c r="G290" i="1467" s="1"/>
  <c r="G291" i="1467" s="1"/>
  <c r="G292" i="1467" s="1"/>
  <c r="G293" i="1467" s="1"/>
  <c r="G294" i="1467" s="1"/>
  <c r="G295" i="1467" s="1"/>
  <c r="G296" i="1467" s="1"/>
  <c r="G297" i="1467" s="1"/>
  <c r="G298" i="1467" s="1"/>
  <c r="G299" i="1467" s="1"/>
  <c r="G300" i="1467" s="1"/>
  <c r="G301" i="1467" s="1"/>
  <c r="G302" i="1467" s="1"/>
  <c r="G303" i="1467" s="1"/>
  <c r="G304" i="1467" s="1"/>
  <c r="G305" i="1467" s="1"/>
  <c r="G306" i="1467" s="1"/>
  <c r="G307" i="1467" s="1"/>
  <c r="G308" i="1467" s="1"/>
  <c r="G309" i="1467" s="1"/>
  <c r="G310" i="1467" s="1"/>
  <c r="G311" i="1467" s="1"/>
  <c r="G312" i="1467" s="1"/>
  <c r="G313" i="1467" s="1"/>
  <c r="G314" i="1467" s="1"/>
  <c r="G315" i="1467" s="1"/>
  <c r="G316" i="1467" s="1"/>
  <c r="G317" i="1467" s="1"/>
  <c r="G318" i="1467" s="1"/>
  <c r="G319" i="1467" s="1"/>
  <c r="G320" i="1467" s="1"/>
  <c r="G321" i="1467" s="1"/>
  <c r="G322" i="1467" s="1"/>
  <c r="G323" i="1467" s="1"/>
  <c r="G324" i="1467" s="1"/>
  <c r="G325" i="1467" s="1"/>
  <c r="G326" i="1467" s="1"/>
  <c r="G327" i="1467" s="1"/>
  <c r="G328" i="1467" s="1"/>
  <c r="G329" i="1467" s="1"/>
  <c r="G330" i="1467" s="1"/>
  <c r="G331" i="1467" s="1"/>
  <c r="G332" i="1467" s="1"/>
  <c r="G333" i="1467" s="1"/>
  <c r="G334" i="1467" s="1"/>
  <c r="G335" i="1467" s="1"/>
  <c r="G336" i="1467" s="1"/>
  <c r="G337" i="1467" s="1"/>
  <c r="G338" i="1467" s="1"/>
  <c r="G339" i="1467" s="1"/>
  <c r="G340" i="1467" s="1"/>
  <c r="G341" i="1467" s="1"/>
  <c r="G342" i="1467" s="1"/>
  <c r="G343" i="1467" s="1"/>
  <c r="G344" i="1467" s="1"/>
  <c r="G345" i="1467" s="1"/>
  <c r="G346" i="1467" s="1"/>
  <c r="G347" i="1467" s="1"/>
  <c r="G348" i="1467" s="1"/>
  <c r="G349" i="1467" s="1"/>
  <c r="G350" i="1467" s="1"/>
  <c r="G351" i="1467" s="1"/>
  <c r="G352" i="1467" s="1"/>
  <c r="G353" i="1467" s="1"/>
  <c r="G354" i="1467" s="1"/>
  <c r="G355" i="1467" s="1"/>
  <c r="G356" i="1467" s="1"/>
  <c r="G357" i="1467" s="1"/>
  <c r="G358" i="1467" s="1"/>
  <c r="G359" i="1467" s="1"/>
  <c r="G360" i="1467" s="1"/>
  <c r="G361" i="1467" s="1"/>
  <c r="G362" i="1467" s="1"/>
  <c r="G363" i="1467" s="1"/>
  <c r="G364" i="1467" s="1"/>
  <c r="G365" i="1467" s="1"/>
  <c r="G366" i="1467" s="1"/>
  <c r="G367" i="1467" s="1"/>
  <c r="G368" i="1467" s="1"/>
  <c r="G369" i="1467" s="1"/>
  <c r="G370" i="1467" s="1"/>
  <c r="G371" i="1467" s="1"/>
  <c r="G372" i="1467" s="1"/>
  <c r="G373" i="1467" s="1"/>
  <c r="G374" i="1467" s="1"/>
  <c r="G375" i="1467" s="1"/>
  <c r="G376" i="1467" s="1"/>
  <c r="G377" i="1467" s="1"/>
  <c r="G378" i="1467" s="1"/>
  <c r="G379" i="1467" s="1"/>
  <c r="G380" i="1467" s="1"/>
  <c r="G381" i="1467" s="1"/>
  <c r="G382" i="1467" s="1"/>
  <c r="G383" i="1467" s="1"/>
  <c r="G384" i="1467" s="1"/>
  <c r="G385" i="1467" s="1"/>
  <c r="G386" i="1467" s="1"/>
  <c r="G387" i="1467" s="1"/>
  <c r="G388" i="1467" s="1"/>
  <c r="G389" i="1467" s="1"/>
  <c r="G390" i="1467" s="1"/>
  <c r="G391" i="1467" s="1"/>
  <c r="G392" i="1467" s="1"/>
  <c r="G393" i="1467" s="1"/>
  <c r="G394" i="1467" s="1"/>
  <c r="G395" i="1467" s="1"/>
  <c r="G396" i="1467" s="1"/>
  <c r="G397" i="1467" s="1"/>
  <c r="G398" i="1467" s="1"/>
  <c r="G399" i="1467" s="1"/>
  <c r="G400" i="1467" s="1"/>
  <c r="G401" i="1467" s="1"/>
  <c r="G402" i="1467" s="1"/>
  <c r="G403" i="1467" s="1"/>
  <c r="G404" i="1467" s="1"/>
  <c r="G405" i="1467" s="1"/>
  <c r="G406" i="1467" s="1"/>
  <c r="G407" i="1467" s="1"/>
  <c r="G408" i="1467" s="1"/>
  <c r="G409" i="1467" s="1"/>
  <c r="G410" i="1467" s="1"/>
  <c r="G411" i="1467" s="1"/>
  <c r="G412" i="1467" s="1"/>
  <c r="G413" i="1467" s="1"/>
  <c r="G414" i="1467" s="1"/>
  <c r="G415" i="1467" s="1"/>
  <c r="G416" i="1467" s="1"/>
  <c r="G417" i="1467" s="1"/>
  <c r="G418" i="1467" s="1"/>
  <c r="G419" i="1467" s="1"/>
  <c r="G420" i="1467" s="1"/>
  <c r="G421" i="1467" s="1"/>
  <c r="G422" i="1467" s="1"/>
  <c r="G423" i="1467" s="1"/>
  <c r="G424" i="1467" s="1"/>
  <c r="G425" i="1467" s="1"/>
  <c r="G426" i="1467" s="1"/>
  <c r="G427" i="1467" s="1"/>
  <c r="G428" i="1467" s="1"/>
  <c r="G429" i="1467" s="1"/>
  <c r="G430" i="1467" s="1"/>
  <c r="G431" i="1467" s="1"/>
  <c r="G432" i="1467" s="1"/>
  <c r="G433" i="1467" s="1"/>
  <c r="G434" i="1467" s="1"/>
  <c r="G435" i="1467" s="1"/>
  <c r="G436" i="1467" s="1"/>
  <c r="G437" i="1467" s="1"/>
  <c r="G438" i="1467" s="1"/>
  <c r="G439" i="1467" s="1"/>
  <c r="G440" i="1467" s="1"/>
  <c r="G441" i="1467" s="1"/>
  <c r="G442" i="1467" s="1"/>
  <c r="G443" i="1467" s="1"/>
  <c r="G444" i="1467" s="1"/>
  <c r="G445" i="1467" s="1"/>
  <c r="G446" i="1467" s="1"/>
  <c r="G447" i="1467" s="1"/>
  <c r="G448" i="1467" s="1"/>
  <c r="G449" i="1467" s="1"/>
  <c r="G450" i="1467" s="1"/>
  <c r="G451" i="1467" s="1"/>
  <c r="G452" i="1467" s="1"/>
  <c r="G453" i="1467" s="1"/>
  <c r="G454" i="1467" s="1"/>
  <c r="G455" i="1467" s="1"/>
  <c r="G456" i="1467" s="1"/>
  <c r="G457" i="1467" s="1"/>
  <c r="G458" i="1467" s="1"/>
  <c r="G459" i="1467" s="1"/>
  <c r="G460" i="1467" s="1"/>
  <c r="G461" i="1467" s="1"/>
  <c r="G462" i="1467" s="1"/>
  <c r="G463" i="1467" s="1"/>
  <c r="G464" i="1467" s="1"/>
  <c r="G465" i="1467" s="1"/>
  <c r="G466" i="1467" s="1"/>
  <c r="G467" i="1467" s="1"/>
  <c r="G468" i="1467" s="1"/>
  <c r="G469" i="1467" s="1"/>
  <c r="G470" i="1467" s="1"/>
  <c r="G471" i="1467" s="1"/>
  <c r="G472" i="1467" s="1"/>
  <c r="G473" i="1467" s="1"/>
  <c r="G474" i="1467" s="1"/>
  <c r="G475" i="1467" s="1"/>
  <c r="G476" i="1467" s="1"/>
  <c r="G477" i="1467" s="1"/>
  <c r="G478" i="1467" s="1"/>
  <c r="G479" i="1467" s="1"/>
  <c r="G480" i="1467" s="1"/>
  <c r="G481" i="1467" s="1"/>
  <c r="G482" i="1467" s="1"/>
  <c r="G483" i="1467" s="1"/>
  <c r="G484" i="1467" s="1"/>
  <c r="G485" i="1467" s="1"/>
  <c r="G486" i="1467" s="1"/>
  <c r="G487" i="1467" s="1"/>
  <c r="G488" i="1467" s="1"/>
  <c r="G489" i="1467" s="1"/>
  <c r="G490" i="1467" s="1"/>
  <c r="G491" i="1467" s="1"/>
  <c r="G492" i="1467" s="1"/>
  <c r="G493" i="1467" s="1"/>
  <c r="G494" i="1467" s="1"/>
  <c r="G495" i="1467" s="1"/>
  <c r="G496" i="1467" s="1"/>
  <c r="G497" i="1467" s="1"/>
  <c r="G498" i="1467" s="1"/>
  <c r="G499" i="1467" s="1"/>
  <c r="G500" i="1467" s="1"/>
  <c r="G501" i="1467" s="1"/>
  <c r="G502" i="1467" s="1"/>
  <c r="G503" i="1467" s="1"/>
  <c r="G504" i="1467" s="1"/>
  <c r="G505" i="1467" s="1"/>
  <c r="G506" i="1467" s="1"/>
  <c r="G507" i="1467" s="1"/>
  <c r="G508" i="1467" s="1"/>
  <c r="G509" i="1467" s="1"/>
  <c r="G510" i="1467" s="1"/>
  <c r="G511" i="1467" s="1"/>
  <c r="G512" i="1467" s="1"/>
  <c r="G513" i="1467" s="1"/>
  <c r="G514" i="1467" s="1"/>
  <c r="G515" i="1467" s="1"/>
  <c r="F18" i="1467"/>
  <c r="A18" i="1467"/>
  <c r="A19" i="1467" s="1"/>
  <c r="A20" i="1467" s="1"/>
  <c r="A21" i="1467" s="1"/>
  <c r="A22" i="1467" s="1"/>
  <c r="A23" i="1467" s="1"/>
  <c r="A24" i="1467" s="1"/>
  <c r="A25" i="1467" s="1"/>
  <c r="A26" i="1467" s="1"/>
  <c r="A27" i="1467" s="1"/>
  <c r="A28" i="1467" s="1"/>
  <c r="A29" i="1467" s="1"/>
  <c r="A30" i="1467" s="1"/>
  <c r="A31" i="1467" s="1"/>
  <c r="A32" i="1467" s="1"/>
  <c r="A33" i="1467" s="1"/>
  <c r="A34" i="1467" s="1"/>
  <c r="A35" i="1467" s="1"/>
  <c r="A36" i="1467" s="1"/>
  <c r="A37" i="1467" s="1"/>
  <c r="A38" i="1467" s="1"/>
  <c r="A39" i="1467" s="1"/>
  <c r="A40" i="1467" s="1"/>
  <c r="A41" i="1467" s="1"/>
  <c r="A42" i="1467" s="1"/>
  <c r="A43" i="1467" s="1"/>
  <c r="A44" i="1467" s="1"/>
  <c r="A45" i="1467" s="1"/>
  <c r="A46" i="1467" s="1"/>
  <c r="A47" i="1467" s="1"/>
  <c r="A48" i="1467" s="1"/>
  <c r="A49" i="1467" s="1"/>
  <c r="A50" i="1467" s="1"/>
  <c r="A51" i="1467" s="1"/>
  <c r="A52" i="1467" s="1"/>
  <c r="A53" i="1467" s="1"/>
  <c r="A54" i="1467" s="1"/>
  <c r="A55" i="1467" s="1"/>
  <c r="A56" i="1467" s="1"/>
  <c r="A57" i="1467" s="1"/>
  <c r="A58" i="1467" s="1"/>
  <c r="A59" i="1467" s="1"/>
  <c r="A60" i="1467" s="1"/>
  <c r="A61" i="1467" s="1"/>
  <c r="A62" i="1467" s="1"/>
  <c r="A63" i="1467" s="1"/>
  <c r="A64" i="1467" s="1"/>
  <c r="A65" i="1467" s="1"/>
  <c r="A66" i="1467" s="1"/>
  <c r="A67" i="1467" s="1"/>
  <c r="A68" i="1467" s="1"/>
  <c r="A69" i="1467" s="1"/>
  <c r="A70" i="1467" s="1"/>
  <c r="A71" i="1467" s="1"/>
  <c r="A72" i="1467" s="1"/>
  <c r="A73" i="1467" s="1"/>
  <c r="A74" i="1467" s="1"/>
  <c r="A75" i="1467" s="1"/>
  <c r="A76" i="1467" s="1"/>
  <c r="A77" i="1467" s="1"/>
  <c r="A78" i="1467" s="1"/>
  <c r="A79" i="1467" s="1"/>
  <c r="A80" i="1467" s="1"/>
  <c r="A81" i="1467" s="1"/>
  <c r="A82" i="1467" s="1"/>
  <c r="A83" i="1467" s="1"/>
  <c r="A84" i="1467" s="1"/>
  <c r="A85" i="1467" s="1"/>
  <c r="A86" i="1467" s="1"/>
  <c r="A87" i="1467" s="1"/>
  <c r="A88" i="1467" s="1"/>
  <c r="A89" i="1467" s="1"/>
  <c r="A90" i="1467" s="1"/>
  <c r="A91" i="1467" s="1"/>
  <c r="A92" i="1467" s="1"/>
  <c r="A93" i="1467" s="1"/>
  <c r="A94" i="1467" s="1"/>
  <c r="A95" i="1467" s="1"/>
  <c r="A96" i="1467" s="1"/>
  <c r="A97" i="1467" s="1"/>
  <c r="A98" i="1467" s="1"/>
  <c r="A99" i="1467" s="1"/>
  <c r="A100" i="1467" s="1"/>
  <c r="A101" i="1467" s="1"/>
  <c r="A102" i="1467" s="1"/>
  <c r="A103" i="1467" s="1"/>
  <c r="A104" i="1467" s="1"/>
  <c r="A105" i="1467" s="1"/>
  <c r="A106" i="1467" s="1"/>
  <c r="A107" i="1467" s="1"/>
  <c r="A108" i="1467" s="1"/>
  <c r="A109" i="1467" s="1"/>
  <c r="A110" i="1467" s="1"/>
  <c r="A111" i="1467" s="1"/>
  <c r="A112" i="1467" s="1"/>
  <c r="A113" i="1467" s="1"/>
  <c r="A114" i="1467" s="1"/>
  <c r="A115" i="1467" s="1"/>
  <c r="A116" i="1467" s="1"/>
  <c r="A117" i="1467" s="1"/>
  <c r="A118" i="1467" s="1"/>
  <c r="A119" i="1467" s="1"/>
  <c r="A120" i="1467" s="1"/>
  <c r="A121" i="1467" s="1"/>
  <c r="A122" i="1467" s="1"/>
  <c r="A123" i="1467" s="1"/>
  <c r="A124" i="1467" s="1"/>
  <c r="A125" i="1467" s="1"/>
  <c r="A126" i="1467" s="1"/>
  <c r="A127" i="1467" s="1"/>
  <c r="A128" i="1467" s="1"/>
  <c r="A129" i="1467" s="1"/>
  <c r="A130" i="1467" s="1"/>
  <c r="A131" i="1467" s="1"/>
  <c r="A132" i="1467" s="1"/>
  <c r="A133" i="1467" s="1"/>
  <c r="A134" i="1467" s="1"/>
  <c r="A135" i="1467" s="1"/>
  <c r="A136" i="1467" s="1"/>
  <c r="A137" i="1467" s="1"/>
  <c r="A138" i="1467" s="1"/>
  <c r="A139" i="1467" s="1"/>
  <c r="A140" i="1467" s="1"/>
  <c r="A141" i="1467" s="1"/>
  <c r="A142" i="1467" s="1"/>
  <c r="A143" i="1467" s="1"/>
  <c r="A144" i="1467" s="1"/>
  <c r="A145" i="1467" s="1"/>
  <c r="A146" i="1467" s="1"/>
  <c r="A147" i="1467" s="1"/>
  <c r="A148" i="1467" s="1"/>
  <c r="A149" i="1467" s="1"/>
  <c r="A150" i="1467" s="1"/>
  <c r="A151" i="1467" s="1"/>
  <c r="A152" i="1467" s="1"/>
  <c r="A153" i="1467" s="1"/>
  <c r="A154" i="1467" s="1"/>
  <c r="A155" i="1467" s="1"/>
  <c r="A156" i="1467" s="1"/>
  <c r="A157" i="1467" s="1"/>
  <c r="A158" i="1467" s="1"/>
  <c r="A159" i="1467" s="1"/>
  <c r="A160" i="1467" s="1"/>
  <c r="A161" i="1467" s="1"/>
  <c r="A162" i="1467" s="1"/>
  <c r="A163" i="1467" s="1"/>
  <c r="A164" i="1467" s="1"/>
  <c r="A165" i="1467" s="1"/>
  <c r="A166" i="1467" s="1"/>
  <c r="A167" i="1467" s="1"/>
  <c r="A168" i="1467" s="1"/>
  <c r="A169" i="1467" s="1"/>
  <c r="A170" i="1467" s="1"/>
  <c r="A171" i="1467" s="1"/>
  <c r="A172" i="1467" s="1"/>
  <c r="A173" i="1467" s="1"/>
  <c r="A174" i="1467" s="1"/>
  <c r="A175" i="1467" s="1"/>
  <c r="A176" i="1467" s="1"/>
  <c r="A177" i="1467" s="1"/>
  <c r="A178" i="1467" s="1"/>
  <c r="A179" i="1467" s="1"/>
  <c r="A180" i="1467" s="1"/>
  <c r="A181" i="1467" s="1"/>
  <c r="A182" i="1467" s="1"/>
  <c r="A183" i="1467" s="1"/>
  <c r="A184" i="1467" s="1"/>
  <c r="A185" i="1467" s="1"/>
  <c r="A186" i="1467" s="1"/>
  <c r="A187" i="1467" s="1"/>
  <c r="A188" i="1467" s="1"/>
  <c r="A189" i="1467" s="1"/>
  <c r="A190" i="1467" s="1"/>
  <c r="A191" i="1467" s="1"/>
  <c r="A192" i="1467" s="1"/>
  <c r="A193" i="1467" s="1"/>
  <c r="A194" i="1467" s="1"/>
  <c r="A195" i="1467" s="1"/>
  <c r="A196" i="1467" s="1"/>
  <c r="A197" i="1467" s="1"/>
  <c r="A198" i="1467" s="1"/>
  <c r="A199" i="1467" s="1"/>
  <c r="A200" i="1467" s="1"/>
  <c r="A201" i="1467" s="1"/>
  <c r="A202" i="1467" s="1"/>
  <c r="A203" i="1467" s="1"/>
  <c r="A204" i="1467" s="1"/>
  <c r="A205" i="1467" s="1"/>
  <c r="A206" i="1467" s="1"/>
  <c r="A207" i="1467" s="1"/>
  <c r="A208" i="1467" s="1"/>
  <c r="A209" i="1467" s="1"/>
  <c r="A210" i="1467" s="1"/>
  <c r="A211" i="1467" s="1"/>
  <c r="A212" i="1467" s="1"/>
  <c r="A213" i="1467" s="1"/>
  <c r="A214" i="1467" s="1"/>
  <c r="A215" i="1467" s="1"/>
  <c r="A216" i="1467" s="1"/>
  <c r="A217" i="1467" s="1"/>
  <c r="A218" i="1467" s="1"/>
  <c r="A219" i="1467" s="1"/>
  <c r="A220" i="1467" s="1"/>
  <c r="A221" i="1467" s="1"/>
  <c r="A222" i="1467" s="1"/>
  <c r="A223" i="1467" s="1"/>
  <c r="A224" i="1467" s="1"/>
  <c r="A225" i="1467" s="1"/>
  <c r="A226" i="1467" s="1"/>
  <c r="A227" i="1467" s="1"/>
  <c r="A228" i="1467" s="1"/>
  <c r="A229" i="1467" s="1"/>
  <c r="A230" i="1467" s="1"/>
  <c r="A231" i="1467" s="1"/>
  <c r="A232" i="1467" s="1"/>
  <c r="A233" i="1467" s="1"/>
  <c r="A234" i="1467" s="1"/>
  <c r="A235" i="1467" s="1"/>
  <c r="A236" i="1467" s="1"/>
  <c r="A237" i="1467" s="1"/>
  <c r="A238" i="1467" s="1"/>
  <c r="A239" i="1467" s="1"/>
  <c r="A240" i="1467" s="1"/>
  <c r="A241" i="1467" s="1"/>
  <c r="A242" i="1467" s="1"/>
  <c r="A243" i="1467" s="1"/>
  <c r="A244" i="1467" s="1"/>
  <c r="A245" i="1467" s="1"/>
  <c r="A246" i="1467" s="1"/>
  <c r="A247" i="1467" s="1"/>
  <c r="A248" i="1467" s="1"/>
  <c r="A249" i="1467" s="1"/>
  <c r="A250" i="1467" s="1"/>
  <c r="A251" i="1467" s="1"/>
  <c r="A252" i="1467" s="1"/>
  <c r="A253" i="1467" s="1"/>
  <c r="A254" i="1467" s="1"/>
  <c r="A255" i="1467" s="1"/>
  <c r="A256" i="1467" s="1"/>
  <c r="A257" i="1467" s="1"/>
  <c r="A258" i="1467" s="1"/>
  <c r="A259" i="1467" s="1"/>
  <c r="A260" i="1467" s="1"/>
  <c r="A261" i="1467" s="1"/>
  <c r="A262" i="1467" s="1"/>
  <c r="A263" i="1467" s="1"/>
  <c r="A264" i="1467" s="1"/>
  <c r="A265" i="1467" s="1"/>
  <c r="A266" i="1467" s="1"/>
  <c r="A267" i="1467" s="1"/>
  <c r="A268" i="1467" s="1"/>
  <c r="A269" i="1467" s="1"/>
  <c r="A270" i="1467" s="1"/>
  <c r="A271" i="1467" s="1"/>
  <c r="A272" i="1467" s="1"/>
  <c r="A273" i="1467" s="1"/>
  <c r="A274" i="1467" s="1"/>
  <c r="A275" i="1467" s="1"/>
  <c r="A276" i="1467" s="1"/>
  <c r="A277" i="1467" s="1"/>
  <c r="A278" i="1467" s="1"/>
  <c r="A279" i="1467" s="1"/>
  <c r="A280" i="1467" s="1"/>
  <c r="A281" i="1467" s="1"/>
  <c r="A282" i="1467" s="1"/>
  <c r="A283" i="1467" s="1"/>
  <c r="A284" i="1467" s="1"/>
  <c r="A285" i="1467" s="1"/>
  <c r="A286" i="1467" s="1"/>
  <c r="A287" i="1467" s="1"/>
  <c r="A288" i="1467" s="1"/>
  <c r="A289" i="1467" s="1"/>
  <c r="A290" i="1467" s="1"/>
  <c r="A291" i="1467" s="1"/>
  <c r="A292" i="1467" s="1"/>
  <c r="A293" i="1467" s="1"/>
  <c r="A294" i="1467" s="1"/>
  <c r="A295" i="1467" s="1"/>
  <c r="A296" i="1467" s="1"/>
  <c r="A297" i="1467" s="1"/>
  <c r="A298" i="1467" s="1"/>
  <c r="A299" i="1467" s="1"/>
  <c r="A300" i="1467" s="1"/>
  <c r="A301" i="1467" s="1"/>
  <c r="A302" i="1467" s="1"/>
  <c r="A303" i="1467" s="1"/>
  <c r="A304" i="1467" s="1"/>
  <c r="A305" i="1467" s="1"/>
  <c r="A306" i="1467" s="1"/>
  <c r="A307" i="1467" s="1"/>
  <c r="A308" i="1467" s="1"/>
  <c r="A309" i="1467" s="1"/>
  <c r="A310" i="1467" s="1"/>
  <c r="A311" i="1467" s="1"/>
  <c r="A312" i="1467" s="1"/>
  <c r="A313" i="1467" s="1"/>
  <c r="A314" i="1467" s="1"/>
  <c r="A315" i="1467" s="1"/>
  <c r="A316" i="1467" s="1"/>
  <c r="A317" i="1467" s="1"/>
  <c r="A318" i="1467" s="1"/>
  <c r="A319" i="1467" s="1"/>
  <c r="A320" i="1467" s="1"/>
  <c r="A321" i="1467" s="1"/>
  <c r="A322" i="1467" s="1"/>
  <c r="A323" i="1467" s="1"/>
  <c r="A324" i="1467" s="1"/>
  <c r="A325" i="1467" s="1"/>
  <c r="A326" i="1467" s="1"/>
  <c r="A327" i="1467" s="1"/>
  <c r="A328" i="1467" s="1"/>
  <c r="A329" i="1467" s="1"/>
  <c r="A330" i="1467" s="1"/>
  <c r="A331" i="1467" s="1"/>
  <c r="A332" i="1467" s="1"/>
  <c r="A333" i="1467" s="1"/>
  <c r="A334" i="1467" s="1"/>
  <c r="A335" i="1467" s="1"/>
  <c r="A336" i="1467" s="1"/>
  <c r="A337" i="1467" s="1"/>
  <c r="A338" i="1467" s="1"/>
  <c r="A339" i="1467" s="1"/>
  <c r="A340" i="1467" s="1"/>
  <c r="A341" i="1467" s="1"/>
  <c r="A342" i="1467" s="1"/>
  <c r="A343" i="1467" s="1"/>
  <c r="A344" i="1467" s="1"/>
  <c r="A345" i="1467" s="1"/>
  <c r="A346" i="1467" s="1"/>
  <c r="A347" i="1467" s="1"/>
  <c r="A348" i="1467" s="1"/>
  <c r="A349" i="1467" s="1"/>
  <c r="A350" i="1467" s="1"/>
  <c r="A351" i="1467" s="1"/>
  <c r="A352" i="1467" s="1"/>
  <c r="A353" i="1467" s="1"/>
  <c r="A354" i="1467" s="1"/>
  <c r="A355" i="1467" s="1"/>
  <c r="A356" i="1467" s="1"/>
  <c r="A357" i="1467" s="1"/>
  <c r="A358" i="1467" s="1"/>
  <c r="A359" i="1467" s="1"/>
  <c r="A360" i="1467" s="1"/>
  <c r="A361" i="1467" s="1"/>
  <c r="A362" i="1467" s="1"/>
  <c r="A363" i="1467" s="1"/>
  <c r="A364" i="1467" s="1"/>
  <c r="A365" i="1467" s="1"/>
  <c r="A366" i="1467" s="1"/>
  <c r="A367" i="1467" s="1"/>
  <c r="A368" i="1467" s="1"/>
  <c r="A369" i="1467" s="1"/>
  <c r="A370" i="1467" s="1"/>
  <c r="A371" i="1467" s="1"/>
  <c r="A372" i="1467" s="1"/>
  <c r="A373" i="1467" s="1"/>
  <c r="A374" i="1467" s="1"/>
  <c r="A375" i="1467" s="1"/>
  <c r="A376" i="1467" s="1"/>
  <c r="A377" i="1467" s="1"/>
  <c r="A378" i="1467" s="1"/>
  <c r="A379" i="1467" s="1"/>
  <c r="A380" i="1467" s="1"/>
  <c r="A381" i="1467" s="1"/>
  <c r="A382" i="1467" s="1"/>
  <c r="A383" i="1467" s="1"/>
  <c r="A384" i="1467" s="1"/>
  <c r="A385" i="1467" s="1"/>
  <c r="A386" i="1467" s="1"/>
  <c r="A387" i="1467" s="1"/>
  <c r="A388" i="1467" s="1"/>
  <c r="A389" i="1467" s="1"/>
  <c r="A390" i="1467" s="1"/>
  <c r="A391" i="1467" s="1"/>
  <c r="A392" i="1467" s="1"/>
  <c r="A393" i="1467" s="1"/>
  <c r="A394" i="1467" s="1"/>
  <c r="A395" i="1467" s="1"/>
  <c r="A396" i="1467" s="1"/>
  <c r="A397" i="1467" s="1"/>
  <c r="A398" i="1467" s="1"/>
  <c r="A399" i="1467" s="1"/>
  <c r="A400" i="1467" s="1"/>
  <c r="A401" i="1467" s="1"/>
  <c r="A402" i="1467" s="1"/>
  <c r="A403" i="1467" s="1"/>
  <c r="A404" i="1467" s="1"/>
  <c r="A405" i="1467" s="1"/>
  <c r="A406" i="1467" s="1"/>
  <c r="A407" i="1467" s="1"/>
  <c r="A408" i="1467" s="1"/>
  <c r="A409" i="1467" s="1"/>
  <c r="A410" i="1467" s="1"/>
  <c r="A411" i="1467" s="1"/>
  <c r="A412" i="1467" s="1"/>
  <c r="A413" i="1467" s="1"/>
  <c r="A414" i="1467" s="1"/>
  <c r="A415" i="1467" s="1"/>
  <c r="A416" i="1467" s="1"/>
  <c r="A417" i="1467" s="1"/>
  <c r="A418" i="1467" s="1"/>
  <c r="A419" i="1467" s="1"/>
  <c r="A420" i="1467" s="1"/>
  <c r="A421" i="1467" s="1"/>
  <c r="A422" i="1467" s="1"/>
  <c r="A423" i="1467" s="1"/>
  <c r="A424" i="1467" s="1"/>
  <c r="A425" i="1467" s="1"/>
  <c r="A426" i="1467" s="1"/>
  <c r="A427" i="1467" s="1"/>
  <c r="A428" i="1467" s="1"/>
  <c r="A429" i="1467" s="1"/>
  <c r="A430" i="1467" s="1"/>
  <c r="A431" i="1467" s="1"/>
  <c r="A432" i="1467" s="1"/>
  <c r="A433" i="1467" s="1"/>
  <c r="A434" i="1467" s="1"/>
  <c r="A435" i="1467" s="1"/>
  <c r="A436" i="1467" s="1"/>
  <c r="A437" i="1467" s="1"/>
  <c r="A438" i="1467" s="1"/>
  <c r="A439" i="1467" s="1"/>
  <c r="A440" i="1467" s="1"/>
  <c r="A441" i="1467" s="1"/>
  <c r="A442" i="1467" s="1"/>
  <c r="A443" i="1467" s="1"/>
  <c r="A444" i="1467" s="1"/>
  <c r="A445" i="1467" s="1"/>
  <c r="A446" i="1467" s="1"/>
  <c r="A447" i="1467" s="1"/>
  <c r="A448" i="1467" s="1"/>
  <c r="A449" i="1467" s="1"/>
  <c r="A450" i="1467" s="1"/>
  <c r="A451" i="1467" s="1"/>
  <c r="A452" i="1467" s="1"/>
  <c r="A453" i="1467" s="1"/>
  <c r="A454" i="1467" s="1"/>
  <c r="A455" i="1467" s="1"/>
  <c r="A456" i="1467" s="1"/>
  <c r="A457" i="1467" s="1"/>
  <c r="A458" i="1467" s="1"/>
  <c r="A459" i="1467" s="1"/>
  <c r="A460" i="1467" s="1"/>
  <c r="A461" i="1467" s="1"/>
  <c r="A462" i="1467" s="1"/>
  <c r="A463" i="1467" s="1"/>
  <c r="A464" i="1467" s="1"/>
  <c r="A465" i="1467" s="1"/>
  <c r="A466" i="1467" s="1"/>
  <c r="A467" i="1467" s="1"/>
  <c r="A468" i="1467" s="1"/>
  <c r="A469" i="1467" s="1"/>
  <c r="A470" i="1467" s="1"/>
  <c r="A471" i="1467" s="1"/>
  <c r="A472" i="1467" s="1"/>
  <c r="A473" i="1467" s="1"/>
  <c r="A474" i="1467" s="1"/>
  <c r="A475" i="1467" s="1"/>
  <c r="A476" i="1467" s="1"/>
  <c r="A477" i="1467" s="1"/>
  <c r="A478" i="1467" s="1"/>
  <c r="A479" i="1467" s="1"/>
  <c r="A480" i="1467" s="1"/>
  <c r="A481" i="1467" s="1"/>
  <c r="A482" i="1467" s="1"/>
  <c r="A483" i="1467" s="1"/>
  <c r="A484" i="1467" s="1"/>
  <c r="A485" i="1467" s="1"/>
  <c r="A486" i="1467" s="1"/>
  <c r="A487" i="1467" s="1"/>
  <c r="A488" i="1467" s="1"/>
  <c r="A489" i="1467" s="1"/>
  <c r="A490" i="1467" s="1"/>
  <c r="A491" i="1467" s="1"/>
  <c r="A492" i="1467" s="1"/>
  <c r="A493" i="1467" s="1"/>
  <c r="A494" i="1467" s="1"/>
  <c r="A495" i="1467" s="1"/>
  <c r="A496" i="1467" s="1"/>
  <c r="A497" i="1467" s="1"/>
  <c r="A498" i="1467" s="1"/>
  <c r="A499" i="1467" s="1"/>
  <c r="A500" i="1467" s="1"/>
  <c r="A501" i="1467" s="1"/>
  <c r="A502" i="1467" s="1"/>
  <c r="A503" i="1467" s="1"/>
  <c r="A504" i="1467" s="1"/>
  <c r="A505" i="1467" s="1"/>
  <c r="A506" i="1467" s="1"/>
  <c r="A507" i="1467" s="1"/>
  <c r="A508" i="1467" s="1"/>
  <c r="A509" i="1467" s="1"/>
  <c r="A510" i="1467" s="1"/>
  <c r="A511" i="1467" s="1"/>
  <c r="A512" i="1467" s="1"/>
  <c r="A513" i="1467" s="1"/>
  <c r="A514" i="1467" s="1"/>
  <c r="A515" i="1467" s="1"/>
  <c r="A516" i="1467" s="1"/>
  <c r="A517" i="1467" s="1"/>
  <c r="A518" i="1467" s="1"/>
  <c r="A519" i="1467" s="1"/>
  <c r="A520" i="1467" s="1"/>
  <c r="A521" i="1467" s="1"/>
  <c r="A522" i="1467" s="1"/>
  <c r="A523" i="1467" s="1"/>
  <c r="A524" i="1467" s="1"/>
  <c r="A525" i="1467" s="1"/>
  <c r="A526" i="1467" s="1"/>
  <c r="A527" i="1467" s="1"/>
  <c r="A528" i="1467" s="1"/>
  <c r="A529" i="1467" s="1"/>
  <c r="AC17" i="1467"/>
  <c r="U17" i="1467"/>
  <c r="C17" i="1467" s="1"/>
  <c r="S17" i="1467"/>
  <c r="P17" i="1467"/>
  <c r="Q17" i="1467" s="1"/>
  <c r="P18" i="1467" s="1"/>
  <c r="Q18" i="1467" s="1"/>
  <c r="P19" i="1467" s="1"/>
  <c r="Q19" i="1467" s="1"/>
  <c r="P20" i="1467" s="1"/>
  <c r="Q20" i="1467" s="1"/>
  <c r="P21" i="1467" s="1"/>
  <c r="Q21" i="1467" s="1"/>
  <c r="P22" i="1467" s="1"/>
  <c r="Q22" i="1467" s="1"/>
  <c r="P23" i="1467" s="1"/>
  <c r="Q23" i="1467" s="1"/>
  <c r="P24" i="1467" s="1"/>
  <c r="Q24" i="1467" s="1"/>
  <c r="P25" i="1467" s="1"/>
  <c r="Q25" i="1467" s="1"/>
  <c r="P26" i="1467" s="1"/>
  <c r="Q26" i="1467" s="1"/>
  <c r="P27" i="1467" s="1"/>
  <c r="Q27" i="1467" s="1"/>
  <c r="P28" i="1467" s="1"/>
  <c r="Q28" i="1467" s="1"/>
  <c r="P29" i="1467" s="1"/>
  <c r="Q29" i="1467" s="1"/>
  <c r="P30" i="1467" s="1"/>
  <c r="Q30" i="1467" s="1"/>
  <c r="P31" i="1467" s="1"/>
  <c r="Q31" i="1467" s="1"/>
  <c r="P32" i="1467" s="1"/>
  <c r="Q32" i="1467" s="1"/>
  <c r="P33" i="1467" s="1"/>
  <c r="Q33" i="1467" s="1"/>
  <c r="P34" i="1467" s="1"/>
  <c r="Q34" i="1467" s="1"/>
  <c r="P35" i="1467" s="1"/>
  <c r="Q35" i="1467" s="1"/>
  <c r="P36" i="1467" s="1"/>
  <c r="Q36" i="1467" s="1"/>
  <c r="P37" i="1467" s="1"/>
  <c r="Q37" i="1467" s="1"/>
  <c r="P38" i="1467" s="1"/>
  <c r="Q38" i="1467" s="1"/>
  <c r="P39" i="1467" s="1"/>
  <c r="Q39" i="1467" s="1"/>
  <c r="P40" i="1467" s="1"/>
  <c r="Q40" i="1467" s="1"/>
  <c r="P41" i="1467" s="1"/>
  <c r="Q41" i="1467" s="1"/>
  <c r="P42" i="1467" s="1"/>
  <c r="Q42" i="1467" s="1"/>
  <c r="P43" i="1467" s="1"/>
  <c r="Q43" i="1467" s="1"/>
  <c r="P44" i="1467" s="1"/>
  <c r="Q44" i="1467" s="1"/>
  <c r="P45" i="1467" s="1"/>
  <c r="Q45" i="1467" s="1"/>
  <c r="P46" i="1467" s="1"/>
  <c r="Q46" i="1467" s="1"/>
  <c r="P47" i="1467" s="1"/>
  <c r="Q47" i="1467" s="1"/>
  <c r="P48" i="1467" s="1"/>
  <c r="Q48" i="1467" s="1"/>
  <c r="P49" i="1467" s="1"/>
  <c r="Z49" i="1467" s="1"/>
  <c r="P50" i="1467" s="1"/>
  <c r="Q50" i="1467" s="1"/>
  <c r="P51" i="1467" s="1"/>
  <c r="Q51" i="1467" s="1"/>
  <c r="P52" i="1467" s="1"/>
  <c r="Q52" i="1467" s="1"/>
  <c r="P53" i="1467" s="1"/>
  <c r="Q53" i="1467" s="1"/>
  <c r="P54" i="1467" s="1"/>
  <c r="Q54" i="1467" s="1"/>
  <c r="P55" i="1467" s="1"/>
  <c r="Q55" i="1467" s="1"/>
  <c r="P56" i="1467" s="1"/>
  <c r="Q56" i="1467" s="1"/>
  <c r="P57" i="1467" s="1"/>
  <c r="Q57" i="1467" s="1"/>
  <c r="P58" i="1467" s="1"/>
  <c r="Q58" i="1467" s="1"/>
  <c r="P59" i="1467" s="1"/>
  <c r="Q59" i="1467" s="1"/>
  <c r="P60" i="1467" s="1"/>
  <c r="Q60" i="1467" s="1"/>
  <c r="P61" i="1467" s="1"/>
  <c r="Q61" i="1467" s="1"/>
  <c r="P62" i="1467" s="1"/>
  <c r="Q62" i="1467" s="1"/>
  <c r="P63" i="1467" s="1"/>
  <c r="Q63" i="1467" s="1"/>
  <c r="P64" i="1467" s="1"/>
  <c r="Q64" i="1467" s="1"/>
  <c r="P65" i="1467" s="1"/>
  <c r="Q65" i="1467" s="1"/>
  <c r="P66" i="1467" s="1"/>
  <c r="Q66" i="1467" s="1"/>
  <c r="P67" i="1467" s="1"/>
  <c r="Q67" i="1467" s="1"/>
  <c r="P68" i="1467" s="1"/>
  <c r="Q68" i="1467" s="1"/>
  <c r="P69" i="1467" s="1"/>
  <c r="Q69" i="1467" s="1"/>
  <c r="P70" i="1467" s="1"/>
  <c r="Q70" i="1467" s="1"/>
  <c r="P71" i="1467" s="1"/>
  <c r="Q71" i="1467" s="1"/>
  <c r="P72" i="1467" s="1"/>
  <c r="Q72" i="1467" s="1"/>
  <c r="P73" i="1467" s="1"/>
  <c r="Q73" i="1467" s="1"/>
  <c r="P74" i="1467" s="1"/>
  <c r="Q74" i="1467" s="1"/>
  <c r="P75" i="1467" s="1"/>
  <c r="Q75" i="1467" s="1"/>
  <c r="P76" i="1467" s="1"/>
  <c r="Q76" i="1467" s="1"/>
  <c r="P77" i="1467" s="1"/>
  <c r="Q77" i="1467" s="1"/>
  <c r="P78" i="1467" s="1"/>
  <c r="Q78" i="1467" s="1"/>
  <c r="P79" i="1467" s="1"/>
  <c r="Q79" i="1467" s="1"/>
  <c r="P80" i="1467" s="1"/>
  <c r="Q80" i="1467" s="1"/>
  <c r="P81" i="1467" s="1"/>
  <c r="Q81" i="1467" s="1"/>
  <c r="P82" i="1467" s="1"/>
  <c r="Q82" i="1467" s="1"/>
  <c r="P83" i="1467" s="1"/>
  <c r="Q83" i="1467" s="1"/>
  <c r="P84" i="1467" s="1"/>
  <c r="Q84" i="1467" s="1"/>
  <c r="P85" i="1467" s="1"/>
  <c r="Q85" i="1467" s="1"/>
  <c r="P86" i="1467" s="1"/>
  <c r="Q86" i="1467" s="1"/>
  <c r="P87" i="1467" s="1"/>
  <c r="Q87" i="1467" s="1"/>
  <c r="P88" i="1467" s="1"/>
  <c r="Q88" i="1467" s="1"/>
  <c r="P89" i="1467" s="1"/>
  <c r="Q89" i="1467" s="1"/>
  <c r="P90" i="1467" s="1"/>
  <c r="Q90" i="1467" s="1"/>
  <c r="P91" i="1467" s="1"/>
  <c r="Q91" i="1467" s="1"/>
  <c r="P92" i="1467" s="1"/>
  <c r="Q92" i="1467" s="1"/>
  <c r="P93" i="1467" s="1"/>
  <c r="Q93" i="1467" s="1"/>
  <c r="P94" i="1467" s="1"/>
  <c r="Q94" i="1467" s="1"/>
  <c r="P95" i="1467" s="1"/>
  <c r="Q95" i="1467" s="1"/>
  <c r="P96" i="1467" s="1"/>
  <c r="Q96" i="1467" s="1"/>
  <c r="P97" i="1467" s="1"/>
  <c r="Q97" i="1467" s="1"/>
  <c r="P98" i="1467" s="1"/>
  <c r="Q98" i="1467" s="1"/>
  <c r="P99" i="1467" s="1"/>
  <c r="Q99" i="1467" s="1"/>
  <c r="P100" i="1467" s="1"/>
  <c r="Q100" i="1467" s="1"/>
  <c r="P101" i="1467" s="1"/>
  <c r="Q101" i="1467" s="1"/>
  <c r="P102" i="1467" s="1"/>
  <c r="Q102" i="1467" s="1"/>
  <c r="P103" i="1467" s="1"/>
  <c r="Q103" i="1467" s="1"/>
  <c r="P104" i="1467" s="1"/>
  <c r="Q104" i="1467" s="1"/>
  <c r="P105" i="1467" s="1"/>
  <c r="Q105" i="1467" s="1"/>
  <c r="P106" i="1467" s="1"/>
  <c r="Q106" i="1467" s="1"/>
  <c r="P107" i="1467" s="1"/>
  <c r="Q107" i="1467" s="1"/>
  <c r="P108" i="1467" s="1"/>
  <c r="Q108" i="1467" s="1"/>
  <c r="P109" i="1467" s="1"/>
  <c r="Q109" i="1467" s="1"/>
  <c r="P110" i="1467" s="1"/>
  <c r="Q110" i="1467" s="1"/>
  <c r="P111" i="1467" s="1"/>
  <c r="Q111" i="1467" s="1"/>
  <c r="P112" i="1467" s="1"/>
  <c r="Q112" i="1467" s="1"/>
  <c r="P113" i="1467" s="1"/>
  <c r="Q113" i="1467" s="1"/>
  <c r="P114" i="1467" s="1"/>
  <c r="Q114" i="1467" s="1"/>
  <c r="P115" i="1467" s="1"/>
  <c r="Q115" i="1467" s="1"/>
  <c r="P116" i="1467" s="1"/>
  <c r="Q116" i="1467" s="1"/>
  <c r="P117" i="1467" s="1"/>
  <c r="Q117" i="1467" s="1"/>
  <c r="P118" i="1467" s="1"/>
  <c r="Q118" i="1467" s="1"/>
  <c r="P119" i="1467" s="1"/>
  <c r="Q119" i="1467" s="1"/>
  <c r="P120" i="1467" s="1"/>
  <c r="Q120" i="1467" s="1"/>
  <c r="P121" i="1467" s="1"/>
  <c r="Q121" i="1467" s="1"/>
  <c r="P122" i="1467" s="1"/>
  <c r="Q122" i="1467" s="1"/>
  <c r="P123" i="1467" s="1"/>
  <c r="Q123" i="1467" s="1"/>
  <c r="P124" i="1467" s="1"/>
  <c r="Q124" i="1467" s="1"/>
  <c r="P125" i="1467" s="1"/>
  <c r="Q125" i="1467" s="1"/>
  <c r="P126" i="1467" s="1"/>
  <c r="Q126" i="1467" s="1"/>
  <c r="P127" i="1467" s="1"/>
  <c r="Q127" i="1467" s="1"/>
  <c r="P128" i="1467" s="1"/>
  <c r="Q128" i="1467" s="1"/>
  <c r="P129" i="1467" s="1"/>
  <c r="Q129" i="1467" s="1"/>
  <c r="P130" i="1467" s="1"/>
  <c r="Q130" i="1467" s="1"/>
  <c r="P131" i="1467" s="1"/>
  <c r="Q131" i="1467" s="1"/>
  <c r="P132" i="1467" s="1"/>
  <c r="Q132" i="1467" s="1"/>
  <c r="P133" i="1467" s="1"/>
  <c r="Q133" i="1467" s="1"/>
  <c r="P134" i="1467" s="1"/>
  <c r="Q134" i="1467" s="1"/>
  <c r="P135" i="1467" s="1"/>
  <c r="Q135" i="1467" s="1"/>
  <c r="P136" i="1467" s="1"/>
  <c r="Q136" i="1467" s="1"/>
  <c r="P137" i="1467" s="1"/>
  <c r="Q137" i="1467" s="1"/>
  <c r="P138" i="1467" s="1"/>
  <c r="Q138" i="1467" s="1"/>
  <c r="P139" i="1467" s="1"/>
  <c r="Q139" i="1467" s="1"/>
  <c r="P140" i="1467" s="1"/>
  <c r="Q140" i="1467" s="1"/>
  <c r="P141" i="1467" s="1"/>
  <c r="Q141" i="1467" s="1"/>
  <c r="P142" i="1467" s="1"/>
  <c r="Q142" i="1467" s="1"/>
  <c r="P143" i="1467" s="1"/>
  <c r="Q143" i="1467" s="1"/>
  <c r="P144" i="1467" s="1"/>
  <c r="Q144" i="1467" s="1"/>
  <c r="P145" i="1467" s="1"/>
  <c r="Q145" i="1467" s="1"/>
  <c r="P146" i="1467" s="1"/>
  <c r="Q146" i="1467" s="1"/>
  <c r="P147" i="1467" s="1"/>
  <c r="Q147" i="1467" s="1"/>
  <c r="P148" i="1467" s="1"/>
  <c r="Q148" i="1467" s="1"/>
  <c r="P149" i="1467" s="1"/>
  <c r="Q149" i="1467" s="1"/>
  <c r="P150" i="1467" s="1"/>
  <c r="Q150" i="1467" s="1"/>
  <c r="P151" i="1467" s="1"/>
  <c r="Q151" i="1467" s="1"/>
  <c r="P152" i="1467" s="1"/>
  <c r="Q152" i="1467" s="1"/>
  <c r="P153" i="1467" s="1"/>
  <c r="Q153" i="1467" s="1"/>
  <c r="P154" i="1467" s="1"/>
  <c r="Q154" i="1467" s="1"/>
  <c r="P155" i="1467" s="1"/>
  <c r="Q155" i="1467" s="1"/>
  <c r="P156" i="1467" s="1"/>
  <c r="Q156" i="1467" s="1"/>
  <c r="P157" i="1467" s="1"/>
  <c r="Q157" i="1467" s="1"/>
  <c r="P158" i="1467" s="1"/>
  <c r="Q158" i="1467" s="1"/>
  <c r="P159" i="1467" s="1"/>
  <c r="Q159" i="1467" s="1"/>
  <c r="P160" i="1467" s="1"/>
  <c r="Q160" i="1467" s="1"/>
  <c r="P161" i="1467" s="1"/>
  <c r="Q161" i="1467" s="1"/>
  <c r="P162" i="1467" s="1"/>
  <c r="Q162" i="1467" s="1"/>
  <c r="P163" i="1467" s="1"/>
  <c r="Q163" i="1467" s="1"/>
  <c r="P164" i="1467" s="1"/>
  <c r="Q164" i="1467" s="1"/>
  <c r="P165" i="1467" s="1"/>
  <c r="Q165" i="1467" s="1"/>
  <c r="P166" i="1467" s="1"/>
  <c r="Q166" i="1467" s="1"/>
  <c r="P167" i="1467" s="1"/>
  <c r="Q167" i="1467" s="1"/>
  <c r="P168" i="1467" s="1"/>
  <c r="Q168" i="1467" s="1"/>
  <c r="P169" i="1467" s="1"/>
  <c r="Q169" i="1467" s="1"/>
  <c r="P170" i="1467" s="1"/>
  <c r="Q170" i="1467" s="1"/>
  <c r="P171" i="1467" s="1"/>
  <c r="Q171" i="1467" s="1"/>
  <c r="P172" i="1467" s="1"/>
  <c r="Q172" i="1467" s="1"/>
  <c r="P173" i="1467" s="1"/>
  <c r="Q173" i="1467" s="1"/>
  <c r="P174" i="1467" s="1"/>
  <c r="Q174" i="1467" s="1"/>
  <c r="P175" i="1467" s="1"/>
  <c r="Q175" i="1467" s="1"/>
  <c r="P176" i="1467" s="1"/>
  <c r="Q176" i="1467" s="1"/>
  <c r="P177" i="1467" s="1"/>
  <c r="Q177" i="1467" s="1"/>
  <c r="P178" i="1467" s="1"/>
  <c r="Q178" i="1467" s="1"/>
  <c r="P179" i="1467" s="1"/>
  <c r="Q179" i="1467" s="1"/>
  <c r="P180" i="1467" s="1"/>
  <c r="Q180" i="1467" s="1"/>
  <c r="P181" i="1467" s="1"/>
  <c r="Q181" i="1467" s="1"/>
  <c r="P182" i="1467" s="1"/>
  <c r="Q182" i="1467" s="1"/>
  <c r="P183" i="1467" s="1"/>
  <c r="Q183" i="1467" s="1"/>
  <c r="P184" i="1467" s="1"/>
  <c r="Q184" i="1467" s="1"/>
  <c r="P185" i="1467" s="1"/>
  <c r="Q185" i="1467" s="1"/>
  <c r="P186" i="1467" s="1"/>
  <c r="Q186" i="1467" s="1"/>
  <c r="P187" i="1467" s="1"/>
  <c r="Q187" i="1467" s="1"/>
  <c r="P188" i="1467" s="1"/>
  <c r="Q188" i="1467" s="1"/>
  <c r="P189" i="1467" s="1"/>
  <c r="Q189" i="1467" s="1"/>
  <c r="P190" i="1467" s="1"/>
  <c r="Q190" i="1467" s="1"/>
  <c r="P191" i="1467" s="1"/>
  <c r="Q191" i="1467" s="1"/>
  <c r="P192" i="1467" s="1"/>
  <c r="Q192" i="1467" s="1"/>
  <c r="P193" i="1467" s="1"/>
  <c r="Q193" i="1467" s="1"/>
  <c r="P194" i="1467" s="1"/>
  <c r="Q194" i="1467" s="1"/>
  <c r="P195" i="1467" s="1"/>
  <c r="Q195" i="1467" s="1"/>
  <c r="P196" i="1467" s="1"/>
  <c r="Q196" i="1467" s="1"/>
  <c r="P197" i="1467" s="1"/>
  <c r="Q197" i="1467" s="1"/>
  <c r="P198" i="1467" s="1"/>
  <c r="Q198" i="1467" s="1"/>
  <c r="P199" i="1467" s="1"/>
  <c r="Q199" i="1467" s="1"/>
  <c r="P200" i="1467" s="1"/>
  <c r="Q200" i="1467" s="1"/>
  <c r="P201" i="1467" s="1"/>
  <c r="Q201" i="1467" s="1"/>
  <c r="P202" i="1467" s="1"/>
  <c r="Q202" i="1467" s="1"/>
  <c r="P203" i="1467" s="1"/>
  <c r="Q203" i="1467" s="1"/>
  <c r="P204" i="1467" s="1"/>
  <c r="Q204" i="1467" s="1"/>
  <c r="P205" i="1467" s="1"/>
  <c r="Q205" i="1467" s="1"/>
  <c r="P206" i="1467" s="1"/>
  <c r="Q206" i="1467" s="1"/>
  <c r="P207" i="1467" s="1"/>
  <c r="Q207" i="1467" s="1"/>
  <c r="P208" i="1467" s="1"/>
  <c r="Q208" i="1467" s="1"/>
  <c r="P209" i="1467" s="1"/>
  <c r="Q209" i="1467" s="1"/>
  <c r="P210" i="1467" s="1"/>
  <c r="Q210" i="1467" s="1"/>
  <c r="P211" i="1467" s="1"/>
  <c r="Q211" i="1467" s="1"/>
  <c r="P212" i="1467" s="1"/>
  <c r="Q212" i="1467" s="1"/>
  <c r="P213" i="1467" s="1"/>
  <c r="Q213" i="1467" s="1"/>
  <c r="P214" i="1467" s="1"/>
  <c r="Q214" i="1467" s="1"/>
  <c r="P215" i="1467" s="1"/>
  <c r="Q215" i="1467" s="1"/>
  <c r="P216" i="1467" s="1"/>
  <c r="Q216" i="1467" s="1"/>
  <c r="P217" i="1467" s="1"/>
  <c r="Q217" i="1467" s="1"/>
  <c r="P218" i="1467" s="1"/>
  <c r="Q218" i="1467" s="1"/>
  <c r="P219" i="1467" s="1"/>
  <c r="Q219" i="1467" s="1"/>
  <c r="P220" i="1467" s="1"/>
  <c r="Q220" i="1467" s="1"/>
  <c r="P221" i="1467" s="1"/>
  <c r="Q221" i="1467" s="1"/>
  <c r="P222" i="1467" s="1"/>
  <c r="Q222" i="1467" s="1"/>
  <c r="P223" i="1467" s="1"/>
  <c r="Q223" i="1467" s="1"/>
  <c r="P224" i="1467" s="1"/>
  <c r="Q224" i="1467" s="1"/>
  <c r="P225" i="1467" s="1"/>
  <c r="Q225" i="1467" s="1"/>
  <c r="P226" i="1467" s="1"/>
  <c r="Q226" i="1467" s="1"/>
  <c r="P227" i="1467" s="1"/>
  <c r="Q227" i="1467" s="1"/>
  <c r="P228" i="1467" s="1"/>
  <c r="Q228" i="1467" s="1"/>
  <c r="P229" i="1467" s="1"/>
  <c r="Q229" i="1467" s="1"/>
  <c r="P230" i="1467" s="1"/>
  <c r="Q230" i="1467" s="1"/>
  <c r="P231" i="1467" s="1"/>
  <c r="Q231" i="1467" s="1"/>
  <c r="P232" i="1467" s="1"/>
  <c r="Q232" i="1467" s="1"/>
  <c r="P233" i="1467" s="1"/>
  <c r="Q233" i="1467" s="1"/>
  <c r="P234" i="1467" s="1"/>
  <c r="Q234" i="1467" s="1"/>
  <c r="P235" i="1467" s="1"/>
  <c r="Q235" i="1467" s="1"/>
  <c r="P236" i="1467" s="1"/>
  <c r="Q236" i="1467" s="1"/>
  <c r="P237" i="1467" s="1"/>
  <c r="Q237" i="1467" s="1"/>
  <c r="P238" i="1467" s="1"/>
  <c r="Q238" i="1467" s="1"/>
  <c r="P239" i="1467" s="1"/>
  <c r="Q239" i="1467" s="1"/>
  <c r="P240" i="1467" s="1"/>
  <c r="Q240" i="1467" s="1"/>
  <c r="P241" i="1467" s="1"/>
  <c r="Q241" i="1467" s="1"/>
  <c r="P242" i="1467" s="1"/>
  <c r="Q242" i="1467" s="1"/>
  <c r="P243" i="1467" s="1"/>
  <c r="Q243" i="1467" s="1"/>
  <c r="P244" i="1467" s="1"/>
  <c r="Q244" i="1467" s="1"/>
  <c r="P245" i="1467" s="1"/>
  <c r="Q245" i="1467" s="1"/>
  <c r="P246" i="1467" s="1"/>
  <c r="Q246" i="1467" s="1"/>
  <c r="P247" i="1467" s="1"/>
  <c r="Q247" i="1467" s="1"/>
  <c r="P248" i="1467" s="1"/>
  <c r="Q248" i="1467" s="1"/>
  <c r="P249" i="1467" s="1"/>
  <c r="Q249" i="1467" s="1"/>
  <c r="P250" i="1467" s="1"/>
  <c r="Q250" i="1467" s="1"/>
  <c r="P251" i="1467" s="1"/>
  <c r="Q251" i="1467" s="1"/>
  <c r="P252" i="1467" s="1"/>
  <c r="Q252" i="1467" s="1"/>
  <c r="P253" i="1467" s="1"/>
  <c r="Q253" i="1467" s="1"/>
  <c r="P254" i="1467" s="1"/>
  <c r="Q254" i="1467" s="1"/>
  <c r="P255" i="1467" s="1"/>
  <c r="Q255" i="1467" s="1"/>
  <c r="P256" i="1467" s="1"/>
  <c r="Q256" i="1467" s="1"/>
  <c r="P257" i="1467" s="1"/>
  <c r="Q257" i="1467" s="1"/>
  <c r="P258" i="1467" s="1"/>
  <c r="Q258" i="1467" s="1"/>
  <c r="P259" i="1467" s="1"/>
  <c r="Q259" i="1467" s="1"/>
  <c r="P260" i="1467" s="1"/>
  <c r="Q260" i="1467" s="1"/>
  <c r="P261" i="1467" s="1"/>
  <c r="Q261" i="1467" s="1"/>
  <c r="P262" i="1467" s="1"/>
  <c r="Q262" i="1467" s="1"/>
  <c r="P263" i="1467" s="1"/>
  <c r="Q263" i="1467" s="1"/>
  <c r="P264" i="1467" s="1"/>
  <c r="Q264" i="1467" s="1"/>
  <c r="P265" i="1467" s="1"/>
  <c r="Q265" i="1467" s="1"/>
  <c r="P266" i="1467" s="1"/>
  <c r="Q266" i="1467" s="1"/>
  <c r="P267" i="1467" s="1"/>
  <c r="Q267" i="1467" s="1"/>
  <c r="P268" i="1467" s="1"/>
  <c r="Q268" i="1467" s="1"/>
  <c r="P269" i="1467" s="1"/>
  <c r="Q269" i="1467" s="1"/>
  <c r="P270" i="1467" s="1"/>
  <c r="Q270" i="1467" s="1"/>
  <c r="P271" i="1467" s="1"/>
  <c r="Q271" i="1467" s="1"/>
  <c r="P272" i="1467" s="1"/>
  <c r="Q272" i="1467" s="1"/>
  <c r="P273" i="1467" s="1"/>
  <c r="Q273" i="1467" s="1"/>
  <c r="P274" i="1467" s="1"/>
  <c r="Q274" i="1467" s="1"/>
  <c r="P275" i="1467" s="1"/>
  <c r="Q275" i="1467" s="1"/>
  <c r="P276" i="1467" s="1"/>
  <c r="Q276" i="1467" s="1"/>
  <c r="P277" i="1467" s="1"/>
  <c r="Q277" i="1467" s="1"/>
  <c r="P278" i="1467" s="1"/>
  <c r="Q278" i="1467" s="1"/>
  <c r="P279" i="1467" s="1"/>
  <c r="Q279" i="1467" s="1"/>
  <c r="P280" i="1467" s="1"/>
  <c r="Q280" i="1467" s="1"/>
  <c r="P281" i="1467" s="1"/>
  <c r="Q281" i="1467" s="1"/>
  <c r="P282" i="1467" s="1"/>
  <c r="Q282" i="1467" s="1"/>
  <c r="P283" i="1467" s="1"/>
  <c r="Q283" i="1467" s="1"/>
  <c r="P284" i="1467" s="1"/>
  <c r="Q284" i="1467" s="1"/>
  <c r="P285" i="1467" s="1"/>
  <c r="Q285" i="1467" s="1"/>
  <c r="P286" i="1467" s="1"/>
  <c r="Q286" i="1467" s="1"/>
  <c r="P287" i="1467" s="1"/>
  <c r="Q287" i="1467" s="1"/>
  <c r="P288" i="1467" s="1"/>
  <c r="Q288" i="1467" s="1"/>
  <c r="P289" i="1467" s="1"/>
  <c r="Q289" i="1467" s="1"/>
  <c r="P290" i="1467" s="1"/>
  <c r="Q290" i="1467" s="1"/>
  <c r="P291" i="1467" s="1"/>
  <c r="Q291" i="1467" s="1"/>
  <c r="P292" i="1467" s="1"/>
  <c r="Q292" i="1467" s="1"/>
  <c r="P293" i="1467" s="1"/>
  <c r="Q293" i="1467" s="1"/>
  <c r="P294" i="1467" s="1"/>
  <c r="Q294" i="1467" s="1"/>
  <c r="P295" i="1467" s="1"/>
  <c r="Q295" i="1467" s="1"/>
  <c r="P296" i="1467" s="1"/>
  <c r="Q296" i="1467" s="1"/>
  <c r="P297" i="1467" s="1"/>
  <c r="Q297" i="1467" s="1"/>
  <c r="P298" i="1467" s="1"/>
  <c r="Q298" i="1467" s="1"/>
  <c r="P299" i="1467" s="1"/>
  <c r="Q299" i="1467" s="1"/>
  <c r="P300" i="1467" s="1"/>
  <c r="Q300" i="1467" s="1"/>
  <c r="P301" i="1467" s="1"/>
  <c r="Q301" i="1467" s="1"/>
  <c r="P302" i="1467" s="1"/>
  <c r="Q302" i="1467" s="1"/>
  <c r="P303" i="1467" s="1"/>
  <c r="Q303" i="1467" s="1"/>
  <c r="P304" i="1467" s="1"/>
  <c r="Q304" i="1467" s="1"/>
  <c r="P305" i="1467" s="1"/>
  <c r="Q305" i="1467" s="1"/>
  <c r="P306" i="1467" s="1"/>
  <c r="Q306" i="1467" s="1"/>
  <c r="P307" i="1467" s="1"/>
  <c r="Q307" i="1467" s="1"/>
  <c r="P308" i="1467" s="1"/>
  <c r="Q308" i="1467" s="1"/>
  <c r="P309" i="1467" s="1"/>
  <c r="Q309" i="1467" s="1"/>
  <c r="P310" i="1467" s="1"/>
  <c r="Q310" i="1467" s="1"/>
  <c r="P311" i="1467" s="1"/>
  <c r="Q311" i="1467" s="1"/>
  <c r="P312" i="1467" s="1"/>
  <c r="Q312" i="1467" s="1"/>
  <c r="P313" i="1467" s="1"/>
  <c r="Q313" i="1467" s="1"/>
  <c r="P314" i="1467" s="1"/>
  <c r="Q314" i="1467" s="1"/>
  <c r="P315" i="1467" s="1"/>
  <c r="Q315" i="1467" s="1"/>
  <c r="P316" i="1467" s="1"/>
  <c r="Q316" i="1467" s="1"/>
  <c r="P317" i="1467" s="1"/>
  <c r="Q317" i="1467" s="1"/>
  <c r="P318" i="1467" s="1"/>
  <c r="Q318" i="1467" s="1"/>
  <c r="P319" i="1467" s="1"/>
  <c r="Q319" i="1467" s="1"/>
  <c r="P320" i="1467" s="1"/>
  <c r="Q320" i="1467" s="1"/>
  <c r="P321" i="1467" s="1"/>
  <c r="Q321" i="1467" s="1"/>
  <c r="P322" i="1467" s="1"/>
  <c r="Q322" i="1467" s="1"/>
  <c r="P323" i="1467" s="1"/>
  <c r="Q323" i="1467" s="1"/>
  <c r="P324" i="1467" s="1"/>
  <c r="Q324" i="1467" s="1"/>
  <c r="P325" i="1467" s="1"/>
  <c r="Q325" i="1467" s="1"/>
  <c r="P326" i="1467" s="1"/>
  <c r="Q326" i="1467" s="1"/>
  <c r="P327" i="1467" s="1"/>
  <c r="Q327" i="1467" s="1"/>
  <c r="P328" i="1467" s="1"/>
  <c r="Q328" i="1467" s="1"/>
  <c r="P329" i="1467" s="1"/>
  <c r="Q329" i="1467" s="1"/>
  <c r="P330" i="1467" s="1"/>
  <c r="Q330" i="1467" s="1"/>
  <c r="P331" i="1467" s="1"/>
  <c r="Q331" i="1467" s="1"/>
  <c r="P332" i="1467" s="1"/>
  <c r="Q332" i="1467" s="1"/>
  <c r="P333" i="1467" s="1"/>
  <c r="Q333" i="1467" s="1"/>
  <c r="P334" i="1467" s="1"/>
  <c r="Q334" i="1467" s="1"/>
  <c r="P335" i="1467" s="1"/>
  <c r="Q335" i="1467" s="1"/>
  <c r="P336" i="1467" s="1"/>
  <c r="Q336" i="1467" s="1"/>
  <c r="P337" i="1467" s="1"/>
  <c r="Q337" i="1467" s="1"/>
  <c r="P338" i="1467" s="1"/>
  <c r="Q338" i="1467" s="1"/>
  <c r="P339" i="1467" s="1"/>
  <c r="Q339" i="1467" s="1"/>
  <c r="P340" i="1467" s="1"/>
  <c r="Q340" i="1467" s="1"/>
  <c r="P341" i="1467" s="1"/>
  <c r="Q341" i="1467" s="1"/>
  <c r="P342" i="1467" s="1"/>
  <c r="Q342" i="1467" s="1"/>
  <c r="P343" i="1467" s="1"/>
  <c r="Q343" i="1467" s="1"/>
  <c r="P344" i="1467" s="1"/>
  <c r="Q344" i="1467" s="1"/>
  <c r="P345" i="1467" s="1"/>
  <c r="Q345" i="1467" s="1"/>
  <c r="P346" i="1467" s="1"/>
  <c r="Q346" i="1467" s="1"/>
  <c r="P347" i="1467" s="1"/>
  <c r="Q347" i="1467" s="1"/>
  <c r="P348" i="1467" s="1"/>
  <c r="Q348" i="1467" s="1"/>
  <c r="P349" i="1467" s="1"/>
  <c r="Q349" i="1467" s="1"/>
  <c r="P350" i="1467" s="1"/>
  <c r="Q350" i="1467" s="1"/>
  <c r="P351" i="1467" s="1"/>
  <c r="Q351" i="1467" s="1"/>
  <c r="P352" i="1467" s="1"/>
  <c r="Q352" i="1467" s="1"/>
  <c r="P353" i="1467" s="1"/>
  <c r="Q353" i="1467" s="1"/>
  <c r="P354" i="1467" s="1"/>
  <c r="Q354" i="1467" s="1"/>
  <c r="P355" i="1467" s="1"/>
  <c r="Q355" i="1467" s="1"/>
  <c r="P356" i="1467" s="1"/>
  <c r="Q356" i="1467" s="1"/>
  <c r="P357" i="1467" s="1"/>
  <c r="Q357" i="1467" s="1"/>
  <c r="P358" i="1467" s="1"/>
  <c r="Q358" i="1467" s="1"/>
  <c r="P359" i="1467" s="1"/>
  <c r="Q359" i="1467" s="1"/>
  <c r="P360" i="1467" s="1"/>
  <c r="Q360" i="1467" s="1"/>
  <c r="P361" i="1467" s="1"/>
  <c r="Q361" i="1467" s="1"/>
  <c r="P362" i="1467" s="1"/>
  <c r="Q362" i="1467" s="1"/>
  <c r="P363" i="1467" s="1"/>
  <c r="Q363" i="1467" s="1"/>
  <c r="P364" i="1467" s="1"/>
  <c r="Q364" i="1467" s="1"/>
  <c r="P365" i="1467" s="1"/>
  <c r="Q365" i="1467" s="1"/>
  <c r="P366" i="1467" s="1"/>
  <c r="Q366" i="1467" s="1"/>
  <c r="P367" i="1467" s="1"/>
  <c r="Q367" i="1467" s="1"/>
  <c r="P368" i="1467" s="1"/>
  <c r="Q368" i="1467" s="1"/>
  <c r="P369" i="1467" s="1"/>
  <c r="Q369" i="1467" s="1"/>
  <c r="P370" i="1467" s="1"/>
  <c r="Q370" i="1467" s="1"/>
  <c r="P371" i="1467" s="1"/>
  <c r="Q371" i="1467" s="1"/>
  <c r="P372" i="1467" s="1"/>
  <c r="Q372" i="1467" s="1"/>
  <c r="P373" i="1467" s="1"/>
  <c r="Q373" i="1467" s="1"/>
  <c r="P374" i="1467" s="1"/>
  <c r="Q374" i="1467" s="1"/>
  <c r="P375" i="1467" s="1"/>
  <c r="Q375" i="1467" s="1"/>
  <c r="P376" i="1467" s="1"/>
  <c r="Q376" i="1467" s="1"/>
  <c r="P377" i="1467" s="1"/>
  <c r="Q377" i="1467" s="1"/>
  <c r="P378" i="1467" s="1"/>
  <c r="Q378" i="1467" s="1"/>
  <c r="P379" i="1467" s="1"/>
  <c r="Q379" i="1467" s="1"/>
  <c r="P380" i="1467" s="1"/>
  <c r="Q380" i="1467" s="1"/>
  <c r="P381" i="1467" s="1"/>
  <c r="Q381" i="1467" s="1"/>
  <c r="P382" i="1467" s="1"/>
  <c r="Q382" i="1467" s="1"/>
  <c r="P383" i="1467" s="1"/>
  <c r="Q383" i="1467" s="1"/>
  <c r="P384" i="1467" s="1"/>
  <c r="Q384" i="1467" s="1"/>
  <c r="P385" i="1467" s="1"/>
  <c r="Q385" i="1467" s="1"/>
  <c r="P386" i="1467" s="1"/>
  <c r="Q386" i="1467" s="1"/>
  <c r="P387" i="1467" s="1"/>
  <c r="Q387" i="1467" s="1"/>
  <c r="P388" i="1467" s="1"/>
  <c r="Q388" i="1467" s="1"/>
  <c r="P389" i="1467" s="1"/>
  <c r="Q389" i="1467" s="1"/>
  <c r="P390" i="1467" s="1"/>
  <c r="Q390" i="1467" s="1"/>
  <c r="P391" i="1467" s="1"/>
  <c r="Q391" i="1467" s="1"/>
  <c r="P392" i="1467" s="1"/>
  <c r="Q392" i="1467" s="1"/>
  <c r="P393" i="1467" s="1"/>
  <c r="Q393" i="1467" s="1"/>
  <c r="P394" i="1467" s="1"/>
  <c r="Q394" i="1467" s="1"/>
  <c r="P395" i="1467" s="1"/>
  <c r="Q395" i="1467" s="1"/>
  <c r="P396" i="1467" s="1"/>
  <c r="Q396" i="1467" s="1"/>
  <c r="P397" i="1467" s="1"/>
  <c r="Q397" i="1467" s="1"/>
  <c r="P398" i="1467" s="1"/>
  <c r="Q398" i="1467" s="1"/>
  <c r="P399" i="1467" s="1"/>
  <c r="Q399" i="1467" s="1"/>
  <c r="P400" i="1467" s="1"/>
  <c r="Q400" i="1467" s="1"/>
  <c r="P401" i="1467" s="1"/>
  <c r="Q401" i="1467" s="1"/>
  <c r="P402" i="1467" s="1"/>
  <c r="Q402" i="1467" s="1"/>
  <c r="P403" i="1467" s="1"/>
  <c r="Q403" i="1467" s="1"/>
  <c r="P404" i="1467" s="1"/>
  <c r="Q404" i="1467" s="1"/>
  <c r="P405" i="1467" s="1"/>
  <c r="Q405" i="1467" s="1"/>
  <c r="P406" i="1467" s="1"/>
  <c r="Q406" i="1467" s="1"/>
  <c r="P407" i="1467" s="1"/>
  <c r="Q407" i="1467" s="1"/>
  <c r="P408" i="1467" s="1"/>
  <c r="Q408" i="1467" s="1"/>
  <c r="P409" i="1467" s="1"/>
  <c r="Q409" i="1467" s="1"/>
  <c r="P410" i="1467" s="1"/>
  <c r="Q410" i="1467" s="1"/>
  <c r="P411" i="1467" s="1"/>
  <c r="Q411" i="1467" s="1"/>
  <c r="P412" i="1467" s="1"/>
  <c r="Q412" i="1467" s="1"/>
  <c r="P413" i="1467" s="1"/>
  <c r="Q413" i="1467" s="1"/>
  <c r="P414" i="1467" s="1"/>
  <c r="Q414" i="1467" s="1"/>
  <c r="P415" i="1467" s="1"/>
  <c r="Q415" i="1467" s="1"/>
  <c r="P416" i="1467" s="1"/>
  <c r="Q416" i="1467" s="1"/>
  <c r="P417" i="1467" s="1"/>
  <c r="Q417" i="1467" s="1"/>
  <c r="P418" i="1467" s="1"/>
  <c r="Q418" i="1467" s="1"/>
  <c r="P419" i="1467" s="1"/>
  <c r="Q419" i="1467" s="1"/>
  <c r="P420" i="1467" s="1"/>
  <c r="Q420" i="1467" s="1"/>
  <c r="P421" i="1467" s="1"/>
  <c r="Q421" i="1467" s="1"/>
  <c r="P422" i="1467" s="1"/>
  <c r="Q422" i="1467" s="1"/>
  <c r="P423" i="1467" s="1"/>
  <c r="Q423" i="1467" s="1"/>
  <c r="P424" i="1467" s="1"/>
  <c r="Q424" i="1467" s="1"/>
  <c r="P425" i="1467" s="1"/>
  <c r="Q425" i="1467" s="1"/>
  <c r="P426" i="1467" s="1"/>
  <c r="Q426" i="1467" s="1"/>
  <c r="P427" i="1467" s="1"/>
  <c r="Q427" i="1467" s="1"/>
  <c r="P428" i="1467" s="1"/>
  <c r="Q428" i="1467" s="1"/>
  <c r="P429" i="1467" s="1"/>
  <c r="Q429" i="1467" s="1"/>
  <c r="P430" i="1467" s="1"/>
  <c r="Q430" i="1467" s="1"/>
  <c r="P431" i="1467" s="1"/>
  <c r="Q431" i="1467" s="1"/>
  <c r="P432" i="1467" s="1"/>
  <c r="Q432" i="1467" s="1"/>
  <c r="P433" i="1467" s="1"/>
  <c r="Q433" i="1467" s="1"/>
  <c r="P434" i="1467" s="1"/>
  <c r="Q434" i="1467" s="1"/>
  <c r="P435" i="1467" s="1"/>
  <c r="Q435" i="1467" s="1"/>
  <c r="P436" i="1467" s="1"/>
  <c r="Q436" i="1467" s="1"/>
  <c r="P437" i="1467" s="1"/>
  <c r="Q437" i="1467" s="1"/>
  <c r="P438" i="1467" s="1"/>
  <c r="Q438" i="1467" s="1"/>
  <c r="P439" i="1467" s="1"/>
  <c r="Q439" i="1467" s="1"/>
  <c r="P440" i="1467" s="1"/>
  <c r="Q440" i="1467" s="1"/>
  <c r="P441" i="1467" s="1"/>
  <c r="Q441" i="1467" s="1"/>
  <c r="P442" i="1467" s="1"/>
  <c r="Q442" i="1467" s="1"/>
  <c r="P443" i="1467" s="1"/>
  <c r="Q443" i="1467" s="1"/>
  <c r="P444" i="1467" s="1"/>
  <c r="Q444" i="1467" s="1"/>
  <c r="P445" i="1467" s="1"/>
  <c r="Q445" i="1467" s="1"/>
  <c r="P446" i="1467" s="1"/>
  <c r="Q446" i="1467" s="1"/>
  <c r="P447" i="1467" s="1"/>
  <c r="Q447" i="1467" s="1"/>
  <c r="P448" i="1467" s="1"/>
  <c r="Q448" i="1467" s="1"/>
  <c r="P449" i="1467" s="1"/>
  <c r="Q449" i="1467" s="1"/>
  <c r="P450" i="1467" s="1"/>
  <c r="Q450" i="1467" s="1"/>
  <c r="P451" i="1467" s="1"/>
  <c r="Q451" i="1467" s="1"/>
  <c r="P452" i="1467" s="1"/>
  <c r="Q452" i="1467" s="1"/>
  <c r="P453" i="1467" s="1"/>
  <c r="Q453" i="1467" s="1"/>
  <c r="P454" i="1467" s="1"/>
  <c r="Q454" i="1467" s="1"/>
  <c r="P455" i="1467" s="1"/>
  <c r="Q455" i="1467" s="1"/>
  <c r="P456" i="1467" s="1"/>
  <c r="Q456" i="1467" s="1"/>
  <c r="P457" i="1467" s="1"/>
  <c r="Q457" i="1467" s="1"/>
  <c r="P458" i="1467" s="1"/>
  <c r="Q458" i="1467" s="1"/>
  <c r="P459" i="1467" s="1"/>
  <c r="Q459" i="1467" s="1"/>
  <c r="P460" i="1467" s="1"/>
  <c r="Q460" i="1467" s="1"/>
  <c r="P461" i="1467" s="1"/>
  <c r="Q461" i="1467" s="1"/>
  <c r="P462" i="1467" s="1"/>
  <c r="Q462" i="1467" s="1"/>
  <c r="P463" i="1467" s="1"/>
  <c r="Q463" i="1467" s="1"/>
  <c r="P464" i="1467" s="1"/>
  <c r="Q464" i="1467" s="1"/>
  <c r="I17" i="1467"/>
  <c r="J17" i="1467" s="1"/>
  <c r="D12" i="1467"/>
  <c r="V18" i="1466"/>
  <c r="V19" i="1466" s="1"/>
  <c r="P1062" i="1466"/>
  <c r="Q1061" i="1466"/>
  <c r="P1061" i="1466"/>
  <c r="Q1060" i="1466"/>
  <c r="P1060" i="1466"/>
  <c r="Q1059" i="1466"/>
  <c r="P1059" i="1466"/>
  <c r="Q1058" i="1466"/>
  <c r="P1058" i="1466"/>
  <c r="Q1057" i="1466"/>
  <c r="P1057" i="1466"/>
  <c r="Q1056" i="1466"/>
  <c r="P1056" i="1466"/>
  <c r="Q1055" i="1466"/>
  <c r="P1055" i="1466"/>
  <c r="Q1054" i="1466"/>
  <c r="P1054" i="1466"/>
  <c r="Q1053" i="1466"/>
  <c r="P1053" i="1466"/>
  <c r="Q1052" i="1466"/>
  <c r="P1052" i="1466"/>
  <c r="Q1051" i="1466"/>
  <c r="P1051" i="1466"/>
  <c r="Q1050" i="1466"/>
  <c r="P1050" i="1466"/>
  <c r="Q1049" i="1466"/>
  <c r="P1049" i="1466"/>
  <c r="Q1048" i="1466"/>
  <c r="P1048" i="1466"/>
  <c r="Q1047" i="1466"/>
  <c r="P1047" i="1466"/>
  <c r="Q1046" i="1466"/>
  <c r="P1046" i="1466"/>
  <c r="Q1045" i="1466"/>
  <c r="P1045" i="1466"/>
  <c r="Q1044" i="1466"/>
  <c r="P1044" i="1466"/>
  <c r="Q1043" i="1466"/>
  <c r="P1043" i="1466"/>
  <c r="Q1042" i="1466"/>
  <c r="P1042" i="1466"/>
  <c r="Q1041" i="1466"/>
  <c r="P1041" i="1466"/>
  <c r="Q1040" i="1466"/>
  <c r="P1040" i="1466"/>
  <c r="Q1039" i="1466"/>
  <c r="P1039" i="1466"/>
  <c r="Q1038" i="1466"/>
  <c r="P1038" i="1466"/>
  <c r="Q1037" i="1466"/>
  <c r="P1037" i="1466"/>
  <c r="Q1036" i="1466"/>
  <c r="P1036" i="1466"/>
  <c r="Q1035" i="1466"/>
  <c r="P1035" i="1466"/>
  <c r="Q1034" i="1466"/>
  <c r="P1034" i="1466"/>
  <c r="Q1033" i="1466"/>
  <c r="P1033" i="1466"/>
  <c r="Q1032" i="1466"/>
  <c r="P1032" i="1466"/>
  <c r="Q1031" i="1466"/>
  <c r="P1031" i="1466"/>
  <c r="Q1030" i="1466"/>
  <c r="P1030" i="1466"/>
  <c r="Q1029" i="1466"/>
  <c r="P1029" i="1466"/>
  <c r="Q1028" i="1466"/>
  <c r="P1028" i="1466"/>
  <c r="Q1027" i="1466"/>
  <c r="P1027" i="1466"/>
  <c r="Q1026" i="1466"/>
  <c r="P1026" i="1466"/>
  <c r="Q1025" i="1466"/>
  <c r="P1025" i="1466"/>
  <c r="Q1024" i="1466"/>
  <c r="P1024" i="1466"/>
  <c r="Q1023" i="1466"/>
  <c r="P1023" i="1466"/>
  <c r="Q1022" i="1466"/>
  <c r="P1022" i="1466"/>
  <c r="Q1021" i="1466"/>
  <c r="P1021" i="1466"/>
  <c r="Q1020" i="1466"/>
  <c r="P1020" i="1466"/>
  <c r="Q1019" i="1466"/>
  <c r="P1019" i="1466"/>
  <c r="Q1018" i="1466"/>
  <c r="P1018" i="1466"/>
  <c r="Q1017" i="1466"/>
  <c r="P1017" i="1466"/>
  <c r="Q1016" i="1466"/>
  <c r="P1016" i="1466"/>
  <c r="Q1015" i="1466"/>
  <c r="P1015" i="1466"/>
  <c r="Q1014" i="1466"/>
  <c r="P1014" i="1466"/>
  <c r="Q1013" i="1466"/>
  <c r="P1013" i="1466"/>
  <c r="Q1012" i="1466"/>
  <c r="P1012" i="1466"/>
  <c r="Q1011" i="1466"/>
  <c r="P1011" i="1466"/>
  <c r="Q1010" i="1466"/>
  <c r="P1010" i="1466"/>
  <c r="Q1009" i="1466"/>
  <c r="P1009" i="1466"/>
  <c r="Q1008" i="1466"/>
  <c r="P1008" i="1466"/>
  <c r="Q1007" i="1466"/>
  <c r="P1007" i="1466"/>
  <c r="Q1006" i="1466"/>
  <c r="P1006" i="1466"/>
  <c r="Q1005" i="1466"/>
  <c r="P1005" i="1466"/>
  <c r="Q1004" i="1466"/>
  <c r="P1004" i="1466"/>
  <c r="Q1003" i="1466"/>
  <c r="P1003" i="1466"/>
  <c r="Q1002" i="1466"/>
  <c r="P1002" i="1466"/>
  <c r="Q1001" i="1466"/>
  <c r="P1001" i="1466"/>
  <c r="Q1000" i="1466"/>
  <c r="P1000" i="1466"/>
  <c r="Q999" i="1466"/>
  <c r="P999" i="1466"/>
  <c r="Q998" i="1466"/>
  <c r="P998" i="1466"/>
  <c r="Q997" i="1466"/>
  <c r="P997" i="1466"/>
  <c r="Q996" i="1466"/>
  <c r="P996" i="1466"/>
  <c r="Q995" i="1466"/>
  <c r="P995" i="1466"/>
  <c r="Q994" i="1466"/>
  <c r="P994" i="1466"/>
  <c r="Q993" i="1466"/>
  <c r="P993" i="1466"/>
  <c r="Q992" i="1466"/>
  <c r="P992" i="1466"/>
  <c r="Q991" i="1466"/>
  <c r="P991" i="1466"/>
  <c r="Q990" i="1466"/>
  <c r="P990" i="1466"/>
  <c r="Q989" i="1466"/>
  <c r="P989" i="1466"/>
  <c r="Q988" i="1466"/>
  <c r="P988" i="1466"/>
  <c r="Q987" i="1466"/>
  <c r="P987" i="1466"/>
  <c r="Q986" i="1466"/>
  <c r="P986" i="1466"/>
  <c r="Q985" i="1466"/>
  <c r="P985" i="1466"/>
  <c r="Q984" i="1466"/>
  <c r="P984" i="1466"/>
  <c r="Q983" i="1466"/>
  <c r="P983" i="1466"/>
  <c r="Q982" i="1466"/>
  <c r="P982" i="1466"/>
  <c r="Q981" i="1466"/>
  <c r="P981" i="1466"/>
  <c r="Q980" i="1466"/>
  <c r="P980" i="1466"/>
  <c r="Q979" i="1466"/>
  <c r="P979" i="1466"/>
  <c r="Q978" i="1466"/>
  <c r="P978" i="1466"/>
  <c r="Q977" i="1466"/>
  <c r="P977" i="1466"/>
  <c r="Q976" i="1466"/>
  <c r="P976" i="1466"/>
  <c r="Q975" i="1466"/>
  <c r="P975" i="1466"/>
  <c r="Q974" i="1466"/>
  <c r="P974" i="1466"/>
  <c r="Q973" i="1466"/>
  <c r="P973" i="1466"/>
  <c r="Q972" i="1466"/>
  <c r="P972" i="1466"/>
  <c r="Q971" i="1466"/>
  <c r="P971" i="1466"/>
  <c r="Q970" i="1466"/>
  <c r="P970" i="1466"/>
  <c r="Q969" i="1466"/>
  <c r="P969" i="1466"/>
  <c r="Q968" i="1466"/>
  <c r="P968" i="1466"/>
  <c r="Q967" i="1466"/>
  <c r="P967" i="1466"/>
  <c r="Q966" i="1466"/>
  <c r="P966" i="1466"/>
  <c r="Q965" i="1466"/>
  <c r="P965" i="1466"/>
  <c r="Q964" i="1466"/>
  <c r="P964" i="1466"/>
  <c r="Q963" i="1466"/>
  <c r="P963" i="1466"/>
  <c r="Q962" i="1466"/>
  <c r="P962" i="1466"/>
  <c r="Q961" i="1466"/>
  <c r="P961" i="1466"/>
  <c r="Q960" i="1466"/>
  <c r="P960" i="1466"/>
  <c r="Q959" i="1466"/>
  <c r="P959" i="1466"/>
  <c r="Q958" i="1466"/>
  <c r="P958" i="1466"/>
  <c r="Q957" i="1466"/>
  <c r="P957" i="1466"/>
  <c r="Q956" i="1466"/>
  <c r="P956" i="1466"/>
  <c r="Q955" i="1466"/>
  <c r="P955" i="1466"/>
  <c r="Q954" i="1466"/>
  <c r="P954" i="1466"/>
  <c r="Q953" i="1466"/>
  <c r="P953" i="1466"/>
  <c r="Q952" i="1466"/>
  <c r="P952" i="1466"/>
  <c r="Q951" i="1466"/>
  <c r="P951" i="1466"/>
  <c r="Q950" i="1466"/>
  <c r="P950" i="1466"/>
  <c r="Q949" i="1466"/>
  <c r="P949" i="1466"/>
  <c r="Q948" i="1466"/>
  <c r="P948" i="1466"/>
  <c r="Q947" i="1466"/>
  <c r="P947" i="1466"/>
  <c r="Q946" i="1466"/>
  <c r="P946" i="1466"/>
  <c r="Q945" i="1466"/>
  <c r="P945" i="1466"/>
  <c r="Q944" i="1466"/>
  <c r="P944" i="1466"/>
  <c r="Q943" i="1466"/>
  <c r="P943" i="1466"/>
  <c r="Q942" i="1466"/>
  <c r="P942" i="1466"/>
  <c r="Q941" i="1466"/>
  <c r="P941" i="1466"/>
  <c r="Q940" i="1466"/>
  <c r="P940" i="1466"/>
  <c r="Q939" i="1466"/>
  <c r="P939" i="1466"/>
  <c r="Q938" i="1466"/>
  <c r="P938" i="1466"/>
  <c r="Q937" i="1466"/>
  <c r="P937" i="1466"/>
  <c r="Q936" i="1466"/>
  <c r="P936" i="1466"/>
  <c r="Q935" i="1466"/>
  <c r="P935" i="1466"/>
  <c r="Q934" i="1466"/>
  <c r="P934" i="1466"/>
  <c r="Q933" i="1466"/>
  <c r="P933" i="1466"/>
  <c r="Q932" i="1466"/>
  <c r="P932" i="1466"/>
  <c r="Q931" i="1466"/>
  <c r="P931" i="1466"/>
  <c r="Q930" i="1466"/>
  <c r="P930" i="1466"/>
  <c r="Q929" i="1466"/>
  <c r="P929" i="1466"/>
  <c r="Q928" i="1466"/>
  <c r="P928" i="1466"/>
  <c r="Q927" i="1466"/>
  <c r="P927" i="1466"/>
  <c r="Q926" i="1466"/>
  <c r="P926" i="1466"/>
  <c r="Q925" i="1466"/>
  <c r="P925" i="1466"/>
  <c r="Q924" i="1466"/>
  <c r="P924" i="1466"/>
  <c r="Q923" i="1466"/>
  <c r="P923" i="1466"/>
  <c r="Q922" i="1466"/>
  <c r="P922" i="1466"/>
  <c r="Q921" i="1466"/>
  <c r="P921" i="1466"/>
  <c r="Q920" i="1466"/>
  <c r="P920" i="1466"/>
  <c r="Q919" i="1466"/>
  <c r="P919" i="1466"/>
  <c r="Q918" i="1466"/>
  <c r="P918" i="1466"/>
  <c r="Q917" i="1466"/>
  <c r="P917" i="1466"/>
  <c r="Q916" i="1466"/>
  <c r="P916" i="1466"/>
  <c r="Q915" i="1466"/>
  <c r="P915" i="1466"/>
  <c r="Q914" i="1466"/>
  <c r="P914" i="1466"/>
  <c r="Q913" i="1466"/>
  <c r="P913" i="1466"/>
  <c r="Q912" i="1466"/>
  <c r="P912" i="1466"/>
  <c r="Q911" i="1466"/>
  <c r="P911" i="1466"/>
  <c r="Q910" i="1466"/>
  <c r="P910" i="1466"/>
  <c r="Q909" i="1466"/>
  <c r="P909" i="1466"/>
  <c r="Q908" i="1466"/>
  <c r="P908" i="1466"/>
  <c r="Q907" i="1466"/>
  <c r="P907" i="1466"/>
  <c r="Q906" i="1466"/>
  <c r="P906" i="1466"/>
  <c r="Q905" i="1466"/>
  <c r="P905" i="1466"/>
  <c r="Q904" i="1466"/>
  <c r="P904" i="1466"/>
  <c r="Q903" i="1466"/>
  <c r="P903" i="1466"/>
  <c r="Q902" i="1466"/>
  <c r="P902" i="1466"/>
  <c r="Q901" i="1466"/>
  <c r="P901" i="1466"/>
  <c r="Q900" i="1466"/>
  <c r="P900" i="1466"/>
  <c r="Q899" i="1466"/>
  <c r="P899" i="1466"/>
  <c r="Q898" i="1466"/>
  <c r="P898" i="1466"/>
  <c r="Q897" i="1466"/>
  <c r="P897" i="1466"/>
  <c r="Q896" i="1466"/>
  <c r="P896" i="1466"/>
  <c r="Q895" i="1466"/>
  <c r="P895" i="1466"/>
  <c r="Q894" i="1466"/>
  <c r="P894" i="1466"/>
  <c r="Q893" i="1466"/>
  <c r="P893" i="1466"/>
  <c r="Q892" i="1466"/>
  <c r="P892" i="1466"/>
  <c r="Q891" i="1466"/>
  <c r="P891" i="1466"/>
  <c r="Q890" i="1466"/>
  <c r="P890" i="1466"/>
  <c r="Q889" i="1466"/>
  <c r="P889" i="1466"/>
  <c r="Q888" i="1466"/>
  <c r="P888" i="1466"/>
  <c r="Q887" i="1466"/>
  <c r="P887" i="1466"/>
  <c r="Q886" i="1466"/>
  <c r="P886" i="1466"/>
  <c r="Q885" i="1466"/>
  <c r="P885" i="1466"/>
  <c r="Q884" i="1466"/>
  <c r="P884" i="1466"/>
  <c r="Q883" i="1466"/>
  <c r="P883" i="1466"/>
  <c r="Q882" i="1466"/>
  <c r="P882" i="1466"/>
  <c r="Q881" i="1466"/>
  <c r="P881" i="1466"/>
  <c r="Q880" i="1466"/>
  <c r="P880" i="1466"/>
  <c r="Q879" i="1466"/>
  <c r="P879" i="1466"/>
  <c r="Q878" i="1466"/>
  <c r="P878" i="1466"/>
  <c r="Q877" i="1466"/>
  <c r="P877" i="1466"/>
  <c r="Q876" i="1466"/>
  <c r="P876" i="1466"/>
  <c r="Q875" i="1466"/>
  <c r="P875" i="1466"/>
  <c r="Q874" i="1466"/>
  <c r="P874" i="1466"/>
  <c r="Q873" i="1466"/>
  <c r="P873" i="1466"/>
  <c r="Q872" i="1466"/>
  <c r="P872" i="1466"/>
  <c r="Q871" i="1466"/>
  <c r="P871" i="1466"/>
  <c r="Q870" i="1466"/>
  <c r="P870" i="1466"/>
  <c r="Q869" i="1466"/>
  <c r="P869" i="1466"/>
  <c r="Q868" i="1466"/>
  <c r="P868" i="1466"/>
  <c r="Q867" i="1466"/>
  <c r="P867" i="1466"/>
  <c r="Q866" i="1466"/>
  <c r="P866" i="1466"/>
  <c r="Q865" i="1466"/>
  <c r="P865" i="1466"/>
  <c r="Q864" i="1466"/>
  <c r="P864" i="1466"/>
  <c r="Q863" i="1466"/>
  <c r="P863" i="1466"/>
  <c r="Q862" i="1466"/>
  <c r="P862" i="1466"/>
  <c r="Q861" i="1466"/>
  <c r="P861" i="1466"/>
  <c r="Q860" i="1466"/>
  <c r="P860" i="1466"/>
  <c r="Q859" i="1466"/>
  <c r="P859" i="1466"/>
  <c r="Q858" i="1466"/>
  <c r="P858" i="1466"/>
  <c r="Q857" i="1466"/>
  <c r="P857" i="1466"/>
  <c r="Q856" i="1466"/>
  <c r="P856" i="1466"/>
  <c r="Q855" i="1466"/>
  <c r="P855" i="1466"/>
  <c r="Q854" i="1466"/>
  <c r="P854" i="1466"/>
  <c r="Q853" i="1466"/>
  <c r="P853" i="1466"/>
  <c r="Q852" i="1466"/>
  <c r="P852" i="1466"/>
  <c r="Q851" i="1466"/>
  <c r="P851" i="1466"/>
  <c r="Q850" i="1466"/>
  <c r="P850" i="1466"/>
  <c r="Q849" i="1466"/>
  <c r="P849" i="1466"/>
  <c r="Q848" i="1466"/>
  <c r="P848" i="1466"/>
  <c r="Q847" i="1466"/>
  <c r="P847" i="1466"/>
  <c r="Q846" i="1466"/>
  <c r="P846" i="1466"/>
  <c r="Q845" i="1466"/>
  <c r="P845" i="1466"/>
  <c r="Q844" i="1466"/>
  <c r="P844" i="1466"/>
  <c r="Q843" i="1466"/>
  <c r="P843" i="1466"/>
  <c r="Q842" i="1466"/>
  <c r="P842" i="1466"/>
  <c r="Q841" i="1466"/>
  <c r="P841" i="1466"/>
  <c r="Q840" i="1466"/>
  <c r="P840" i="1466"/>
  <c r="Q839" i="1466"/>
  <c r="P839" i="1466"/>
  <c r="Q838" i="1466"/>
  <c r="P838" i="1466"/>
  <c r="Q837" i="1466"/>
  <c r="P837" i="1466"/>
  <c r="Q836" i="1466"/>
  <c r="P836" i="1466"/>
  <c r="Q835" i="1466"/>
  <c r="P835" i="1466"/>
  <c r="Q834" i="1466"/>
  <c r="P834" i="1466"/>
  <c r="Q833" i="1466"/>
  <c r="P833" i="1466"/>
  <c r="Q832" i="1466"/>
  <c r="P832" i="1466"/>
  <c r="Q831" i="1466"/>
  <c r="P831" i="1466"/>
  <c r="Q830" i="1466"/>
  <c r="P830" i="1466"/>
  <c r="Q829" i="1466"/>
  <c r="P829" i="1466"/>
  <c r="Q828" i="1466"/>
  <c r="P828" i="1466"/>
  <c r="Q827" i="1466"/>
  <c r="P827" i="1466"/>
  <c r="Q826" i="1466"/>
  <c r="P826" i="1466"/>
  <c r="Q825" i="1466"/>
  <c r="P825" i="1466"/>
  <c r="Q824" i="1466"/>
  <c r="P824" i="1466"/>
  <c r="Q823" i="1466"/>
  <c r="P823" i="1466"/>
  <c r="Q822" i="1466"/>
  <c r="P822" i="1466"/>
  <c r="Q821" i="1466"/>
  <c r="P821" i="1466"/>
  <c r="Q820" i="1466"/>
  <c r="P820" i="1466"/>
  <c r="Q819" i="1466"/>
  <c r="P819" i="1466"/>
  <c r="Q818" i="1466"/>
  <c r="P818" i="1466"/>
  <c r="Q817" i="1466"/>
  <c r="P817" i="1466"/>
  <c r="Q816" i="1466"/>
  <c r="P816" i="1466"/>
  <c r="Q815" i="1466"/>
  <c r="P815" i="1466"/>
  <c r="Q814" i="1466"/>
  <c r="P814" i="1466"/>
  <c r="Q813" i="1466"/>
  <c r="P813" i="1466"/>
  <c r="Q812" i="1466"/>
  <c r="P812" i="1466"/>
  <c r="Q811" i="1466"/>
  <c r="P811" i="1466"/>
  <c r="Q810" i="1466"/>
  <c r="P810" i="1466"/>
  <c r="Q809" i="1466"/>
  <c r="P809" i="1466"/>
  <c r="Q808" i="1466"/>
  <c r="P808" i="1466"/>
  <c r="Q807" i="1466"/>
  <c r="P807" i="1466"/>
  <c r="Q806" i="1466"/>
  <c r="P806" i="1466"/>
  <c r="Q805" i="1466"/>
  <c r="P805" i="1466"/>
  <c r="Q804" i="1466"/>
  <c r="P804" i="1466"/>
  <c r="Q803" i="1466"/>
  <c r="P803" i="1466"/>
  <c r="Q802" i="1466"/>
  <c r="P802" i="1466"/>
  <c r="Q801" i="1466"/>
  <c r="P801" i="1466"/>
  <c r="Q800" i="1466"/>
  <c r="P800" i="1466"/>
  <c r="Q799" i="1466"/>
  <c r="P799" i="1466"/>
  <c r="Q798" i="1466"/>
  <c r="P798" i="1466"/>
  <c r="Q797" i="1466"/>
  <c r="P797" i="1466"/>
  <c r="Q796" i="1466"/>
  <c r="P796" i="1466"/>
  <c r="Q795" i="1466"/>
  <c r="P795" i="1466"/>
  <c r="Q794" i="1466"/>
  <c r="P794" i="1466"/>
  <c r="Q793" i="1466"/>
  <c r="P793" i="1466"/>
  <c r="Q792" i="1466"/>
  <c r="P792" i="1466"/>
  <c r="Q791" i="1466"/>
  <c r="P791" i="1466"/>
  <c r="Q790" i="1466"/>
  <c r="P790" i="1466"/>
  <c r="Q789" i="1466"/>
  <c r="P789" i="1466"/>
  <c r="Q788" i="1466"/>
  <c r="P788" i="1466"/>
  <c r="Q787" i="1466"/>
  <c r="P787" i="1466"/>
  <c r="Q786" i="1466"/>
  <c r="P786" i="1466"/>
  <c r="Q785" i="1466"/>
  <c r="P785" i="1466"/>
  <c r="Q784" i="1466"/>
  <c r="P784" i="1466"/>
  <c r="Q783" i="1466"/>
  <c r="P783" i="1466"/>
  <c r="Q782" i="1466"/>
  <c r="P782" i="1466"/>
  <c r="Q781" i="1466"/>
  <c r="P781" i="1466"/>
  <c r="Q780" i="1466"/>
  <c r="P780" i="1466"/>
  <c r="Q779" i="1466"/>
  <c r="P779" i="1466"/>
  <c r="Q778" i="1466"/>
  <c r="P778" i="1466"/>
  <c r="Q777" i="1466"/>
  <c r="P777" i="1466"/>
  <c r="Q776" i="1466"/>
  <c r="P776" i="1466"/>
  <c r="Q775" i="1466"/>
  <c r="P775" i="1466"/>
  <c r="Q774" i="1466"/>
  <c r="P774" i="1466"/>
  <c r="Q773" i="1466"/>
  <c r="P773" i="1466"/>
  <c r="Q772" i="1466"/>
  <c r="P772" i="1466"/>
  <c r="Q771" i="1466"/>
  <c r="P771" i="1466"/>
  <c r="Q770" i="1466"/>
  <c r="P770" i="1466"/>
  <c r="Q769" i="1466"/>
  <c r="P769" i="1466"/>
  <c r="Q768" i="1466"/>
  <c r="P768" i="1466"/>
  <c r="Q767" i="1466"/>
  <c r="P767" i="1466"/>
  <c r="Q766" i="1466"/>
  <c r="P766" i="1466"/>
  <c r="Q765" i="1466"/>
  <c r="P765" i="1466"/>
  <c r="Q764" i="1466"/>
  <c r="P764" i="1466"/>
  <c r="Q763" i="1466"/>
  <c r="P763" i="1466"/>
  <c r="Q762" i="1466"/>
  <c r="P762" i="1466"/>
  <c r="Q761" i="1466"/>
  <c r="P761" i="1466"/>
  <c r="Q760" i="1466"/>
  <c r="P760" i="1466"/>
  <c r="Q759" i="1466"/>
  <c r="P759" i="1466"/>
  <c r="Q758" i="1466"/>
  <c r="P758" i="1466"/>
  <c r="Q757" i="1466"/>
  <c r="P757" i="1466"/>
  <c r="Q756" i="1466"/>
  <c r="P756" i="1466"/>
  <c r="Q755" i="1466"/>
  <c r="P755" i="1466"/>
  <c r="Q754" i="1466"/>
  <c r="P754" i="1466"/>
  <c r="Q753" i="1466"/>
  <c r="P753" i="1466"/>
  <c r="Q752" i="1466"/>
  <c r="P752" i="1466"/>
  <c r="Q751" i="1466"/>
  <c r="P751" i="1466"/>
  <c r="Q750" i="1466"/>
  <c r="P750" i="1466"/>
  <c r="Q749" i="1466"/>
  <c r="P749" i="1466"/>
  <c r="Q748" i="1466"/>
  <c r="P748" i="1466"/>
  <c r="Q747" i="1466"/>
  <c r="P747" i="1466"/>
  <c r="Q746" i="1466"/>
  <c r="P746" i="1466"/>
  <c r="Q745" i="1466"/>
  <c r="P745" i="1466"/>
  <c r="Q744" i="1466"/>
  <c r="P744" i="1466"/>
  <c r="Q743" i="1466"/>
  <c r="P743" i="1466"/>
  <c r="Q742" i="1466"/>
  <c r="P742" i="1466"/>
  <c r="Q741" i="1466"/>
  <c r="P741" i="1466"/>
  <c r="Q740" i="1466"/>
  <c r="P740" i="1466"/>
  <c r="Q739" i="1466"/>
  <c r="P739" i="1466"/>
  <c r="Q738" i="1466"/>
  <c r="P738" i="1466"/>
  <c r="Q737" i="1466"/>
  <c r="P737" i="1466"/>
  <c r="Q736" i="1466"/>
  <c r="P736" i="1466"/>
  <c r="Q735" i="1466"/>
  <c r="P735" i="1466"/>
  <c r="Q734" i="1466"/>
  <c r="P734" i="1466"/>
  <c r="Q733" i="1466"/>
  <c r="P733" i="1466"/>
  <c r="Q732" i="1466"/>
  <c r="P732" i="1466"/>
  <c r="Q731" i="1466"/>
  <c r="P731" i="1466"/>
  <c r="Q730" i="1466"/>
  <c r="P730" i="1466"/>
  <c r="Q729" i="1466"/>
  <c r="P729" i="1466"/>
  <c r="Q728" i="1466"/>
  <c r="P728" i="1466"/>
  <c r="Q727" i="1466"/>
  <c r="P727" i="1466"/>
  <c r="Q726" i="1466"/>
  <c r="P726" i="1466"/>
  <c r="Q725" i="1466"/>
  <c r="P725" i="1466"/>
  <c r="Q724" i="1466"/>
  <c r="P724" i="1466"/>
  <c r="Q723" i="1466"/>
  <c r="P723" i="1466"/>
  <c r="Q722" i="1466"/>
  <c r="P722" i="1466"/>
  <c r="Q721" i="1466"/>
  <c r="P721" i="1466"/>
  <c r="Q720" i="1466"/>
  <c r="P720" i="1466"/>
  <c r="Q719" i="1466"/>
  <c r="P719" i="1466"/>
  <c r="Q718" i="1466"/>
  <c r="P718" i="1466"/>
  <c r="Q717" i="1466"/>
  <c r="P717" i="1466"/>
  <c r="Q716" i="1466"/>
  <c r="P716" i="1466"/>
  <c r="Q715" i="1466"/>
  <c r="P715" i="1466"/>
  <c r="Q714" i="1466"/>
  <c r="P714" i="1466"/>
  <c r="Q713" i="1466"/>
  <c r="P713" i="1466"/>
  <c r="Q712" i="1466"/>
  <c r="P712" i="1466"/>
  <c r="Q711" i="1466"/>
  <c r="P711" i="1466"/>
  <c r="Q710" i="1466"/>
  <c r="P710" i="1466"/>
  <c r="Q709" i="1466"/>
  <c r="P709" i="1466"/>
  <c r="Q708" i="1466"/>
  <c r="P708" i="1466"/>
  <c r="Q707" i="1466"/>
  <c r="P707" i="1466"/>
  <c r="Q706" i="1466"/>
  <c r="P706" i="1466"/>
  <c r="Q705" i="1466"/>
  <c r="P705" i="1466"/>
  <c r="Q704" i="1466"/>
  <c r="P704" i="1466"/>
  <c r="Q703" i="1466"/>
  <c r="P703" i="1466"/>
  <c r="Q702" i="1466"/>
  <c r="P702" i="1466"/>
  <c r="Q701" i="1466"/>
  <c r="P701" i="1466"/>
  <c r="Q700" i="1466"/>
  <c r="P700" i="1466"/>
  <c r="Q699" i="1466"/>
  <c r="P699" i="1466"/>
  <c r="Q698" i="1466"/>
  <c r="P698" i="1466"/>
  <c r="Q697" i="1466"/>
  <c r="P697" i="1466"/>
  <c r="Q696" i="1466"/>
  <c r="P696" i="1466"/>
  <c r="Q695" i="1466"/>
  <c r="P695" i="1466"/>
  <c r="Q694" i="1466"/>
  <c r="P694" i="1466"/>
  <c r="Q693" i="1466"/>
  <c r="P693" i="1466"/>
  <c r="Q692" i="1466"/>
  <c r="P692" i="1466"/>
  <c r="Q691" i="1466"/>
  <c r="P691" i="1466"/>
  <c r="Q690" i="1466"/>
  <c r="P690" i="1466"/>
  <c r="Q689" i="1466"/>
  <c r="P689" i="1466"/>
  <c r="Q688" i="1466"/>
  <c r="P688" i="1466"/>
  <c r="Q687" i="1466"/>
  <c r="P687" i="1466"/>
  <c r="Q686" i="1466"/>
  <c r="P686" i="1466"/>
  <c r="Q685" i="1466"/>
  <c r="P685" i="1466"/>
  <c r="Q684" i="1466"/>
  <c r="P684" i="1466"/>
  <c r="Q683" i="1466"/>
  <c r="P683" i="1466"/>
  <c r="Q682" i="1466"/>
  <c r="P682" i="1466"/>
  <c r="Q681" i="1466"/>
  <c r="P681" i="1466"/>
  <c r="Q680" i="1466"/>
  <c r="P680" i="1466"/>
  <c r="Q679" i="1466"/>
  <c r="P679" i="1466"/>
  <c r="Q678" i="1466"/>
  <c r="P678" i="1466"/>
  <c r="Q677" i="1466"/>
  <c r="P677" i="1466"/>
  <c r="Q676" i="1466"/>
  <c r="P676" i="1466"/>
  <c r="Q675" i="1466"/>
  <c r="P675" i="1466"/>
  <c r="Q674" i="1466"/>
  <c r="P674" i="1466"/>
  <c r="Q673" i="1466"/>
  <c r="P673" i="1466"/>
  <c r="Q672" i="1466"/>
  <c r="P672" i="1466"/>
  <c r="Q671" i="1466"/>
  <c r="P671" i="1466"/>
  <c r="Q670" i="1466"/>
  <c r="P670" i="1466"/>
  <c r="Q669" i="1466"/>
  <c r="P669" i="1466"/>
  <c r="Q668" i="1466"/>
  <c r="P668" i="1466"/>
  <c r="Q667" i="1466"/>
  <c r="P667" i="1466"/>
  <c r="Q666" i="1466"/>
  <c r="P666" i="1466"/>
  <c r="Q665" i="1466"/>
  <c r="P665" i="1466"/>
  <c r="Q664" i="1466"/>
  <c r="P664" i="1466"/>
  <c r="Q663" i="1466"/>
  <c r="P663" i="1466"/>
  <c r="Q662" i="1466"/>
  <c r="P662" i="1466"/>
  <c r="Q661" i="1466"/>
  <c r="P661" i="1466"/>
  <c r="Q660" i="1466"/>
  <c r="P660" i="1466"/>
  <c r="Q659" i="1466"/>
  <c r="P659" i="1466"/>
  <c r="Q658" i="1466"/>
  <c r="P658" i="1466"/>
  <c r="Q657" i="1466"/>
  <c r="P657" i="1466"/>
  <c r="Q656" i="1466"/>
  <c r="P656" i="1466"/>
  <c r="Q655" i="1466"/>
  <c r="P655" i="1466"/>
  <c r="Q654" i="1466"/>
  <c r="P654" i="1466"/>
  <c r="Q653" i="1466"/>
  <c r="P653" i="1466"/>
  <c r="Q652" i="1466"/>
  <c r="P652" i="1466"/>
  <c r="Q651" i="1466"/>
  <c r="P651" i="1466"/>
  <c r="Q650" i="1466"/>
  <c r="P650" i="1466"/>
  <c r="Q649" i="1466"/>
  <c r="P649" i="1466"/>
  <c r="Q648" i="1466"/>
  <c r="P648" i="1466"/>
  <c r="Q647" i="1466"/>
  <c r="P647" i="1466"/>
  <c r="Q646" i="1466"/>
  <c r="P646" i="1466"/>
  <c r="Q645" i="1466"/>
  <c r="P645" i="1466"/>
  <c r="Q644" i="1466"/>
  <c r="P644" i="1466"/>
  <c r="Q643" i="1466"/>
  <c r="P643" i="1466"/>
  <c r="Q642" i="1466"/>
  <c r="P642" i="1466"/>
  <c r="Q641" i="1466"/>
  <c r="P641" i="1466"/>
  <c r="Q640" i="1466"/>
  <c r="P640" i="1466"/>
  <c r="Q639" i="1466"/>
  <c r="P639" i="1466"/>
  <c r="Q638" i="1466"/>
  <c r="P638" i="1466"/>
  <c r="Q637" i="1466"/>
  <c r="P637" i="1466"/>
  <c r="Q636" i="1466"/>
  <c r="P636" i="1466"/>
  <c r="Q635" i="1466"/>
  <c r="P635" i="1466"/>
  <c r="Q634" i="1466"/>
  <c r="P634" i="1466"/>
  <c r="Q633" i="1466"/>
  <c r="P633" i="1466"/>
  <c r="Q632" i="1466"/>
  <c r="P632" i="1466"/>
  <c r="Q631" i="1466"/>
  <c r="P631" i="1466"/>
  <c r="Q630" i="1466"/>
  <c r="P630" i="1466"/>
  <c r="Q629" i="1466"/>
  <c r="P629" i="1466"/>
  <c r="Q628" i="1466"/>
  <c r="P628" i="1466"/>
  <c r="Q627" i="1466"/>
  <c r="P627" i="1466"/>
  <c r="Q626" i="1466"/>
  <c r="P626" i="1466"/>
  <c r="Q625" i="1466"/>
  <c r="P625" i="1466"/>
  <c r="Q624" i="1466"/>
  <c r="P624" i="1466"/>
  <c r="Q623" i="1466"/>
  <c r="P623" i="1466"/>
  <c r="Q622" i="1466"/>
  <c r="P622" i="1466"/>
  <c r="Q621" i="1466"/>
  <c r="P621" i="1466"/>
  <c r="Q620" i="1466"/>
  <c r="P620" i="1466"/>
  <c r="Q619" i="1466"/>
  <c r="P619" i="1466"/>
  <c r="Q618" i="1466"/>
  <c r="P618" i="1466"/>
  <c r="Q617" i="1466"/>
  <c r="P617" i="1466"/>
  <c r="Q616" i="1466"/>
  <c r="P616" i="1466"/>
  <c r="Q615" i="1466"/>
  <c r="P615" i="1466"/>
  <c r="Q614" i="1466"/>
  <c r="P614" i="1466"/>
  <c r="Q613" i="1466"/>
  <c r="P613" i="1466"/>
  <c r="Q612" i="1466"/>
  <c r="P612" i="1466"/>
  <c r="Q611" i="1466"/>
  <c r="P611" i="1466"/>
  <c r="Q610" i="1466"/>
  <c r="P610" i="1466"/>
  <c r="Q609" i="1466"/>
  <c r="P609" i="1466"/>
  <c r="Q608" i="1466"/>
  <c r="P608" i="1466"/>
  <c r="Q607" i="1466"/>
  <c r="P607" i="1466"/>
  <c r="Q606" i="1466"/>
  <c r="P606" i="1466"/>
  <c r="Q605" i="1466"/>
  <c r="P605" i="1466"/>
  <c r="Q604" i="1466"/>
  <c r="P604" i="1466"/>
  <c r="Q603" i="1466"/>
  <c r="P603" i="1466"/>
  <c r="Q602" i="1466"/>
  <c r="P602" i="1466"/>
  <c r="Q601" i="1466"/>
  <c r="P601" i="1466"/>
  <c r="Q600" i="1466"/>
  <c r="P600" i="1466"/>
  <c r="Q599" i="1466"/>
  <c r="P599" i="1466"/>
  <c r="Q598" i="1466"/>
  <c r="P598" i="1466"/>
  <c r="Q597" i="1466"/>
  <c r="P597" i="1466"/>
  <c r="Q596" i="1466"/>
  <c r="P596" i="1466"/>
  <c r="Q595" i="1466"/>
  <c r="P595" i="1466"/>
  <c r="Q594" i="1466"/>
  <c r="P594" i="1466"/>
  <c r="Q593" i="1466"/>
  <c r="P593" i="1466"/>
  <c r="Q592" i="1466"/>
  <c r="P592" i="1466"/>
  <c r="Q591" i="1466"/>
  <c r="P591" i="1466"/>
  <c r="Q590" i="1466"/>
  <c r="P590" i="1466"/>
  <c r="Q589" i="1466"/>
  <c r="P589" i="1466"/>
  <c r="Q588" i="1466"/>
  <c r="P588" i="1466"/>
  <c r="Q587" i="1466"/>
  <c r="P587" i="1466"/>
  <c r="Q586" i="1466"/>
  <c r="P586" i="1466"/>
  <c r="Q585" i="1466"/>
  <c r="P585" i="1466"/>
  <c r="Q584" i="1466"/>
  <c r="P584" i="1466"/>
  <c r="Q583" i="1466"/>
  <c r="P583" i="1466"/>
  <c r="Q582" i="1466"/>
  <c r="P582" i="1466"/>
  <c r="Q581" i="1466"/>
  <c r="P581" i="1466"/>
  <c r="Q580" i="1466"/>
  <c r="P580" i="1466"/>
  <c r="Q579" i="1466"/>
  <c r="P579" i="1466"/>
  <c r="Q578" i="1466"/>
  <c r="P578" i="1466"/>
  <c r="Q577" i="1466"/>
  <c r="P577" i="1466"/>
  <c r="Q576" i="1466"/>
  <c r="P576" i="1466"/>
  <c r="S517" i="1466"/>
  <c r="U516" i="1466"/>
  <c r="S516" i="1466"/>
  <c r="C516" i="1466"/>
  <c r="U515" i="1466"/>
  <c r="C515" i="1466" s="1"/>
  <c r="S515" i="1466"/>
  <c r="U514" i="1466"/>
  <c r="C514" i="1466" s="1"/>
  <c r="S514" i="1466"/>
  <c r="U513" i="1466"/>
  <c r="C513" i="1466" s="1"/>
  <c r="S513" i="1466"/>
  <c r="U512" i="1466"/>
  <c r="C512" i="1466" s="1"/>
  <c r="S512" i="1466"/>
  <c r="U511" i="1466"/>
  <c r="C511" i="1466" s="1"/>
  <c r="S511" i="1466"/>
  <c r="U510" i="1466"/>
  <c r="C510" i="1466" s="1"/>
  <c r="S510" i="1466"/>
  <c r="U509" i="1466"/>
  <c r="C509" i="1466" s="1"/>
  <c r="S509" i="1466"/>
  <c r="U508" i="1466"/>
  <c r="C508" i="1466" s="1"/>
  <c r="S508" i="1466"/>
  <c r="U507" i="1466"/>
  <c r="C507" i="1466" s="1"/>
  <c r="S507" i="1466"/>
  <c r="U506" i="1466"/>
  <c r="C506" i="1466" s="1"/>
  <c r="S506" i="1466"/>
  <c r="U505" i="1466"/>
  <c r="C505" i="1466" s="1"/>
  <c r="S505" i="1466"/>
  <c r="U504" i="1466"/>
  <c r="C504" i="1466" s="1"/>
  <c r="S504" i="1466"/>
  <c r="U503" i="1466"/>
  <c r="S503" i="1466"/>
  <c r="C503" i="1466"/>
  <c r="U502" i="1466"/>
  <c r="C502" i="1466" s="1"/>
  <c r="S502" i="1466"/>
  <c r="U501" i="1466"/>
  <c r="C501" i="1466" s="1"/>
  <c r="S501" i="1466"/>
  <c r="U500" i="1466"/>
  <c r="C500" i="1466" s="1"/>
  <c r="S500" i="1466"/>
  <c r="U499" i="1466"/>
  <c r="C499" i="1466" s="1"/>
  <c r="S499" i="1466"/>
  <c r="U498" i="1466"/>
  <c r="C498" i="1466" s="1"/>
  <c r="S498" i="1466"/>
  <c r="U497" i="1466"/>
  <c r="C497" i="1466" s="1"/>
  <c r="S497" i="1466"/>
  <c r="U496" i="1466"/>
  <c r="C496" i="1466" s="1"/>
  <c r="S496" i="1466"/>
  <c r="U495" i="1466"/>
  <c r="C495" i="1466" s="1"/>
  <c r="S495" i="1466"/>
  <c r="U494" i="1466"/>
  <c r="C494" i="1466" s="1"/>
  <c r="S494" i="1466"/>
  <c r="U493" i="1466"/>
  <c r="C493" i="1466" s="1"/>
  <c r="S493" i="1466"/>
  <c r="U492" i="1466"/>
  <c r="C492" i="1466" s="1"/>
  <c r="S492" i="1466"/>
  <c r="U491" i="1466"/>
  <c r="C491" i="1466" s="1"/>
  <c r="S491" i="1466"/>
  <c r="U490" i="1466"/>
  <c r="C490" i="1466" s="1"/>
  <c r="S490" i="1466"/>
  <c r="U489" i="1466"/>
  <c r="C489" i="1466" s="1"/>
  <c r="S489" i="1466"/>
  <c r="U488" i="1466"/>
  <c r="C488" i="1466" s="1"/>
  <c r="S488" i="1466"/>
  <c r="U487" i="1466"/>
  <c r="C487" i="1466" s="1"/>
  <c r="S487" i="1466"/>
  <c r="U486" i="1466"/>
  <c r="C486" i="1466" s="1"/>
  <c r="S486" i="1466"/>
  <c r="U485" i="1466"/>
  <c r="S485" i="1466"/>
  <c r="C485" i="1466"/>
  <c r="U484" i="1466"/>
  <c r="C484" i="1466" s="1"/>
  <c r="S484" i="1466"/>
  <c r="U483" i="1466"/>
  <c r="C483" i="1466" s="1"/>
  <c r="S483" i="1466"/>
  <c r="U482" i="1466"/>
  <c r="C482" i="1466" s="1"/>
  <c r="S482" i="1466"/>
  <c r="U481" i="1466"/>
  <c r="C481" i="1466" s="1"/>
  <c r="S481" i="1466"/>
  <c r="U480" i="1466"/>
  <c r="C480" i="1466" s="1"/>
  <c r="S480" i="1466"/>
  <c r="U479" i="1466"/>
  <c r="C479" i="1466" s="1"/>
  <c r="S479" i="1466"/>
  <c r="U478" i="1466"/>
  <c r="C478" i="1466" s="1"/>
  <c r="S478" i="1466"/>
  <c r="U477" i="1466"/>
  <c r="S477" i="1466"/>
  <c r="C477" i="1466"/>
  <c r="U476" i="1466"/>
  <c r="C476" i="1466" s="1"/>
  <c r="S476" i="1466"/>
  <c r="U475" i="1466"/>
  <c r="C475" i="1466" s="1"/>
  <c r="S475" i="1466"/>
  <c r="U474" i="1466"/>
  <c r="C474" i="1466" s="1"/>
  <c r="S474" i="1466"/>
  <c r="U473" i="1466"/>
  <c r="C473" i="1466" s="1"/>
  <c r="S473" i="1466"/>
  <c r="U472" i="1466"/>
  <c r="C472" i="1466" s="1"/>
  <c r="S472" i="1466"/>
  <c r="U471" i="1466"/>
  <c r="C471" i="1466" s="1"/>
  <c r="S471" i="1466"/>
  <c r="U470" i="1466"/>
  <c r="C470" i="1466" s="1"/>
  <c r="S470" i="1466"/>
  <c r="U469" i="1466"/>
  <c r="C469" i="1466" s="1"/>
  <c r="S469" i="1466"/>
  <c r="U468" i="1466"/>
  <c r="C468" i="1466" s="1"/>
  <c r="S468" i="1466"/>
  <c r="U467" i="1466"/>
  <c r="C467" i="1466" s="1"/>
  <c r="S467" i="1466"/>
  <c r="U466" i="1466"/>
  <c r="C466" i="1466" s="1"/>
  <c r="S466" i="1466"/>
  <c r="U465" i="1466"/>
  <c r="C465" i="1466" s="1"/>
  <c r="S465" i="1466"/>
  <c r="Q465" i="1466"/>
  <c r="P466" i="1466" s="1"/>
  <c r="Q466" i="1466" s="1"/>
  <c r="P467" i="1466" s="1"/>
  <c r="Q467" i="1466" s="1"/>
  <c r="P468" i="1466" s="1"/>
  <c r="Q468" i="1466" s="1"/>
  <c r="P469" i="1466" s="1"/>
  <c r="Q469" i="1466" s="1"/>
  <c r="P470" i="1466" s="1"/>
  <c r="Q470" i="1466" s="1"/>
  <c r="P471" i="1466" s="1"/>
  <c r="Q471" i="1466" s="1"/>
  <c r="P472" i="1466" s="1"/>
  <c r="Q472" i="1466" s="1"/>
  <c r="P473" i="1466" s="1"/>
  <c r="Q473" i="1466" s="1"/>
  <c r="P474" i="1466" s="1"/>
  <c r="Q474" i="1466" s="1"/>
  <c r="P475" i="1466" s="1"/>
  <c r="Q475" i="1466" s="1"/>
  <c r="P476" i="1466" s="1"/>
  <c r="Q476" i="1466" s="1"/>
  <c r="P477" i="1466" s="1"/>
  <c r="Q477" i="1466" s="1"/>
  <c r="P478" i="1466" s="1"/>
  <c r="Q478" i="1466" s="1"/>
  <c r="P479" i="1466" s="1"/>
  <c r="Q479" i="1466" s="1"/>
  <c r="P480" i="1466" s="1"/>
  <c r="Q480" i="1466" s="1"/>
  <c r="P481" i="1466" s="1"/>
  <c r="Q481" i="1466" s="1"/>
  <c r="P482" i="1466" s="1"/>
  <c r="Q482" i="1466" s="1"/>
  <c r="P483" i="1466" s="1"/>
  <c r="Q483" i="1466" s="1"/>
  <c r="P484" i="1466" s="1"/>
  <c r="Q484" i="1466" s="1"/>
  <c r="P485" i="1466" s="1"/>
  <c r="Q485" i="1466" s="1"/>
  <c r="P486" i="1466" s="1"/>
  <c r="Q486" i="1466" s="1"/>
  <c r="P487" i="1466" s="1"/>
  <c r="Q487" i="1466" s="1"/>
  <c r="P488" i="1466" s="1"/>
  <c r="Q488" i="1466" s="1"/>
  <c r="P489" i="1466" s="1"/>
  <c r="Q489" i="1466" s="1"/>
  <c r="P490" i="1466" s="1"/>
  <c r="Q490" i="1466" s="1"/>
  <c r="P491" i="1466" s="1"/>
  <c r="Q491" i="1466" s="1"/>
  <c r="P492" i="1466" s="1"/>
  <c r="Q492" i="1466" s="1"/>
  <c r="P493" i="1466" s="1"/>
  <c r="Q493" i="1466" s="1"/>
  <c r="P494" i="1466" s="1"/>
  <c r="Q494" i="1466" s="1"/>
  <c r="P495" i="1466" s="1"/>
  <c r="Q495" i="1466" s="1"/>
  <c r="P496" i="1466" s="1"/>
  <c r="Q496" i="1466" s="1"/>
  <c r="P497" i="1466" s="1"/>
  <c r="Q497" i="1466" s="1"/>
  <c r="P498" i="1466" s="1"/>
  <c r="Q498" i="1466" s="1"/>
  <c r="P499" i="1466" s="1"/>
  <c r="Q499" i="1466" s="1"/>
  <c r="P500" i="1466" s="1"/>
  <c r="Q500" i="1466" s="1"/>
  <c r="P501" i="1466" s="1"/>
  <c r="Q501" i="1466" s="1"/>
  <c r="P502" i="1466" s="1"/>
  <c r="Q502" i="1466" s="1"/>
  <c r="P503" i="1466" s="1"/>
  <c r="Q503" i="1466" s="1"/>
  <c r="P504" i="1466" s="1"/>
  <c r="Q504" i="1466" s="1"/>
  <c r="P505" i="1466" s="1"/>
  <c r="Q505" i="1466" s="1"/>
  <c r="P506" i="1466" s="1"/>
  <c r="Q506" i="1466" s="1"/>
  <c r="P507" i="1466" s="1"/>
  <c r="Q507" i="1466" s="1"/>
  <c r="P508" i="1466" s="1"/>
  <c r="Q508" i="1466" s="1"/>
  <c r="P509" i="1466" s="1"/>
  <c r="Q509" i="1466" s="1"/>
  <c r="P510" i="1466" s="1"/>
  <c r="Q510" i="1466" s="1"/>
  <c r="P511" i="1466" s="1"/>
  <c r="Q511" i="1466" s="1"/>
  <c r="P512" i="1466" s="1"/>
  <c r="Q512" i="1466" s="1"/>
  <c r="P513" i="1466" s="1"/>
  <c r="Q513" i="1466" s="1"/>
  <c r="P514" i="1466" s="1"/>
  <c r="Q514" i="1466" s="1"/>
  <c r="P515" i="1466" s="1"/>
  <c r="Q515" i="1466" s="1"/>
  <c r="P516" i="1466" s="1"/>
  <c r="Q516" i="1466" s="1"/>
  <c r="U464" i="1466"/>
  <c r="C464" i="1466" s="1"/>
  <c r="S464" i="1466"/>
  <c r="U463" i="1466"/>
  <c r="C463" i="1466" s="1"/>
  <c r="S463" i="1466"/>
  <c r="U462" i="1466"/>
  <c r="C462" i="1466" s="1"/>
  <c r="S462" i="1466"/>
  <c r="U461" i="1466"/>
  <c r="C461" i="1466" s="1"/>
  <c r="S461" i="1466"/>
  <c r="U460" i="1466"/>
  <c r="C460" i="1466" s="1"/>
  <c r="S460" i="1466"/>
  <c r="U459" i="1466"/>
  <c r="C459" i="1466" s="1"/>
  <c r="S459" i="1466"/>
  <c r="U458" i="1466"/>
  <c r="C458" i="1466" s="1"/>
  <c r="S458" i="1466"/>
  <c r="U457" i="1466"/>
  <c r="C457" i="1466" s="1"/>
  <c r="S457" i="1466"/>
  <c r="U456" i="1466"/>
  <c r="C456" i="1466" s="1"/>
  <c r="S456" i="1466"/>
  <c r="U455" i="1466"/>
  <c r="C455" i="1466" s="1"/>
  <c r="S455" i="1466"/>
  <c r="U454" i="1466"/>
  <c r="C454" i="1466" s="1"/>
  <c r="S454" i="1466"/>
  <c r="U453" i="1466"/>
  <c r="C453" i="1466" s="1"/>
  <c r="S453" i="1466"/>
  <c r="U452" i="1466"/>
  <c r="C452" i="1466" s="1"/>
  <c r="S452" i="1466"/>
  <c r="U451" i="1466"/>
  <c r="C451" i="1466" s="1"/>
  <c r="S451" i="1466"/>
  <c r="U450" i="1466"/>
  <c r="C450" i="1466" s="1"/>
  <c r="S450" i="1466"/>
  <c r="U449" i="1466"/>
  <c r="C449" i="1466" s="1"/>
  <c r="S449" i="1466"/>
  <c r="U448" i="1466"/>
  <c r="C448" i="1466" s="1"/>
  <c r="S448" i="1466"/>
  <c r="U447" i="1466"/>
  <c r="C447" i="1466" s="1"/>
  <c r="S447" i="1466"/>
  <c r="U446" i="1466"/>
  <c r="C446" i="1466" s="1"/>
  <c r="S446" i="1466"/>
  <c r="U445" i="1466"/>
  <c r="C445" i="1466" s="1"/>
  <c r="S445" i="1466"/>
  <c r="U444" i="1466"/>
  <c r="C444" i="1466" s="1"/>
  <c r="S444" i="1466"/>
  <c r="U443" i="1466"/>
  <c r="C443" i="1466" s="1"/>
  <c r="S443" i="1466"/>
  <c r="U442" i="1466"/>
  <c r="C442" i="1466" s="1"/>
  <c r="S442" i="1466"/>
  <c r="U441" i="1466"/>
  <c r="C441" i="1466" s="1"/>
  <c r="S441" i="1466"/>
  <c r="U440" i="1466"/>
  <c r="C440" i="1466" s="1"/>
  <c r="S440" i="1466"/>
  <c r="U439" i="1466"/>
  <c r="C439" i="1466" s="1"/>
  <c r="S439" i="1466"/>
  <c r="U438" i="1466"/>
  <c r="C438" i="1466" s="1"/>
  <c r="S438" i="1466"/>
  <c r="U437" i="1466"/>
  <c r="C437" i="1466" s="1"/>
  <c r="S437" i="1466"/>
  <c r="U436" i="1466"/>
  <c r="C436" i="1466" s="1"/>
  <c r="S436" i="1466"/>
  <c r="U435" i="1466"/>
  <c r="C435" i="1466" s="1"/>
  <c r="S435" i="1466"/>
  <c r="U434" i="1466"/>
  <c r="C434" i="1466" s="1"/>
  <c r="S434" i="1466"/>
  <c r="U433" i="1466"/>
  <c r="C433" i="1466" s="1"/>
  <c r="S433" i="1466"/>
  <c r="U432" i="1466"/>
  <c r="S432" i="1466"/>
  <c r="C432" i="1466"/>
  <c r="U431" i="1466"/>
  <c r="C431" i="1466" s="1"/>
  <c r="S431" i="1466"/>
  <c r="U430" i="1466"/>
  <c r="C430" i="1466" s="1"/>
  <c r="S430" i="1466"/>
  <c r="U429" i="1466"/>
  <c r="C429" i="1466" s="1"/>
  <c r="S429" i="1466"/>
  <c r="U428" i="1466"/>
  <c r="C428" i="1466" s="1"/>
  <c r="S428" i="1466"/>
  <c r="U427" i="1466"/>
  <c r="C427" i="1466" s="1"/>
  <c r="S427" i="1466"/>
  <c r="U426" i="1466"/>
  <c r="C426" i="1466" s="1"/>
  <c r="S426" i="1466"/>
  <c r="U425" i="1466"/>
  <c r="C425" i="1466" s="1"/>
  <c r="S425" i="1466"/>
  <c r="U424" i="1466"/>
  <c r="S424" i="1466"/>
  <c r="C424" i="1466"/>
  <c r="U423" i="1466"/>
  <c r="C423" i="1466" s="1"/>
  <c r="S423" i="1466"/>
  <c r="U422" i="1466"/>
  <c r="C422" i="1466" s="1"/>
  <c r="S422" i="1466"/>
  <c r="U421" i="1466"/>
  <c r="C421" i="1466" s="1"/>
  <c r="S421" i="1466"/>
  <c r="U420" i="1466"/>
  <c r="C420" i="1466" s="1"/>
  <c r="S420" i="1466"/>
  <c r="U419" i="1466"/>
  <c r="C419" i="1466" s="1"/>
  <c r="S419" i="1466"/>
  <c r="U418" i="1466"/>
  <c r="C418" i="1466" s="1"/>
  <c r="S418" i="1466"/>
  <c r="U417" i="1466"/>
  <c r="C417" i="1466" s="1"/>
  <c r="S417" i="1466"/>
  <c r="U416" i="1466"/>
  <c r="C416" i="1466" s="1"/>
  <c r="S416" i="1466"/>
  <c r="U415" i="1466"/>
  <c r="C415" i="1466" s="1"/>
  <c r="S415" i="1466"/>
  <c r="U414" i="1466"/>
  <c r="C414" i="1466" s="1"/>
  <c r="S414" i="1466"/>
  <c r="U413" i="1466"/>
  <c r="C413" i="1466" s="1"/>
  <c r="S413" i="1466"/>
  <c r="U412" i="1466"/>
  <c r="C412" i="1466" s="1"/>
  <c r="S412" i="1466"/>
  <c r="U411" i="1466"/>
  <c r="C411" i="1466" s="1"/>
  <c r="S411" i="1466"/>
  <c r="U410" i="1466"/>
  <c r="C410" i="1466" s="1"/>
  <c r="S410" i="1466"/>
  <c r="U409" i="1466"/>
  <c r="C409" i="1466" s="1"/>
  <c r="S409" i="1466"/>
  <c r="U408" i="1466"/>
  <c r="C408" i="1466" s="1"/>
  <c r="S408" i="1466"/>
  <c r="U407" i="1466"/>
  <c r="C407" i="1466" s="1"/>
  <c r="S407" i="1466"/>
  <c r="U406" i="1466"/>
  <c r="C406" i="1466" s="1"/>
  <c r="S406" i="1466"/>
  <c r="U405" i="1466"/>
  <c r="C405" i="1466" s="1"/>
  <c r="S405" i="1466"/>
  <c r="U404" i="1466"/>
  <c r="C404" i="1466" s="1"/>
  <c r="S404" i="1466"/>
  <c r="U403" i="1466"/>
  <c r="C403" i="1466" s="1"/>
  <c r="S403" i="1466"/>
  <c r="U402" i="1466"/>
  <c r="C402" i="1466" s="1"/>
  <c r="S402" i="1466"/>
  <c r="U401" i="1466"/>
  <c r="C401" i="1466" s="1"/>
  <c r="S401" i="1466"/>
  <c r="U400" i="1466"/>
  <c r="C400" i="1466" s="1"/>
  <c r="S400" i="1466"/>
  <c r="U399" i="1466"/>
  <c r="C399" i="1466" s="1"/>
  <c r="S399" i="1466"/>
  <c r="U398" i="1466"/>
  <c r="C398" i="1466" s="1"/>
  <c r="S398" i="1466"/>
  <c r="U397" i="1466"/>
  <c r="C397" i="1466" s="1"/>
  <c r="S397" i="1466"/>
  <c r="U396" i="1466"/>
  <c r="C396" i="1466" s="1"/>
  <c r="S396" i="1466"/>
  <c r="U395" i="1466"/>
  <c r="C395" i="1466" s="1"/>
  <c r="S395" i="1466"/>
  <c r="U394" i="1466"/>
  <c r="S394" i="1466"/>
  <c r="C394" i="1466"/>
  <c r="U393" i="1466"/>
  <c r="C393" i="1466" s="1"/>
  <c r="S393" i="1466"/>
  <c r="U392" i="1466"/>
  <c r="C392" i="1466" s="1"/>
  <c r="S392" i="1466"/>
  <c r="U391" i="1466"/>
  <c r="C391" i="1466" s="1"/>
  <c r="S391" i="1466"/>
  <c r="U390" i="1466"/>
  <c r="C390" i="1466" s="1"/>
  <c r="S390" i="1466"/>
  <c r="U389" i="1466"/>
  <c r="C389" i="1466" s="1"/>
  <c r="S389" i="1466"/>
  <c r="U388" i="1466"/>
  <c r="C388" i="1466" s="1"/>
  <c r="S388" i="1466"/>
  <c r="U387" i="1466"/>
  <c r="C387" i="1466" s="1"/>
  <c r="S387" i="1466"/>
  <c r="U386" i="1466"/>
  <c r="C386" i="1466" s="1"/>
  <c r="S386" i="1466"/>
  <c r="U385" i="1466"/>
  <c r="C385" i="1466" s="1"/>
  <c r="S385" i="1466"/>
  <c r="U384" i="1466"/>
  <c r="C384" i="1466" s="1"/>
  <c r="S384" i="1466"/>
  <c r="U383" i="1466"/>
  <c r="C383" i="1466" s="1"/>
  <c r="S383" i="1466"/>
  <c r="U382" i="1466"/>
  <c r="C382" i="1466" s="1"/>
  <c r="S382" i="1466"/>
  <c r="U381" i="1466"/>
  <c r="S381" i="1466"/>
  <c r="C381" i="1466"/>
  <c r="AC380" i="1466"/>
  <c r="U380" i="1466"/>
  <c r="C380" i="1466" s="1"/>
  <c r="S380" i="1466"/>
  <c r="AC379" i="1466"/>
  <c r="U379" i="1466"/>
  <c r="C379" i="1466" s="1"/>
  <c r="S379" i="1466"/>
  <c r="AC378" i="1466"/>
  <c r="U378" i="1466"/>
  <c r="C378" i="1466" s="1"/>
  <c r="S378" i="1466"/>
  <c r="AC377" i="1466"/>
  <c r="U377" i="1466"/>
  <c r="C377" i="1466" s="1"/>
  <c r="S377" i="1466"/>
  <c r="AC376" i="1466"/>
  <c r="U376" i="1466"/>
  <c r="C376" i="1466" s="1"/>
  <c r="S376" i="1466"/>
  <c r="AC375" i="1466"/>
  <c r="U375" i="1466"/>
  <c r="C375" i="1466" s="1"/>
  <c r="S375" i="1466"/>
  <c r="AC374" i="1466"/>
  <c r="U374" i="1466"/>
  <c r="C374" i="1466" s="1"/>
  <c r="S374" i="1466"/>
  <c r="AC373" i="1466"/>
  <c r="U373" i="1466"/>
  <c r="C373" i="1466" s="1"/>
  <c r="S373" i="1466"/>
  <c r="AC372" i="1466"/>
  <c r="U372" i="1466"/>
  <c r="C372" i="1466" s="1"/>
  <c r="S372" i="1466"/>
  <c r="AC371" i="1466"/>
  <c r="U371" i="1466"/>
  <c r="C371" i="1466" s="1"/>
  <c r="S371" i="1466"/>
  <c r="AC370" i="1466"/>
  <c r="U370" i="1466"/>
  <c r="C370" i="1466" s="1"/>
  <c r="S370" i="1466"/>
  <c r="AC369" i="1466"/>
  <c r="U369" i="1466"/>
  <c r="C369" i="1466" s="1"/>
  <c r="S369" i="1466"/>
  <c r="AC368" i="1466"/>
  <c r="U368" i="1466"/>
  <c r="C368" i="1466" s="1"/>
  <c r="S368" i="1466"/>
  <c r="AC367" i="1466"/>
  <c r="U367" i="1466"/>
  <c r="C367" i="1466" s="1"/>
  <c r="S367" i="1466"/>
  <c r="AC366" i="1466"/>
  <c r="U366" i="1466"/>
  <c r="C366" i="1466" s="1"/>
  <c r="S366" i="1466"/>
  <c r="AC365" i="1466"/>
  <c r="U365" i="1466"/>
  <c r="C365" i="1466" s="1"/>
  <c r="S365" i="1466"/>
  <c r="AC364" i="1466"/>
  <c r="U364" i="1466"/>
  <c r="C364" i="1466" s="1"/>
  <c r="S364" i="1466"/>
  <c r="AC363" i="1466"/>
  <c r="U363" i="1466"/>
  <c r="C363" i="1466" s="1"/>
  <c r="S363" i="1466"/>
  <c r="AC362" i="1466"/>
  <c r="U362" i="1466"/>
  <c r="C362" i="1466" s="1"/>
  <c r="S362" i="1466"/>
  <c r="AC361" i="1466"/>
  <c r="U361" i="1466"/>
  <c r="S361" i="1466"/>
  <c r="C361" i="1466"/>
  <c r="AC360" i="1466"/>
  <c r="U360" i="1466"/>
  <c r="C360" i="1466" s="1"/>
  <c r="S360" i="1466"/>
  <c r="AC359" i="1466"/>
  <c r="U359" i="1466"/>
  <c r="C359" i="1466" s="1"/>
  <c r="S359" i="1466"/>
  <c r="AC358" i="1466"/>
  <c r="U358" i="1466"/>
  <c r="C358" i="1466" s="1"/>
  <c r="S358" i="1466"/>
  <c r="AC357" i="1466"/>
  <c r="U357" i="1466"/>
  <c r="C357" i="1466" s="1"/>
  <c r="S357" i="1466"/>
  <c r="AC356" i="1466"/>
  <c r="U356" i="1466"/>
  <c r="C356" i="1466" s="1"/>
  <c r="S356" i="1466"/>
  <c r="AC355" i="1466"/>
  <c r="U355" i="1466"/>
  <c r="C355" i="1466" s="1"/>
  <c r="S355" i="1466"/>
  <c r="AC354" i="1466"/>
  <c r="U354" i="1466"/>
  <c r="C354" i="1466" s="1"/>
  <c r="S354" i="1466"/>
  <c r="AC353" i="1466"/>
  <c r="U353" i="1466"/>
  <c r="C353" i="1466" s="1"/>
  <c r="S353" i="1466"/>
  <c r="AC352" i="1466"/>
  <c r="U352" i="1466"/>
  <c r="C352" i="1466" s="1"/>
  <c r="S352" i="1466"/>
  <c r="AC351" i="1466"/>
  <c r="U351" i="1466"/>
  <c r="C351" i="1466" s="1"/>
  <c r="S351" i="1466"/>
  <c r="AC350" i="1466"/>
  <c r="U350" i="1466"/>
  <c r="C350" i="1466" s="1"/>
  <c r="S350" i="1466"/>
  <c r="AC349" i="1466"/>
  <c r="U349" i="1466"/>
  <c r="C349" i="1466" s="1"/>
  <c r="S349" i="1466"/>
  <c r="AC348" i="1466"/>
  <c r="U348" i="1466"/>
  <c r="C348" i="1466" s="1"/>
  <c r="S348" i="1466"/>
  <c r="AC347" i="1466"/>
  <c r="U347" i="1466"/>
  <c r="C347" i="1466" s="1"/>
  <c r="S347" i="1466"/>
  <c r="AC346" i="1466"/>
  <c r="U346" i="1466"/>
  <c r="C346" i="1466" s="1"/>
  <c r="S346" i="1466"/>
  <c r="AC345" i="1466"/>
  <c r="U345" i="1466"/>
  <c r="S345" i="1466"/>
  <c r="C345" i="1466"/>
  <c r="AC344" i="1466"/>
  <c r="U344" i="1466"/>
  <c r="C344" i="1466" s="1"/>
  <c r="S344" i="1466"/>
  <c r="AC343" i="1466"/>
  <c r="U343" i="1466"/>
  <c r="C343" i="1466" s="1"/>
  <c r="S343" i="1466"/>
  <c r="AC342" i="1466"/>
  <c r="U342" i="1466"/>
  <c r="C342" i="1466" s="1"/>
  <c r="S342" i="1466"/>
  <c r="AC341" i="1466"/>
  <c r="U341" i="1466"/>
  <c r="C341" i="1466" s="1"/>
  <c r="S341" i="1466"/>
  <c r="AC340" i="1466"/>
  <c r="U340" i="1466"/>
  <c r="C340" i="1466" s="1"/>
  <c r="S340" i="1466"/>
  <c r="AC339" i="1466"/>
  <c r="U339" i="1466"/>
  <c r="S339" i="1466"/>
  <c r="C339" i="1466"/>
  <c r="AC338" i="1466"/>
  <c r="U338" i="1466"/>
  <c r="C338" i="1466" s="1"/>
  <c r="S338" i="1466"/>
  <c r="AC337" i="1466"/>
  <c r="U337" i="1466"/>
  <c r="C337" i="1466" s="1"/>
  <c r="S337" i="1466"/>
  <c r="AC336" i="1466"/>
  <c r="U336" i="1466"/>
  <c r="C336" i="1466" s="1"/>
  <c r="S336" i="1466"/>
  <c r="AC335" i="1466"/>
  <c r="U335" i="1466"/>
  <c r="C335" i="1466" s="1"/>
  <c r="S335" i="1466"/>
  <c r="AC334" i="1466"/>
  <c r="U334" i="1466"/>
  <c r="C334" i="1466" s="1"/>
  <c r="S334" i="1466"/>
  <c r="AC333" i="1466"/>
  <c r="U333" i="1466"/>
  <c r="C333" i="1466" s="1"/>
  <c r="S333" i="1466"/>
  <c r="AC332" i="1466"/>
  <c r="U332" i="1466"/>
  <c r="C332" i="1466" s="1"/>
  <c r="S332" i="1466"/>
  <c r="AC331" i="1466"/>
  <c r="U331" i="1466"/>
  <c r="C331" i="1466" s="1"/>
  <c r="S331" i="1466"/>
  <c r="AC330" i="1466"/>
  <c r="U330" i="1466"/>
  <c r="C330" i="1466" s="1"/>
  <c r="S330" i="1466"/>
  <c r="AC329" i="1466"/>
  <c r="U329" i="1466"/>
  <c r="C329" i="1466" s="1"/>
  <c r="S329" i="1466"/>
  <c r="AC328" i="1466"/>
  <c r="U328" i="1466"/>
  <c r="C328" i="1466" s="1"/>
  <c r="S328" i="1466"/>
  <c r="AC327" i="1466"/>
  <c r="U327" i="1466"/>
  <c r="C327" i="1466" s="1"/>
  <c r="S327" i="1466"/>
  <c r="AC326" i="1466"/>
  <c r="U326" i="1466"/>
  <c r="C326" i="1466" s="1"/>
  <c r="S326" i="1466"/>
  <c r="AC325" i="1466"/>
  <c r="U325" i="1466"/>
  <c r="C325" i="1466" s="1"/>
  <c r="S325" i="1466"/>
  <c r="AC324" i="1466"/>
  <c r="U324" i="1466"/>
  <c r="C324" i="1466" s="1"/>
  <c r="S324" i="1466"/>
  <c r="AC323" i="1466"/>
  <c r="U323" i="1466"/>
  <c r="C323" i="1466" s="1"/>
  <c r="S323" i="1466"/>
  <c r="AC322" i="1466"/>
  <c r="U322" i="1466"/>
  <c r="C322" i="1466" s="1"/>
  <c r="S322" i="1466"/>
  <c r="AC321" i="1466"/>
  <c r="U321" i="1466"/>
  <c r="C321" i="1466" s="1"/>
  <c r="S321" i="1466"/>
  <c r="AC320" i="1466"/>
  <c r="U320" i="1466"/>
  <c r="C320" i="1466" s="1"/>
  <c r="S320" i="1466"/>
  <c r="AC319" i="1466"/>
  <c r="U319" i="1466"/>
  <c r="C319" i="1466" s="1"/>
  <c r="S319" i="1466"/>
  <c r="AC318" i="1466"/>
  <c r="U318" i="1466"/>
  <c r="C318" i="1466" s="1"/>
  <c r="S318" i="1466"/>
  <c r="AC317" i="1466"/>
  <c r="U317" i="1466"/>
  <c r="C317" i="1466" s="1"/>
  <c r="S317" i="1466"/>
  <c r="AC316" i="1466"/>
  <c r="U316" i="1466"/>
  <c r="C316" i="1466" s="1"/>
  <c r="S316" i="1466"/>
  <c r="AC315" i="1466"/>
  <c r="U315" i="1466"/>
  <c r="C315" i="1466" s="1"/>
  <c r="S315" i="1466"/>
  <c r="AC314" i="1466"/>
  <c r="U314" i="1466"/>
  <c r="C314" i="1466" s="1"/>
  <c r="S314" i="1466"/>
  <c r="AC313" i="1466"/>
  <c r="U313" i="1466"/>
  <c r="C313" i="1466" s="1"/>
  <c r="S313" i="1466"/>
  <c r="AC312" i="1466"/>
  <c r="U312" i="1466"/>
  <c r="C312" i="1466" s="1"/>
  <c r="S312" i="1466"/>
  <c r="AC311" i="1466"/>
  <c r="U311" i="1466"/>
  <c r="C311" i="1466" s="1"/>
  <c r="S311" i="1466"/>
  <c r="AC310" i="1466"/>
  <c r="U310" i="1466"/>
  <c r="C310" i="1466" s="1"/>
  <c r="S310" i="1466"/>
  <c r="AC309" i="1466"/>
  <c r="U309" i="1466"/>
  <c r="C309" i="1466" s="1"/>
  <c r="S309" i="1466"/>
  <c r="AC308" i="1466"/>
  <c r="U308" i="1466"/>
  <c r="C308" i="1466" s="1"/>
  <c r="S308" i="1466"/>
  <c r="AC307" i="1466"/>
  <c r="U307" i="1466"/>
  <c r="C307" i="1466" s="1"/>
  <c r="S307" i="1466"/>
  <c r="AC306" i="1466"/>
  <c r="U306" i="1466"/>
  <c r="C306" i="1466" s="1"/>
  <c r="S306" i="1466"/>
  <c r="AC305" i="1466"/>
  <c r="U305" i="1466"/>
  <c r="C305" i="1466" s="1"/>
  <c r="S305" i="1466"/>
  <c r="AC304" i="1466"/>
  <c r="U304" i="1466"/>
  <c r="C304" i="1466" s="1"/>
  <c r="S304" i="1466"/>
  <c r="AC303" i="1466"/>
  <c r="U303" i="1466"/>
  <c r="C303" i="1466" s="1"/>
  <c r="S303" i="1466"/>
  <c r="AC302" i="1466"/>
  <c r="U302" i="1466"/>
  <c r="C302" i="1466" s="1"/>
  <c r="S302" i="1466"/>
  <c r="AC301" i="1466"/>
  <c r="U301" i="1466"/>
  <c r="C301" i="1466" s="1"/>
  <c r="S301" i="1466"/>
  <c r="AC300" i="1466"/>
  <c r="U300" i="1466"/>
  <c r="C300" i="1466" s="1"/>
  <c r="S300" i="1466"/>
  <c r="AC299" i="1466"/>
  <c r="U299" i="1466"/>
  <c r="C299" i="1466" s="1"/>
  <c r="S299" i="1466"/>
  <c r="AC298" i="1466"/>
  <c r="U298" i="1466"/>
  <c r="C298" i="1466" s="1"/>
  <c r="S298" i="1466"/>
  <c r="AC297" i="1466"/>
  <c r="U297" i="1466"/>
  <c r="C297" i="1466" s="1"/>
  <c r="S297" i="1466"/>
  <c r="AC296" i="1466"/>
  <c r="U296" i="1466"/>
  <c r="C296" i="1466" s="1"/>
  <c r="S296" i="1466"/>
  <c r="AC295" i="1466"/>
  <c r="U295" i="1466"/>
  <c r="C295" i="1466" s="1"/>
  <c r="S295" i="1466"/>
  <c r="AC294" i="1466"/>
  <c r="U294" i="1466"/>
  <c r="C294" i="1466" s="1"/>
  <c r="S294" i="1466"/>
  <c r="AC293" i="1466"/>
  <c r="U293" i="1466"/>
  <c r="C293" i="1466" s="1"/>
  <c r="S293" i="1466"/>
  <c r="AC292" i="1466"/>
  <c r="U292" i="1466"/>
  <c r="C292" i="1466" s="1"/>
  <c r="S292" i="1466"/>
  <c r="AC291" i="1466"/>
  <c r="U291" i="1466"/>
  <c r="C291" i="1466" s="1"/>
  <c r="S291" i="1466"/>
  <c r="AC290" i="1466"/>
  <c r="U290" i="1466"/>
  <c r="C290" i="1466" s="1"/>
  <c r="S290" i="1466"/>
  <c r="AC289" i="1466"/>
  <c r="U289" i="1466"/>
  <c r="C289" i="1466" s="1"/>
  <c r="S289" i="1466"/>
  <c r="AC288" i="1466"/>
  <c r="U288" i="1466"/>
  <c r="C288" i="1466" s="1"/>
  <c r="S288" i="1466"/>
  <c r="AC287" i="1466"/>
  <c r="U287" i="1466"/>
  <c r="C287" i="1466" s="1"/>
  <c r="S287" i="1466"/>
  <c r="AC286" i="1466"/>
  <c r="U286" i="1466"/>
  <c r="C286" i="1466" s="1"/>
  <c r="S286" i="1466"/>
  <c r="AC285" i="1466"/>
  <c r="U285" i="1466"/>
  <c r="C285" i="1466" s="1"/>
  <c r="S285" i="1466"/>
  <c r="AC284" i="1466"/>
  <c r="U284" i="1466"/>
  <c r="C284" i="1466" s="1"/>
  <c r="S284" i="1466"/>
  <c r="AC283" i="1466"/>
  <c r="U283" i="1466"/>
  <c r="C283" i="1466" s="1"/>
  <c r="S283" i="1466"/>
  <c r="AC282" i="1466"/>
  <c r="U282" i="1466"/>
  <c r="C282" i="1466" s="1"/>
  <c r="S282" i="1466"/>
  <c r="AC281" i="1466"/>
  <c r="U281" i="1466"/>
  <c r="S281" i="1466"/>
  <c r="C281" i="1466"/>
  <c r="AC280" i="1466"/>
  <c r="U280" i="1466"/>
  <c r="C280" i="1466" s="1"/>
  <c r="S280" i="1466"/>
  <c r="AC279" i="1466"/>
  <c r="U279" i="1466"/>
  <c r="C279" i="1466" s="1"/>
  <c r="S279" i="1466"/>
  <c r="AC278" i="1466"/>
  <c r="U278" i="1466"/>
  <c r="C278" i="1466" s="1"/>
  <c r="S278" i="1466"/>
  <c r="AC277" i="1466"/>
  <c r="U277" i="1466"/>
  <c r="C277" i="1466" s="1"/>
  <c r="S277" i="1466"/>
  <c r="AC276" i="1466"/>
  <c r="U276" i="1466"/>
  <c r="C276" i="1466" s="1"/>
  <c r="S276" i="1466"/>
  <c r="AC275" i="1466"/>
  <c r="U275" i="1466"/>
  <c r="C275" i="1466" s="1"/>
  <c r="S275" i="1466"/>
  <c r="AC274" i="1466"/>
  <c r="U274" i="1466"/>
  <c r="C274" i="1466" s="1"/>
  <c r="S274" i="1466"/>
  <c r="AC273" i="1466"/>
  <c r="U273" i="1466"/>
  <c r="S273" i="1466"/>
  <c r="C273" i="1466"/>
  <c r="AC272" i="1466"/>
  <c r="U272" i="1466"/>
  <c r="C272" i="1466" s="1"/>
  <c r="S272" i="1466"/>
  <c r="AC271" i="1466"/>
  <c r="U271" i="1466"/>
  <c r="S271" i="1466"/>
  <c r="C271" i="1466"/>
  <c r="AC270" i="1466"/>
  <c r="U270" i="1466"/>
  <c r="C270" i="1466" s="1"/>
  <c r="S270" i="1466"/>
  <c r="AC269" i="1466"/>
  <c r="U269" i="1466"/>
  <c r="C269" i="1466" s="1"/>
  <c r="S269" i="1466"/>
  <c r="AC268" i="1466"/>
  <c r="U268" i="1466"/>
  <c r="C268" i="1466" s="1"/>
  <c r="S268" i="1466"/>
  <c r="AC267" i="1466"/>
  <c r="U267" i="1466"/>
  <c r="C267" i="1466" s="1"/>
  <c r="S267" i="1466"/>
  <c r="AC266" i="1466"/>
  <c r="U266" i="1466"/>
  <c r="C266" i="1466" s="1"/>
  <c r="S266" i="1466"/>
  <c r="AC265" i="1466"/>
  <c r="U265" i="1466"/>
  <c r="C265" i="1466" s="1"/>
  <c r="S265" i="1466"/>
  <c r="AC264" i="1466"/>
  <c r="U264" i="1466"/>
  <c r="C264" i="1466" s="1"/>
  <c r="S264" i="1466"/>
  <c r="AC263" i="1466"/>
  <c r="U263" i="1466"/>
  <c r="C263" i="1466" s="1"/>
  <c r="S263" i="1466"/>
  <c r="AC262" i="1466"/>
  <c r="U262" i="1466"/>
  <c r="C262" i="1466" s="1"/>
  <c r="S262" i="1466"/>
  <c r="AC261" i="1466"/>
  <c r="U261" i="1466"/>
  <c r="C261" i="1466" s="1"/>
  <c r="S261" i="1466"/>
  <c r="AC260" i="1466"/>
  <c r="U260" i="1466"/>
  <c r="C260" i="1466" s="1"/>
  <c r="S260" i="1466"/>
  <c r="AC259" i="1466"/>
  <c r="U259" i="1466"/>
  <c r="C259" i="1466" s="1"/>
  <c r="S259" i="1466"/>
  <c r="AC258" i="1466"/>
  <c r="U258" i="1466"/>
  <c r="C258" i="1466" s="1"/>
  <c r="S258" i="1466"/>
  <c r="AC257" i="1466"/>
  <c r="U257" i="1466"/>
  <c r="C257" i="1466" s="1"/>
  <c r="S257" i="1466"/>
  <c r="AC256" i="1466"/>
  <c r="U256" i="1466"/>
  <c r="C256" i="1466" s="1"/>
  <c r="S256" i="1466"/>
  <c r="AC255" i="1466"/>
  <c r="U255" i="1466"/>
  <c r="C255" i="1466" s="1"/>
  <c r="S255" i="1466"/>
  <c r="AC254" i="1466"/>
  <c r="U254" i="1466"/>
  <c r="C254" i="1466" s="1"/>
  <c r="S254" i="1466"/>
  <c r="AC253" i="1466"/>
  <c r="U253" i="1466"/>
  <c r="C253" i="1466" s="1"/>
  <c r="S253" i="1466"/>
  <c r="AC252" i="1466"/>
  <c r="U252" i="1466"/>
  <c r="C252" i="1466" s="1"/>
  <c r="S252" i="1466"/>
  <c r="AC251" i="1466"/>
  <c r="U251" i="1466"/>
  <c r="C251" i="1466" s="1"/>
  <c r="S251" i="1466"/>
  <c r="AC250" i="1466"/>
  <c r="U250" i="1466"/>
  <c r="C250" i="1466" s="1"/>
  <c r="S250" i="1466"/>
  <c r="AC249" i="1466"/>
  <c r="U249" i="1466"/>
  <c r="C249" i="1466" s="1"/>
  <c r="S249" i="1466"/>
  <c r="AC248" i="1466"/>
  <c r="U248" i="1466"/>
  <c r="C248" i="1466" s="1"/>
  <c r="S248" i="1466"/>
  <c r="AC247" i="1466"/>
  <c r="U247" i="1466"/>
  <c r="C247" i="1466" s="1"/>
  <c r="S247" i="1466"/>
  <c r="AC246" i="1466"/>
  <c r="U246" i="1466"/>
  <c r="S246" i="1466"/>
  <c r="C246" i="1466"/>
  <c r="AC245" i="1466"/>
  <c r="U245" i="1466"/>
  <c r="C245" i="1466" s="1"/>
  <c r="S245" i="1466"/>
  <c r="AC244" i="1466"/>
  <c r="U244" i="1466"/>
  <c r="S244" i="1466"/>
  <c r="C244" i="1466"/>
  <c r="AC243" i="1466"/>
  <c r="U243" i="1466"/>
  <c r="C243" i="1466" s="1"/>
  <c r="S243" i="1466"/>
  <c r="AC242" i="1466"/>
  <c r="U242" i="1466"/>
  <c r="C242" i="1466" s="1"/>
  <c r="S242" i="1466"/>
  <c r="AC241" i="1466"/>
  <c r="U241" i="1466"/>
  <c r="C241" i="1466" s="1"/>
  <c r="S241" i="1466"/>
  <c r="AC240" i="1466"/>
  <c r="U240" i="1466"/>
  <c r="C240" i="1466" s="1"/>
  <c r="S240" i="1466"/>
  <c r="AC239" i="1466"/>
  <c r="U239" i="1466"/>
  <c r="C239" i="1466" s="1"/>
  <c r="S239" i="1466"/>
  <c r="AC238" i="1466"/>
  <c r="U238" i="1466"/>
  <c r="C238" i="1466" s="1"/>
  <c r="S238" i="1466"/>
  <c r="AC237" i="1466"/>
  <c r="U237" i="1466"/>
  <c r="C237" i="1466" s="1"/>
  <c r="S237" i="1466"/>
  <c r="AC236" i="1466"/>
  <c r="U236" i="1466"/>
  <c r="C236" i="1466" s="1"/>
  <c r="S236" i="1466"/>
  <c r="AC235" i="1466"/>
  <c r="U235" i="1466"/>
  <c r="C235" i="1466" s="1"/>
  <c r="S235" i="1466"/>
  <c r="AC234" i="1466"/>
  <c r="U234" i="1466"/>
  <c r="C234" i="1466" s="1"/>
  <c r="S234" i="1466"/>
  <c r="AC233" i="1466"/>
  <c r="U233" i="1466"/>
  <c r="C233" i="1466" s="1"/>
  <c r="S233" i="1466"/>
  <c r="AC232" i="1466"/>
  <c r="U232" i="1466"/>
  <c r="C232" i="1466" s="1"/>
  <c r="S232" i="1466"/>
  <c r="AC231" i="1466"/>
  <c r="U231" i="1466"/>
  <c r="C231" i="1466" s="1"/>
  <c r="S231" i="1466"/>
  <c r="AC230" i="1466"/>
  <c r="U230" i="1466"/>
  <c r="C230" i="1466" s="1"/>
  <c r="S230" i="1466"/>
  <c r="AC229" i="1466"/>
  <c r="U229" i="1466"/>
  <c r="C229" i="1466" s="1"/>
  <c r="S229" i="1466"/>
  <c r="AC228" i="1466"/>
  <c r="U228" i="1466"/>
  <c r="C228" i="1466" s="1"/>
  <c r="S228" i="1466"/>
  <c r="AC227" i="1466"/>
  <c r="U227" i="1466"/>
  <c r="C227" i="1466" s="1"/>
  <c r="S227" i="1466"/>
  <c r="AC226" i="1466"/>
  <c r="U226" i="1466"/>
  <c r="C226" i="1466" s="1"/>
  <c r="S226" i="1466"/>
  <c r="AC225" i="1466"/>
  <c r="U225" i="1466"/>
  <c r="C225" i="1466" s="1"/>
  <c r="S225" i="1466"/>
  <c r="AC224" i="1466"/>
  <c r="U224" i="1466"/>
  <c r="C224" i="1466" s="1"/>
  <c r="S224" i="1466"/>
  <c r="AC223" i="1466"/>
  <c r="U223" i="1466"/>
  <c r="C223" i="1466" s="1"/>
  <c r="S223" i="1466"/>
  <c r="AC222" i="1466"/>
  <c r="U222" i="1466"/>
  <c r="C222" i="1466" s="1"/>
  <c r="S222" i="1466"/>
  <c r="AC221" i="1466"/>
  <c r="U221" i="1466"/>
  <c r="C221" i="1466" s="1"/>
  <c r="S221" i="1466"/>
  <c r="AC220" i="1466"/>
  <c r="U220" i="1466"/>
  <c r="C220" i="1466" s="1"/>
  <c r="S220" i="1466"/>
  <c r="AC219" i="1466"/>
  <c r="U219" i="1466"/>
  <c r="C219" i="1466" s="1"/>
  <c r="S219" i="1466"/>
  <c r="AC218" i="1466"/>
  <c r="U218" i="1466"/>
  <c r="C218" i="1466" s="1"/>
  <c r="S218" i="1466"/>
  <c r="AC217" i="1466"/>
  <c r="U217" i="1466"/>
  <c r="C217" i="1466" s="1"/>
  <c r="S217" i="1466"/>
  <c r="AC216" i="1466"/>
  <c r="U216" i="1466"/>
  <c r="C216" i="1466" s="1"/>
  <c r="S216" i="1466"/>
  <c r="AC215" i="1466"/>
  <c r="U215" i="1466"/>
  <c r="S215" i="1466"/>
  <c r="C215" i="1466"/>
  <c r="AC214" i="1466"/>
  <c r="U214" i="1466"/>
  <c r="C214" i="1466" s="1"/>
  <c r="S214" i="1466"/>
  <c r="AC213" i="1466"/>
  <c r="U213" i="1466"/>
  <c r="S213" i="1466"/>
  <c r="C213" i="1466"/>
  <c r="AC212" i="1466"/>
  <c r="U212" i="1466"/>
  <c r="C212" i="1466" s="1"/>
  <c r="S212" i="1466"/>
  <c r="AC211" i="1466"/>
  <c r="U211" i="1466"/>
  <c r="S211" i="1466"/>
  <c r="C211" i="1466"/>
  <c r="AC210" i="1466"/>
  <c r="U210" i="1466"/>
  <c r="C210" i="1466" s="1"/>
  <c r="S210" i="1466"/>
  <c r="AC209" i="1466"/>
  <c r="U209" i="1466"/>
  <c r="S209" i="1466"/>
  <c r="C209" i="1466"/>
  <c r="AC208" i="1466"/>
  <c r="U208" i="1466"/>
  <c r="C208" i="1466" s="1"/>
  <c r="S208" i="1466"/>
  <c r="AC207" i="1466"/>
  <c r="U207" i="1466"/>
  <c r="S207" i="1466"/>
  <c r="C207" i="1466"/>
  <c r="AC206" i="1466"/>
  <c r="U206" i="1466"/>
  <c r="C206" i="1466" s="1"/>
  <c r="S206" i="1466"/>
  <c r="AC205" i="1466"/>
  <c r="U205" i="1466"/>
  <c r="C205" i="1466" s="1"/>
  <c r="S205" i="1466"/>
  <c r="AC204" i="1466"/>
  <c r="U204" i="1466"/>
  <c r="C204" i="1466" s="1"/>
  <c r="S204" i="1466"/>
  <c r="AC203" i="1466"/>
  <c r="U203" i="1466"/>
  <c r="C203" i="1466" s="1"/>
  <c r="S203" i="1466"/>
  <c r="AC202" i="1466"/>
  <c r="U202" i="1466"/>
  <c r="C202" i="1466" s="1"/>
  <c r="S202" i="1466"/>
  <c r="AC201" i="1466"/>
  <c r="U201" i="1466"/>
  <c r="C201" i="1466" s="1"/>
  <c r="S201" i="1466"/>
  <c r="AC200" i="1466"/>
  <c r="U200" i="1466"/>
  <c r="C200" i="1466" s="1"/>
  <c r="S200" i="1466"/>
  <c r="AC199" i="1466"/>
  <c r="U199" i="1466"/>
  <c r="C199" i="1466" s="1"/>
  <c r="S199" i="1466"/>
  <c r="AC198" i="1466"/>
  <c r="U198" i="1466"/>
  <c r="C198" i="1466" s="1"/>
  <c r="S198" i="1466"/>
  <c r="AC197" i="1466"/>
  <c r="U197" i="1466"/>
  <c r="C197" i="1466" s="1"/>
  <c r="S197" i="1466"/>
  <c r="AC196" i="1466"/>
  <c r="U196" i="1466"/>
  <c r="C196" i="1466" s="1"/>
  <c r="S196" i="1466"/>
  <c r="AC195" i="1466"/>
  <c r="U195" i="1466"/>
  <c r="C195" i="1466" s="1"/>
  <c r="S195" i="1466"/>
  <c r="AC194" i="1466"/>
  <c r="U194" i="1466"/>
  <c r="C194" i="1466" s="1"/>
  <c r="S194" i="1466"/>
  <c r="AC193" i="1466"/>
  <c r="U193" i="1466"/>
  <c r="C193" i="1466" s="1"/>
  <c r="S193" i="1466"/>
  <c r="AC192" i="1466"/>
  <c r="U192" i="1466"/>
  <c r="S192" i="1466"/>
  <c r="C192" i="1466"/>
  <c r="AC191" i="1466"/>
  <c r="U191" i="1466"/>
  <c r="C191" i="1466" s="1"/>
  <c r="S191" i="1466"/>
  <c r="AC190" i="1466"/>
  <c r="U190" i="1466"/>
  <c r="C190" i="1466" s="1"/>
  <c r="S190" i="1466"/>
  <c r="AC189" i="1466"/>
  <c r="U189" i="1466"/>
  <c r="C189" i="1466" s="1"/>
  <c r="S189" i="1466"/>
  <c r="AC188" i="1466"/>
  <c r="U188" i="1466"/>
  <c r="C188" i="1466" s="1"/>
  <c r="S188" i="1466"/>
  <c r="AC187" i="1466"/>
  <c r="U187" i="1466"/>
  <c r="C187" i="1466" s="1"/>
  <c r="S187" i="1466"/>
  <c r="AC186" i="1466"/>
  <c r="U186" i="1466"/>
  <c r="C186" i="1466" s="1"/>
  <c r="S186" i="1466"/>
  <c r="AC185" i="1466"/>
  <c r="U185" i="1466"/>
  <c r="C185" i="1466" s="1"/>
  <c r="S185" i="1466"/>
  <c r="AC184" i="1466"/>
  <c r="U184" i="1466"/>
  <c r="C184" i="1466" s="1"/>
  <c r="S184" i="1466"/>
  <c r="AC183" i="1466"/>
  <c r="U183" i="1466"/>
  <c r="C183" i="1466" s="1"/>
  <c r="S183" i="1466"/>
  <c r="AC182" i="1466"/>
  <c r="U182" i="1466"/>
  <c r="C182" i="1466" s="1"/>
  <c r="S182" i="1466"/>
  <c r="AC181" i="1466"/>
  <c r="U181" i="1466"/>
  <c r="C181" i="1466" s="1"/>
  <c r="S181" i="1466"/>
  <c r="AC180" i="1466"/>
  <c r="U180" i="1466"/>
  <c r="C180" i="1466" s="1"/>
  <c r="S180" i="1466"/>
  <c r="AC179" i="1466"/>
  <c r="U179" i="1466"/>
  <c r="C179" i="1466" s="1"/>
  <c r="S179" i="1466"/>
  <c r="AC178" i="1466"/>
  <c r="U178" i="1466"/>
  <c r="C178" i="1466" s="1"/>
  <c r="S178" i="1466"/>
  <c r="AC177" i="1466"/>
  <c r="U177" i="1466"/>
  <c r="C177" i="1466" s="1"/>
  <c r="S177" i="1466"/>
  <c r="AC176" i="1466"/>
  <c r="U176" i="1466"/>
  <c r="S176" i="1466"/>
  <c r="C176" i="1466"/>
  <c r="AC175" i="1466"/>
  <c r="U175" i="1466"/>
  <c r="C175" i="1466" s="1"/>
  <c r="S175" i="1466"/>
  <c r="AC174" i="1466"/>
  <c r="U174" i="1466"/>
  <c r="C174" i="1466" s="1"/>
  <c r="S174" i="1466"/>
  <c r="AC173" i="1466"/>
  <c r="U173" i="1466"/>
  <c r="C173" i="1466" s="1"/>
  <c r="S173" i="1466"/>
  <c r="AC172" i="1466"/>
  <c r="U172" i="1466"/>
  <c r="C172" i="1466" s="1"/>
  <c r="S172" i="1466"/>
  <c r="AC171" i="1466"/>
  <c r="U171" i="1466"/>
  <c r="C171" i="1466" s="1"/>
  <c r="S171" i="1466"/>
  <c r="AC170" i="1466"/>
  <c r="U170" i="1466"/>
  <c r="C170" i="1466" s="1"/>
  <c r="S170" i="1466"/>
  <c r="AC169" i="1466"/>
  <c r="U169" i="1466"/>
  <c r="C169" i="1466" s="1"/>
  <c r="S169" i="1466"/>
  <c r="AC168" i="1466"/>
  <c r="U168" i="1466"/>
  <c r="C168" i="1466" s="1"/>
  <c r="S168" i="1466"/>
  <c r="AC167" i="1466"/>
  <c r="U167" i="1466"/>
  <c r="C167" i="1466" s="1"/>
  <c r="S167" i="1466"/>
  <c r="AC166" i="1466"/>
  <c r="U166" i="1466"/>
  <c r="C166" i="1466" s="1"/>
  <c r="S166" i="1466"/>
  <c r="AC165" i="1466"/>
  <c r="U165" i="1466"/>
  <c r="C165" i="1466" s="1"/>
  <c r="S165" i="1466"/>
  <c r="AC164" i="1466"/>
  <c r="U164" i="1466"/>
  <c r="C164" i="1466" s="1"/>
  <c r="S164" i="1466"/>
  <c r="AC163" i="1466"/>
  <c r="U163" i="1466"/>
  <c r="C163" i="1466" s="1"/>
  <c r="S163" i="1466"/>
  <c r="AC162" i="1466"/>
  <c r="U162" i="1466"/>
  <c r="C162" i="1466" s="1"/>
  <c r="S162" i="1466"/>
  <c r="AC161" i="1466"/>
  <c r="U161" i="1466"/>
  <c r="C161" i="1466" s="1"/>
  <c r="S161" i="1466"/>
  <c r="AC160" i="1466"/>
  <c r="U160" i="1466"/>
  <c r="C160" i="1466" s="1"/>
  <c r="S160" i="1466"/>
  <c r="AC159" i="1466"/>
  <c r="U159" i="1466"/>
  <c r="C159" i="1466" s="1"/>
  <c r="S159" i="1466"/>
  <c r="AC158" i="1466"/>
  <c r="U158" i="1466"/>
  <c r="C158" i="1466" s="1"/>
  <c r="S158" i="1466"/>
  <c r="AC157" i="1466"/>
  <c r="U157" i="1466"/>
  <c r="C157" i="1466" s="1"/>
  <c r="S157" i="1466"/>
  <c r="AC156" i="1466"/>
  <c r="U156" i="1466"/>
  <c r="C156" i="1466" s="1"/>
  <c r="S156" i="1466"/>
  <c r="AC155" i="1466"/>
  <c r="U155" i="1466"/>
  <c r="C155" i="1466" s="1"/>
  <c r="S155" i="1466"/>
  <c r="AC154" i="1466"/>
  <c r="U154" i="1466"/>
  <c r="C154" i="1466" s="1"/>
  <c r="S154" i="1466"/>
  <c r="AC153" i="1466"/>
  <c r="U153" i="1466"/>
  <c r="C153" i="1466" s="1"/>
  <c r="S153" i="1466"/>
  <c r="AC152" i="1466"/>
  <c r="U152" i="1466"/>
  <c r="C152" i="1466" s="1"/>
  <c r="S152" i="1466"/>
  <c r="AC151" i="1466"/>
  <c r="U151" i="1466"/>
  <c r="C151" i="1466" s="1"/>
  <c r="S151" i="1466"/>
  <c r="AC150" i="1466"/>
  <c r="U150" i="1466"/>
  <c r="C150" i="1466" s="1"/>
  <c r="S150" i="1466"/>
  <c r="AC149" i="1466"/>
  <c r="U149" i="1466"/>
  <c r="C149" i="1466" s="1"/>
  <c r="S149" i="1466"/>
  <c r="AC148" i="1466"/>
  <c r="U148" i="1466"/>
  <c r="C148" i="1466" s="1"/>
  <c r="S148" i="1466"/>
  <c r="AC147" i="1466"/>
  <c r="U147" i="1466"/>
  <c r="C147" i="1466" s="1"/>
  <c r="S147" i="1466"/>
  <c r="AC146" i="1466"/>
  <c r="U146" i="1466"/>
  <c r="C146" i="1466" s="1"/>
  <c r="S146" i="1466"/>
  <c r="AC145" i="1466"/>
  <c r="U145" i="1466"/>
  <c r="C145" i="1466" s="1"/>
  <c r="S145" i="1466"/>
  <c r="AC144" i="1466"/>
  <c r="U144" i="1466"/>
  <c r="C144" i="1466" s="1"/>
  <c r="S144" i="1466"/>
  <c r="AC143" i="1466"/>
  <c r="U143" i="1466"/>
  <c r="C143" i="1466" s="1"/>
  <c r="S143" i="1466"/>
  <c r="AC142" i="1466"/>
  <c r="U142" i="1466"/>
  <c r="C142" i="1466" s="1"/>
  <c r="S142" i="1466"/>
  <c r="AC141" i="1466"/>
  <c r="U141" i="1466"/>
  <c r="C141" i="1466" s="1"/>
  <c r="S141" i="1466"/>
  <c r="AC140" i="1466"/>
  <c r="U140" i="1466"/>
  <c r="C140" i="1466" s="1"/>
  <c r="S140" i="1466"/>
  <c r="AC139" i="1466"/>
  <c r="U139" i="1466"/>
  <c r="C139" i="1466" s="1"/>
  <c r="S139" i="1466"/>
  <c r="AC138" i="1466"/>
  <c r="U138" i="1466"/>
  <c r="C138" i="1466" s="1"/>
  <c r="S138" i="1466"/>
  <c r="AC137" i="1466"/>
  <c r="U137" i="1466"/>
  <c r="C137" i="1466" s="1"/>
  <c r="S137" i="1466"/>
  <c r="AC136" i="1466"/>
  <c r="U136" i="1466"/>
  <c r="C136" i="1466" s="1"/>
  <c r="S136" i="1466"/>
  <c r="AC135" i="1466"/>
  <c r="U135" i="1466"/>
  <c r="C135" i="1466" s="1"/>
  <c r="S135" i="1466"/>
  <c r="AC134" i="1466"/>
  <c r="U134" i="1466"/>
  <c r="C134" i="1466" s="1"/>
  <c r="S134" i="1466"/>
  <c r="AC133" i="1466"/>
  <c r="U133" i="1466"/>
  <c r="C133" i="1466" s="1"/>
  <c r="S133" i="1466"/>
  <c r="AC132" i="1466"/>
  <c r="U132" i="1466"/>
  <c r="C132" i="1466" s="1"/>
  <c r="S132" i="1466"/>
  <c r="AC131" i="1466"/>
  <c r="U131" i="1466"/>
  <c r="C131" i="1466" s="1"/>
  <c r="S131" i="1466"/>
  <c r="AC130" i="1466"/>
  <c r="U130" i="1466"/>
  <c r="C130" i="1466" s="1"/>
  <c r="S130" i="1466"/>
  <c r="AC129" i="1466"/>
  <c r="U129" i="1466"/>
  <c r="C129" i="1466" s="1"/>
  <c r="S129" i="1466"/>
  <c r="AC128" i="1466"/>
  <c r="U128" i="1466"/>
  <c r="C128" i="1466" s="1"/>
  <c r="S128" i="1466"/>
  <c r="AC127" i="1466"/>
  <c r="U127" i="1466"/>
  <c r="C127" i="1466" s="1"/>
  <c r="S127" i="1466"/>
  <c r="AC126" i="1466"/>
  <c r="U126" i="1466"/>
  <c r="C126" i="1466" s="1"/>
  <c r="S126" i="1466"/>
  <c r="AC125" i="1466"/>
  <c r="U125" i="1466"/>
  <c r="C125" i="1466" s="1"/>
  <c r="S125" i="1466"/>
  <c r="AC124" i="1466"/>
  <c r="U124" i="1466"/>
  <c r="C124" i="1466" s="1"/>
  <c r="S124" i="1466"/>
  <c r="AC123" i="1466"/>
  <c r="U123" i="1466"/>
  <c r="C123" i="1466" s="1"/>
  <c r="S123" i="1466"/>
  <c r="AC122" i="1466"/>
  <c r="U122" i="1466"/>
  <c r="C122" i="1466" s="1"/>
  <c r="S122" i="1466"/>
  <c r="AC121" i="1466"/>
  <c r="U121" i="1466"/>
  <c r="C121" i="1466" s="1"/>
  <c r="S121" i="1466"/>
  <c r="AC120" i="1466"/>
  <c r="U120" i="1466"/>
  <c r="C120" i="1466" s="1"/>
  <c r="S120" i="1466"/>
  <c r="AC119" i="1466"/>
  <c r="U119" i="1466"/>
  <c r="C119" i="1466" s="1"/>
  <c r="S119" i="1466"/>
  <c r="AC118" i="1466"/>
  <c r="U118" i="1466"/>
  <c r="C118" i="1466" s="1"/>
  <c r="S118" i="1466"/>
  <c r="AC117" i="1466"/>
  <c r="U117" i="1466"/>
  <c r="C117" i="1466" s="1"/>
  <c r="S117" i="1466"/>
  <c r="AC116" i="1466"/>
  <c r="U116" i="1466"/>
  <c r="C116" i="1466" s="1"/>
  <c r="S116" i="1466"/>
  <c r="AC115" i="1466"/>
  <c r="U115" i="1466"/>
  <c r="C115" i="1466" s="1"/>
  <c r="S115" i="1466"/>
  <c r="AC114" i="1466"/>
  <c r="U114" i="1466"/>
  <c r="C114" i="1466" s="1"/>
  <c r="S114" i="1466"/>
  <c r="AC113" i="1466"/>
  <c r="U113" i="1466"/>
  <c r="C113" i="1466" s="1"/>
  <c r="S113" i="1466"/>
  <c r="AC112" i="1466"/>
  <c r="U112" i="1466"/>
  <c r="C112" i="1466" s="1"/>
  <c r="S112" i="1466"/>
  <c r="AC111" i="1466"/>
  <c r="U111" i="1466"/>
  <c r="C111" i="1466" s="1"/>
  <c r="S111" i="1466"/>
  <c r="AC110" i="1466"/>
  <c r="U110" i="1466"/>
  <c r="C110" i="1466" s="1"/>
  <c r="S110" i="1466"/>
  <c r="AC109" i="1466"/>
  <c r="U109" i="1466"/>
  <c r="C109" i="1466" s="1"/>
  <c r="S109" i="1466"/>
  <c r="AC108" i="1466"/>
  <c r="U108" i="1466"/>
  <c r="C108" i="1466" s="1"/>
  <c r="S108" i="1466"/>
  <c r="AC107" i="1466"/>
  <c r="U107" i="1466"/>
  <c r="C107" i="1466" s="1"/>
  <c r="S107" i="1466"/>
  <c r="AC106" i="1466"/>
  <c r="U106" i="1466"/>
  <c r="C106" i="1466" s="1"/>
  <c r="S106" i="1466"/>
  <c r="AC105" i="1466"/>
  <c r="U105" i="1466"/>
  <c r="C105" i="1466" s="1"/>
  <c r="S105" i="1466"/>
  <c r="AC104" i="1466"/>
  <c r="U104" i="1466"/>
  <c r="C104" i="1466" s="1"/>
  <c r="S104" i="1466"/>
  <c r="AC103" i="1466"/>
  <c r="U103" i="1466"/>
  <c r="C103" i="1466" s="1"/>
  <c r="S103" i="1466"/>
  <c r="AC102" i="1466"/>
  <c r="U102" i="1466"/>
  <c r="C102" i="1466" s="1"/>
  <c r="S102" i="1466"/>
  <c r="AC101" i="1466"/>
  <c r="U101" i="1466"/>
  <c r="C101" i="1466" s="1"/>
  <c r="S101" i="1466"/>
  <c r="AC100" i="1466"/>
  <c r="U100" i="1466"/>
  <c r="C100" i="1466" s="1"/>
  <c r="S100" i="1466"/>
  <c r="AC99" i="1466"/>
  <c r="U99" i="1466"/>
  <c r="C99" i="1466" s="1"/>
  <c r="S99" i="1466"/>
  <c r="AC98" i="1466"/>
  <c r="U98" i="1466"/>
  <c r="C98" i="1466" s="1"/>
  <c r="S98" i="1466"/>
  <c r="AC97" i="1466"/>
  <c r="U97" i="1466"/>
  <c r="C97" i="1466" s="1"/>
  <c r="S97" i="1466"/>
  <c r="AC96" i="1466"/>
  <c r="U96" i="1466"/>
  <c r="C96" i="1466" s="1"/>
  <c r="S96" i="1466"/>
  <c r="AC95" i="1466"/>
  <c r="U95" i="1466"/>
  <c r="C95" i="1466" s="1"/>
  <c r="S95" i="1466"/>
  <c r="AC94" i="1466"/>
  <c r="U94" i="1466"/>
  <c r="C94" i="1466" s="1"/>
  <c r="S94" i="1466"/>
  <c r="AC93" i="1466"/>
  <c r="U93" i="1466"/>
  <c r="C93" i="1466" s="1"/>
  <c r="S93" i="1466"/>
  <c r="AC92" i="1466"/>
  <c r="U92" i="1466"/>
  <c r="C92" i="1466" s="1"/>
  <c r="S92" i="1466"/>
  <c r="AC91" i="1466"/>
  <c r="U91" i="1466"/>
  <c r="C91" i="1466" s="1"/>
  <c r="S91" i="1466"/>
  <c r="AC90" i="1466"/>
  <c r="U90" i="1466"/>
  <c r="C90" i="1466" s="1"/>
  <c r="S90" i="1466"/>
  <c r="AC89" i="1466"/>
  <c r="U89" i="1466"/>
  <c r="C89" i="1466" s="1"/>
  <c r="S89" i="1466"/>
  <c r="AC88" i="1466"/>
  <c r="U88" i="1466"/>
  <c r="C88" i="1466" s="1"/>
  <c r="S88" i="1466"/>
  <c r="AC87" i="1466"/>
  <c r="U87" i="1466"/>
  <c r="C87" i="1466" s="1"/>
  <c r="S87" i="1466"/>
  <c r="AC86" i="1466"/>
  <c r="U86" i="1466"/>
  <c r="C86" i="1466" s="1"/>
  <c r="S86" i="1466"/>
  <c r="AC85" i="1466"/>
  <c r="U85" i="1466"/>
  <c r="C85" i="1466" s="1"/>
  <c r="S85" i="1466"/>
  <c r="AC84" i="1466"/>
  <c r="U84" i="1466"/>
  <c r="C84" i="1466" s="1"/>
  <c r="S84" i="1466"/>
  <c r="AC83" i="1466"/>
  <c r="U83" i="1466"/>
  <c r="C83" i="1466" s="1"/>
  <c r="S83" i="1466"/>
  <c r="AC82" i="1466"/>
  <c r="U82" i="1466"/>
  <c r="C82" i="1466" s="1"/>
  <c r="S82" i="1466"/>
  <c r="AC81" i="1466"/>
  <c r="U81" i="1466"/>
  <c r="C81" i="1466" s="1"/>
  <c r="S81" i="1466"/>
  <c r="AC80" i="1466"/>
  <c r="U80" i="1466"/>
  <c r="C80" i="1466" s="1"/>
  <c r="S80" i="1466"/>
  <c r="AC79" i="1466"/>
  <c r="U79" i="1466"/>
  <c r="C79" i="1466" s="1"/>
  <c r="S79" i="1466"/>
  <c r="AC78" i="1466"/>
  <c r="U78" i="1466"/>
  <c r="C78" i="1466" s="1"/>
  <c r="S78" i="1466"/>
  <c r="AC77" i="1466"/>
  <c r="U77" i="1466"/>
  <c r="C77" i="1466" s="1"/>
  <c r="S77" i="1466"/>
  <c r="AC76" i="1466"/>
  <c r="U76" i="1466"/>
  <c r="C76" i="1466" s="1"/>
  <c r="S76" i="1466"/>
  <c r="AC75" i="1466"/>
  <c r="U75" i="1466"/>
  <c r="C75" i="1466" s="1"/>
  <c r="S75" i="1466"/>
  <c r="AC74" i="1466"/>
  <c r="U74" i="1466"/>
  <c r="C74" i="1466" s="1"/>
  <c r="S74" i="1466"/>
  <c r="AC73" i="1466"/>
  <c r="U73" i="1466"/>
  <c r="C73" i="1466" s="1"/>
  <c r="S73" i="1466"/>
  <c r="AC72" i="1466"/>
  <c r="U72" i="1466"/>
  <c r="C72" i="1466" s="1"/>
  <c r="S72" i="1466"/>
  <c r="AC71" i="1466"/>
  <c r="U71" i="1466"/>
  <c r="C71" i="1466" s="1"/>
  <c r="S71" i="1466"/>
  <c r="AC70" i="1466"/>
  <c r="U70" i="1466"/>
  <c r="C70" i="1466" s="1"/>
  <c r="S70" i="1466"/>
  <c r="AC69" i="1466"/>
  <c r="U69" i="1466"/>
  <c r="C69" i="1466" s="1"/>
  <c r="S69" i="1466"/>
  <c r="AC68" i="1466"/>
  <c r="U68" i="1466"/>
  <c r="C68" i="1466" s="1"/>
  <c r="S68" i="1466"/>
  <c r="AC67" i="1466"/>
  <c r="U67" i="1466"/>
  <c r="C67" i="1466" s="1"/>
  <c r="S67" i="1466"/>
  <c r="AC66" i="1466"/>
  <c r="U66" i="1466"/>
  <c r="C66" i="1466" s="1"/>
  <c r="S66" i="1466"/>
  <c r="AC65" i="1466"/>
  <c r="U65" i="1466"/>
  <c r="C65" i="1466" s="1"/>
  <c r="S65" i="1466"/>
  <c r="AC64" i="1466"/>
  <c r="U64" i="1466"/>
  <c r="C64" i="1466" s="1"/>
  <c r="S64" i="1466"/>
  <c r="AC63" i="1466"/>
  <c r="U63" i="1466"/>
  <c r="C63" i="1466" s="1"/>
  <c r="S63" i="1466"/>
  <c r="AC62" i="1466"/>
  <c r="U62" i="1466"/>
  <c r="C62" i="1466" s="1"/>
  <c r="S62" i="1466"/>
  <c r="AC61" i="1466"/>
  <c r="U61" i="1466"/>
  <c r="C61" i="1466" s="1"/>
  <c r="S61" i="1466"/>
  <c r="AC60" i="1466"/>
  <c r="U60" i="1466"/>
  <c r="C60" i="1466" s="1"/>
  <c r="S60" i="1466"/>
  <c r="AC59" i="1466"/>
  <c r="U59" i="1466"/>
  <c r="C59" i="1466" s="1"/>
  <c r="S59" i="1466"/>
  <c r="AC58" i="1466"/>
  <c r="U58" i="1466"/>
  <c r="C58" i="1466" s="1"/>
  <c r="S58" i="1466"/>
  <c r="AC57" i="1466"/>
  <c r="U57" i="1466"/>
  <c r="C57" i="1466" s="1"/>
  <c r="S57" i="1466"/>
  <c r="AC56" i="1466"/>
  <c r="U56" i="1466"/>
  <c r="C56" i="1466" s="1"/>
  <c r="S56" i="1466"/>
  <c r="AC55" i="1466"/>
  <c r="U55" i="1466"/>
  <c r="C55" i="1466" s="1"/>
  <c r="S55" i="1466"/>
  <c r="AC54" i="1466"/>
  <c r="U54" i="1466"/>
  <c r="C54" i="1466" s="1"/>
  <c r="S54" i="1466"/>
  <c r="AC53" i="1466"/>
  <c r="U53" i="1466"/>
  <c r="C53" i="1466" s="1"/>
  <c r="S53" i="1466"/>
  <c r="AC52" i="1466"/>
  <c r="U52" i="1466"/>
  <c r="C52" i="1466" s="1"/>
  <c r="S52" i="1466"/>
  <c r="AC51" i="1466"/>
  <c r="U51" i="1466"/>
  <c r="C51" i="1466" s="1"/>
  <c r="S51" i="1466"/>
  <c r="AC50" i="1466"/>
  <c r="U50" i="1466"/>
  <c r="C50" i="1466" s="1"/>
  <c r="S50" i="1466"/>
  <c r="AC49" i="1466"/>
  <c r="U49" i="1466"/>
  <c r="C49" i="1466" s="1"/>
  <c r="S49" i="1466"/>
  <c r="AC48" i="1466"/>
  <c r="U48" i="1466"/>
  <c r="C48" i="1466" s="1"/>
  <c r="S48" i="1466"/>
  <c r="AC47" i="1466"/>
  <c r="U47" i="1466"/>
  <c r="C47" i="1466" s="1"/>
  <c r="S47" i="1466"/>
  <c r="AC46" i="1466"/>
  <c r="U46" i="1466"/>
  <c r="C46" i="1466" s="1"/>
  <c r="S46" i="1466"/>
  <c r="AC45" i="1466"/>
  <c r="U45" i="1466"/>
  <c r="C45" i="1466" s="1"/>
  <c r="S45" i="1466"/>
  <c r="AC44" i="1466"/>
  <c r="U44" i="1466"/>
  <c r="C44" i="1466" s="1"/>
  <c r="S44" i="1466"/>
  <c r="AC43" i="1466"/>
  <c r="U43" i="1466"/>
  <c r="C43" i="1466" s="1"/>
  <c r="S43" i="1466"/>
  <c r="AC42" i="1466"/>
  <c r="U42" i="1466"/>
  <c r="C42" i="1466" s="1"/>
  <c r="S42" i="1466"/>
  <c r="AC41" i="1466"/>
  <c r="U41" i="1466"/>
  <c r="C41" i="1466" s="1"/>
  <c r="S41" i="1466"/>
  <c r="AC40" i="1466"/>
  <c r="U40" i="1466"/>
  <c r="C40" i="1466" s="1"/>
  <c r="S40" i="1466"/>
  <c r="AC39" i="1466"/>
  <c r="U39" i="1466"/>
  <c r="C39" i="1466" s="1"/>
  <c r="S39" i="1466"/>
  <c r="AC38" i="1466"/>
  <c r="U38" i="1466"/>
  <c r="C38" i="1466" s="1"/>
  <c r="S38" i="1466"/>
  <c r="AC37" i="1466"/>
  <c r="U37" i="1466"/>
  <c r="C37" i="1466" s="1"/>
  <c r="S37" i="1466"/>
  <c r="AC36" i="1466"/>
  <c r="U36" i="1466"/>
  <c r="C36" i="1466" s="1"/>
  <c r="S36" i="1466"/>
  <c r="AC35" i="1466"/>
  <c r="U35" i="1466"/>
  <c r="C35" i="1466" s="1"/>
  <c r="S35" i="1466"/>
  <c r="AC34" i="1466"/>
  <c r="U34" i="1466"/>
  <c r="C34" i="1466" s="1"/>
  <c r="S34" i="1466"/>
  <c r="AC33" i="1466"/>
  <c r="S33" i="1466"/>
  <c r="AC32" i="1466"/>
  <c r="S32" i="1466"/>
  <c r="AC31" i="1466"/>
  <c r="S31" i="1466"/>
  <c r="AC30" i="1466"/>
  <c r="S30" i="1466"/>
  <c r="AC29" i="1466"/>
  <c r="S29" i="1466"/>
  <c r="AC28" i="1466"/>
  <c r="S28" i="1466"/>
  <c r="AC27" i="1466"/>
  <c r="S27" i="1466"/>
  <c r="AC26" i="1466"/>
  <c r="S26" i="1466"/>
  <c r="AC25" i="1466"/>
  <c r="S25" i="1466"/>
  <c r="AC24" i="1466"/>
  <c r="S24" i="1466"/>
  <c r="AC23" i="1466"/>
  <c r="S23" i="1466"/>
  <c r="AC22" i="1466"/>
  <c r="S22" i="1466"/>
  <c r="AC21" i="1466"/>
  <c r="S21" i="1466"/>
  <c r="AC20" i="1466"/>
  <c r="S20" i="1466"/>
  <c r="AC19" i="1466"/>
  <c r="S19" i="1466"/>
  <c r="H19" i="1466"/>
  <c r="H20" i="1466" s="1"/>
  <c r="H21" i="1466" s="1"/>
  <c r="H22" i="1466" s="1"/>
  <c r="H23" i="1466" s="1"/>
  <c r="H24" i="1466" s="1"/>
  <c r="H25" i="1466" s="1"/>
  <c r="H26" i="1466" s="1"/>
  <c r="H27" i="1466" s="1"/>
  <c r="H28" i="1466" s="1"/>
  <c r="H29" i="1466" s="1"/>
  <c r="H30" i="1466" s="1"/>
  <c r="H31" i="1466" s="1"/>
  <c r="H32" i="1466" s="1"/>
  <c r="H33" i="1466" s="1"/>
  <c r="H34" i="1466" s="1"/>
  <c r="H35" i="1466" s="1"/>
  <c r="H36" i="1466" s="1"/>
  <c r="H37" i="1466" s="1"/>
  <c r="H38" i="1466" s="1"/>
  <c r="H39" i="1466" s="1"/>
  <c r="H40" i="1466" s="1"/>
  <c r="H41" i="1466" s="1"/>
  <c r="H42" i="1466" s="1"/>
  <c r="H43" i="1466" s="1"/>
  <c r="H44" i="1466" s="1"/>
  <c r="H45" i="1466" s="1"/>
  <c r="H46" i="1466" s="1"/>
  <c r="H47" i="1466" s="1"/>
  <c r="H48" i="1466" s="1"/>
  <c r="H49" i="1466" s="1"/>
  <c r="H50" i="1466" s="1"/>
  <c r="H51" i="1466" s="1"/>
  <c r="H52" i="1466" s="1"/>
  <c r="H53" i="1466" s="1"/>
  <c r="H54" i="1466" s="1"/>
  <c r="H55" i="1466" s="1"/>
  <c r="H56" i="1466" s="1"/>
  <c r="H57" i="1466" s="1"/>
  <c r="H58" i="1466" s="1"/>
  <c r="H59" i="1466" s="1"/>
  <c r="H60" i="1466" s="1"/>
  <c r="H61" i="1466" s="1"/>
  <c r="H62" i="1466" s="1"/>
  <c r="H63" i="1466" s="1"/>
  <c r="H64" i="1466" s="1"/>
  <c r="H65" i="1466" s="1"/>
  <c r="H66" i="1466" s="1"/>
  <c r="H67" i="1466" s="1"/>
  <c r="H68" i="1466" s="1"/>
  <c r="H69" i="1466" s="1"/>
  <c r="H70" i="1466" s="1"/>
  <c r="H71" i="1466" s="1"/>
  <c r="H72" i="1466" s="1"/>
  <c r="H73" i="1466" s="1"/>
  <c r="H74" i="1466" s="1"/>
  <c r="H75" i="1466" s="1"/>
  <c r="H76" i="1466" s="1"/>
  <c r="H77" i="1466" s="1"/>
  <c r="H78" i="1466" s="1"/>
  <c r="H79" i="1466" s="1"/>
  <c r="H80" i="1466" s="1"/>
  <c r="H81" i="1466" s="1"/>
  <c r="H82" i="1466" s="1"/>
  <c r="H83" i="1466" s="1"/>
  <c r="H84" i="1466" s="1"/>
  <c r="H85" i="1466" s="1"/>
  <c r="H86" i="1466" s="1"/>
  <c r="H87" i="1466" s="1"/>
  <c r="H88" i="1466" s="1"/>
  <c r="H89" i="1466" s="1"/>
  <c r="H90" i="1466" s="1"/>
  <c r="H91" i="1466" s="1"/>
  <c r="H92" i="1466" s="1"/>
  <c r="H93" i="1466" s="1"/>
  <c r="H94" i="1466" s="1"/>
  <c r="H95" i="1466" s="1"/>
  <c r="H96" i="1466" s="1"/>
  <c r="H97" i="1466" s="1"/>
  <c r="H98" i="1466" s="1"/>
  <c r="H99" i="1466" s="1"/>
  <c r="H100" i="1466" s="1"/>
  <c r="H101" i="1466" s="1"/>
  <c r="H102" i="1466" s="1"/>
  <c r="H103" i="1466" s="1"/>
  <c r="H104" i="1466" s="1"/>
  <c r="H105" i="1466" s="1"/>
  <c r="H106" i="1466" s="1"/>
  <c r="H107" i="1466" s="1"/>
  <c r="H108" i="1466" s="1"/>
  <c r="H109" i="1466" s="1"/>
  <c r="H110" i="1466" s="1"/>
  <c r="H111" i="1466" s="1"/>
  <c r="H112" i="1466" s="1"/>
  <c r="H113" i="1466" s="1"/>
  <c r="H114" i="1466" s="1"/>
  <c r="H115" i="1466" s="1"/>
  <c r="H116" i="1466" s="1"/>
  <c r="H117" i="1466" s="1"/>
  <c r="H118" i="1466" s="1"/>
  <c r="H119" i="1466" s="1"/>
  <c r="H120" i="1466" s="1"/>
  <c r="H121" i="1466" s="1"/>
  <c r="H122" i="1466" s="1"/>
  <c r="H123" i="1466" s="1"/>
  <c r="H124" i="1466" s="1"/>
  <c r="H125" i="1466" s="1"/>
  <c r="H126" i="1466" s="1"/>
  <c r="H127" i="1466" s="1"/>
  <c r="H128" i="1466" s="1"/>
  <c r="H129" i="1466" s="1"/>
  <c r="H130" i="1466" s="1"/>
  <c r="H131" i="1466" s="1"/>
  <c r="H132" i="1466" s="1"/>
  <c r="H133" i="1466" s="1"/>
  <c r="H134" i="1466" s="1"/>
  <c r="H135" i="1466" s="1"/>
  <c r="H136" i="1466" s="1"/>
  <c r="H137" i="1466" s="1"/>
  <c r="H138" i="1466" s="1"/>
  <c r="H139" i="1466" s="1"/>
  <c r="H140" i="1466" s="1"/>
  <c r="H141" i="1466" s="1"/>
  <c r="H142" i="1466" s="1"/>
  <c r="H143" i="1466" s="1"/>
  <c r="H144" i="1466" s="1"/>
  <c r="H145" i="1466" s="1"/>
  <c r="H146" i="1466" s="1"/>
  <c r="H147" i="1466" s="1"/>
  <c r="H148" i="1466" s="1"/>
  <c r="H149" i="1466" s="1"/>
  <c r="H150" i="1466" s="1"/>
  <c r="H151" i="1466" s="1"/>
  <c r="H152" i="1466" s="1"/>
  <c r="H153" i="1466" s="1"/>
  <c r="H154" i="1466" s="1"/>
  <c r="H155" i="1466" s="1"/>
  <c r="H156" i="1466" s="1"/>
  <c r="H157" i="1466" s="1"/>
  <c r="H158" i="1466" s="1"/>
  <c r="H159" i="1466" s="1"/>
  <c r="H160" i="1466" s="1"/>
  <c r="H161" i="1466" s="1"/>
  <c r="H162" i="1466" s="1"/>
  <c r="H163" i="1466" s="1"/>
  <c r="H164" i="1466" s="1"/>
  <c r="H165" i="1466" s="1"/>
  <c r="H166" i="1466" s="1"/>
  <c r="H167" i="1466" s="1"/>
  <c r="H168" i="1466" s="1"/>
  <c r="H169" i="1466" s="1"/>
  <c r="H170" i="1466" s="1"/>
  <c r="H171" i="1466" s="1"/>
  <c r="H172" i="1466" s="1"/>
  <c r="H173" i="1466" s="1"/>
  <c r="H174" i="1466" s="1"/>
  <c r="H175" i="1466" s="1"/>
  <c r="H176" i="1466" s="1"/>
  <c r="H177" i="1466" s="1"/>
  <c r="H178" i="1466" s="1"/>
  <c r="H179" i="1466" s="1"/>
  <c r="H180" i="1466" s="1"/>
  <c r="H181" i="1466" s="1"/>
  <c r="H182" i="1466" s="1"/>
  <c r="H183" i="1466" s="1"/>
  <c r="H184" i="1466" s="1"/>
  <c r="H185" i="1466" s="1"/>
  <c r="H186" i="1466" s="1"/>
  <c r="H187" i="1466" s="1"/>
  <c r="H188" i="1466" s="1"/>
  <c r="H189" i="1466" s="1"/>
  <c r="H190" i="1466" s="1"/>
  <c r="H191" i="1466" s="1"/>
  <c r="H192" i="1466" s="1"/>
  <c r="H193" i="1466" s="1"/>
  <c r="H194" i="1466" s="1"/>
  <c r="H195" i="1466" s="1"/>
  <c r="H196" i="1466" s="1"/>
  <c r="H197" i="1466" s="1"/>
  <c r="H198" i="1466" s="1"/>
  <c r="H199" i="1466" s="1"/>
  <c r="H200" i="1466" s="1"/>
  <c r="H201" i="1466" s="1"/>
  <c r="H202" i="1466" s="1"/>
  <c r="H203" i="1466" s="1"/>
  <c r="H204" i="1466" s="1"/>
  <c r="H205" i="1466" s="1"/>
  <c r="H206" i="1466" s="1"/>
  <c r="H207" i="1466" s="1"/>
  <c r="H208" i="1466" s="1"/>
  <c r="H209" i="1466" s="1"/>
  <c r="H210" i="1466" s="1"/>
  <c r="H211" i="1466" s="1"/>
  <c r="H212" i="1466" s="1"/>
  <c r="H213" i="1466" s="1"/>
  <c r="H214" i="1466" s="1"/>
  <c r="H215" i="1466" s="1"/>
  <c r="H216" i="1466" s="1"/>
  <c r="H217" i="1466" s="1"/>
  <c r="H218" i="1466" s="1"/>
  <c r="H219" i="1466" s="1"/>
  <c r="H220" i="1466" s="1"/>
  <c r="H221" i="1466" s="1"/>
  <c r="H222" i="1466" s="1"/>
  <c r="H223" i="1466" s="1"/>
  <c r="H224" i="1466" s="1"/>
  <c r="H225" i="1466" s="1"/>
  <c r="H226" i="1466" s="1"/>
  <c r="H227" i="1466" s="1"/>
  <c r="H228" i="1466" s="1"/>
  <c r="H229" i="1466" s="1"/>
  <c r="H230" i="1466" s="1"/>
  <c r="H231" i="1466" s="1"/>
  <c r="H232" i="1466" s="1"/>
  <c r="H233" i="1466" s="1"/>
  <c r="H234" i="1466" s="1"/>
  <c r="H235" i="1466" s="1"/>
  <c r="H236" i="1466" s="1"/>
  <c r="H237" i="1466" s="1"/>
  <c r="H238" i="1466" s="1"/>
  <c r="H239" i="1466" s="1"/>
  <c r="H240" i="1466" s="1"/>
  <c r="H241" i="1466" s="1"/>
  <c r="H242" i="1466" s="1"/>
  <c r="H243" i="1466" s="1"/>
  <c r="H244" i="1466" s="1"/>
  <c r="H245" i="1466" s="1"/>
  <c r="H246" i="1466" s="1"/>
  <c r="H247" i="1466" s="1"/>
  <c r="H248" i="1466" s="1"/>
  <c r="H249" i="1466" s="1"/>
  <c r="H250" i="1466" s="1"/>
  <c r="H251" i="1466" s="1"/>
  <c r="H252" i="1466" s="1"/>
  <c r="H253" i="1466" s="1"/>
  <c r="H254" i="1466" s="1"/>
  <c r="H255" i="1466" s="1"/>
  <c r="H256" i="1466" s="1"/>
  <c r="H257" i="1466" s="1"/>
  <c r="H258" i="1466" s="1"/>
  <c r="H259" i="1466" s="1"/>
  <c r="H260" i="1466" s="1"/>
  <c r="H261" i="1466" s="1"/>
  <c r="H262" i="1466" s="1"/>
  <c r="H263" i="1466" s="1"/>
  <c r="H264" i="1466" s="1"/>
  <c r="H265" i="1466" s="1"/>
  <c r="H266" i="1466" s="1"/>
  <c r="H267" i="1466" s="1"/>
  <c r="H268" i="1466" s="1"/>
  <c r="H269" i="1466" s="1"/>
  <c r="H270" i="1466" s="1"/>
  <c r="H271" i="1466" s="1"/>
  <c r="H272" i="1466" s="1"/>
  <c r="H273" i="1466" s="1"/>
  <c r="H274" i="1466" s="1"/>
  <c r="H275" i="1466" s="1"/>
  <c r="H276" i="1466" s="1"/>
  <c r="H277" i="1466" s="1"/>
  <c r="H278" i="1466" s="1"/>
  <c r="H279" i="1466" s="1"/>
  <c r="H280" i="1466" s="1"/>
  <c r="H281" i="1466" s="1"/>
  <c r="H282" i="1466" s="1"/>
  <c r="H283" i="1466" s="1"/>
  <c r="H284" i="1466" s="1"/>
  <c r="H285" i="1466" s="1"/>
  <c r="H286" i="1466" s="1"/>
  <c r="H287" i="1466" s="1"/>
  <c r="H288" i="1466" s="1"/>
  <c r="H289" i="1466" s="1"/>
  <c r="H290" i="1466" s="1"/>
  <c r="H291" i="1466" s="1"/>
  <c r="H292" i="1466" s="1"/>
  <c r="H293" i="1466" s="1"/>
  <c r="H294" i="1466" s="1"/>
  <c r="H295" i="1466" s="1"/>
  <c r="H296" i="1466" s="1"/>
  <c r="H297" i="1466" s="1"/>
  <c r="H298" i="1466" s="1"/>
  <c r="H299" i="1466" s="1"/>
  <c r="H300" i="1466" s="1"/>
  <c r="H301" i="1466" s="1"/>
  <c r="H302" i="1466" s="1"/>
  <c r="H303" i="1466" s="1"/>
  <c r="H304" i="1466" s="1"/>
  <c r="H305" i="1466" s="1"/>
  <c r="H306" i="1466" s="1"/>
  <c r="H307" i="1466" s="1"/>
  <c r="H308" i="1466" s="1"/>
  <c r="H309" i="1466" s="1"/>
  <c r="H310" i="1466" s="1"/>
  <c r="H311" i="1466" s="1"/>
  <c r="H312" i="1466" s="1"/>
  <c r="H313" i="1466" s="1"/>
  <c r="H314" i="1466" s="1"/>
  <c r="H315" i="1466" s="1"/>
  <c r="H316" i="1466" s="1"/>
  <c r="H317" i="1466" s="1"/>
  <c r="H318" i="1466" s="1"/>
  <c r="H319" i="1466" s="1"/>
  <c r="H320" i="1466" s="1"/>
  <c r="H321" i="1466" s="1"/>
  <c r="H322" i="1466" s="1"/>
  <c r="H323" i="1466" s="1"/>
  <c r="H324" i="1466" s="1"/>
  <c r="H325" i="1466" s="1"/>
  <c r="H326" i="1466" s="1"/>
  <c r="H327" i="1466" s="1"/>
  <c r="H328" i="1466" s="1"/>
  <c r="H329" i="1466" s="1"/>
  <c r="H330" i="1466" s="1"/>
  <c r="H331" i="1466" s="1"/>
  <c r="H332" i="1466" s="1"/>
  <c r="H333" i="1466" s="1"/>
  <c r="H334" i="1466" s="1"/>
  <c r="H335" i="1466" s="1"/>
  <c r="H336" i="1466" s="1"/>
  <c r="H337" i="1466" s="1"/>
  <c r="H338" i="1466" s="1"/>
  <c r="H339" i="1466" s="1"/>
  <c r="H340" i="1466" s="1"/>
  <c r="H341" i="1466" s="1"/>
  <c r="H342" i="1466" s="1"/>
  <c r="H343" i="1466" s="1"/>
  <c r="H344" i="1466" s="1"/>
  <c r="H345" i="1466" s="1"/>
  <c r="H346" i="1466" s="1"/>
  <c r="H347" i="1466" s="1"/>
  <c r="H348" i="1466" s="1"/>
  <c r="H349" i="1466" s="1"/>
  <c r="H350" i="1466" s="1"/>
  <c r="H351" i="1466" s="1"/>
  <c r="H352" i="1466" s="1"/>
  <c r="H353" i="1466" s="1"/>
  <c r="H354" i="1466" s="1"/>
  <c r="H355" i="1466" s="1"/>
  <c r="H356" i="1466" s="1"/>
  <c r="H357" i="1466" s="1"/>
  <c r="H358" i="1466" s="1"/>
  <c r="H359" i="1466" s="1"/>
  <c r="H360" i="1466" s="1"/>
  <c r="H361" i="1466" s="1"/>
  <c r="H362" i="1466" s="1"/>
  <c r="H363" i="1466" s="1"/>
  <c r="H364" i="1466" s="1"/>
  <c r="H365" i="1466" s="1"/>
  <c r="H366" i="1466" s="1"/>
  <c r="H367" i="1466" s="1"/>
  <c r="H368" i="1466" s="1"/>
  <c r="H369" i="1466" s="1"/>
  <c r="H370" i="1466" s="1"/>
  <c r="H371" i="1466" s="1"/>
  <c r="H372" i="1466" s="1"/>
  <c r="H373" i="1466" s="1"/>
  <c r="H374" i="1466" s="1"/>
  <c r="H375" i="1466" s="1"/>
  <c r="H376" i="1466" s="1"/>
  <c r="H377" i="1466" s="1"/>
  <c r="H378" i="1466" s="1"/>
  <c r="H379" i="1466" s="1"/>
  <c r="H380" i="1466" s="1"/>
  <c r="H381" i="1466" s="1"/>
  <c r="H382" i="1466" s="1"/>
  <c r="H383" i="1466" s="1"/>
  <c r="H384" i="1466" s="1"/>
  <c r="H385" i="1466" s="1"/>
  <c r="H386" i="1466" s="1"/>
  <c r="H387" i="1466" s="1"/>
  <c r="H388" i="1466" s="1"/>
  <c r="H389" i="1466" s="1"/>
  <c r="H390" i="1466" s="1"/>
  <c r="H391" i="1466" s="1"/>
  <c r="H392" i="1466" s="1"/>
  <c r="H393" i="1466" s="1"/>
  <c r="H394" i="1466" s="1"/>
  <c r="H395" i="1466" s="1"/>
  <c r="H396" i="1466" s="1"/>
  <c r="H397" i="1466" s="1"/>
  <c r="H398" i="1466" s="1"/>
  <c r="H399" i="1466" s="1"/>
  <c r="H400" i="1466" s="1"/>
  <c r="H401" i="1466" s="1"/>
  <c r="H402" i="1466" s="1"/>
  <c r="H403" i="1466" s="1"/>
  <c r="H404" i="1466" s="1"/>
  <c r="H405" i="1466" s="1"/>
  <c r="H406" i="1466" s="1"/>
  <c r="H407" i="1466" s="1"/>
  <c r="H408" i="1466" s="1"/>
  <c r="H409" i="1466" s="1"/>
  <c r="H410" i="1466" s="1"/>
  <c r="H411" i="1466" s="1"/>
  <c r="H412" i="1466" s="1"/>
  <c r="H413" i="1466" s="1"/>
  <c r="H414" i="1466" s="1"/>
  <c r="H415" i="1466" s="1"/>
  <c r="H416" i="1466" s="1"/>
  <c r="H417" i="1466" s="1"/>
  <c r="H418" i="1466" s="1"/>
  <c r="H419" i="1466" s="1"/>
  <c r="H420" i="1466" s="1"/>
  <c r="H421" i="1466" s="1"/>
  <c r="H422" i="1466" s="1"/>
  <c r="H423" i="1466" s="1"/>
  <c r="H424" i="1466" s="1"/>
  <c r="H425" i="1466" s="1"/>
  <c r="H426" i="1466" s="1"/>
  <c r="H427" i="1466" s="1"/>
  <c r="H428" i="1466" s="1"/>
  <c r="H429" i="1466" s="1"/>
  <c r="H430" i="1466" s="1"/>
  <c r="H431" i="1466" s="1"/>
  <c r="H432" i="1466" s="1"/>
  <c r="H433" i="1466" s="1"/>
  <c r="H434" i="1466" s="1"/>
  <c r="H435" i="1466" s="1"/>
  <c r="H436" i="1466" s="1"/>
  <c r="H437" i="1466" s="1"/>
  <c r="H438" i="1466" s="1"/>
  <c r="H439" i="1466" s="1"/>
  <c r="H440" i="1466" s="1"/>
  <c r="H441" i="1466" s="1"/>
  <c r="H442" i="1466" s="1"/>
  <c r="H443" i="1466" s="1"/>
  <c r="H444" i="1466" s="1"/>
  <c r="H445" i="1466" s="1"/>
  <c r="H446" i="1466" s="1"/>
  <c r="H447" i="1466" s="1"/>
  <c r="H448" i="1466" s="1"/>
  <c r="H449" i="1466" s="1"/>
  <c r="H450" i="1466" s="1"/>
  <c r="H451" i="1466" s="1"/>
  <c r="H452" i="1466" s="1"/>
  <c r="H453" i="1466" s="1"/>
  <c r="H454" i="1466" s="1"/>
  <c r="H455" i="1466" s="1"/>
  <c r="H456" i="1466" s="1"/>
  <c r="H457" i="1466" s="1"/>
  <c r="H458" i="1466" s="1"/>
  <c r="H459" i="1466" s="1"/>
  <c r="H460" i="1466" s="1"/>
  <c r="H461" i="1466" s="1"/>
  <c r="H462" i="1466" s="1"/>
  <c r="H463" i="1466" s="1"/>
  <c r="H464" i="1466" s="1"/>
  <c r="H465" i="1466" s="1"/>
  <c r="H466" i="1466" s="1"/>
  <c r="H467" i="1466" s="1"/>
  <c r="H468" i="1466" s="1"/>
  <c r="H469" i="1466" s="1"/>
  <c r="H470" i="1466" s="1"/>
  <c r="H471" i="1466" s="1"/>
  <c r="H472" i="1466" s="1"/>
  <c r="H473" i="1466" s="1"/>
  <c r="H474" i="1466" s="1"/>
  <c r="H475" i="1466" s="1"/>
  <c r="H476" i="1466" s="1"/>
  <c r="H477" i="1466" s="1"/>
  <c r="H478" i="1466" s="1"/>
  <c r="H479" i="1466" s="1"/>
  <c r="H480" i="1466" s="1"/>
  <c r="H481" i="1466" s="1"/>
  <c r="H482" i="1466" s="1"/>
  <c r="H483" i="1466" s="1"/>
  <c r="H484" i="1466" s="1"/>
  <c r="H485" i="1466" s="1"/>
  <c r="H486" i="1466" s="1"/>
  <c r="H487" i="1466" s="1"/>
  <c r="H488" i="1466" s="1"/>
  <c r="H489" i="1466" s="1"/>
  <c r="H490" i="1466" s="1"/>
  <c r="H491" i="1466" s="1"/>
  <c r="H492" i="1466" s="1"/>
  <c r="H493" i="1466" s="1"/>
  <c r="H494" i="1466" s="1"/>
  <c r="H495" i="1466" s="1"/>
  <c r="H496" i="1466" s="1"/>
  <c r="H497" i="1466" s="1"/>
  <c r="H498" i="1466" s="1"/>
  <c r="H499" i="1466" s="1"/>
  <c r="H500" i="1466" s="1"/>
  <c r="H501" i="1466" s="1"/>
  <c r="H502" i="1466" s="1"/>
  <c r="H503" i="1466" s="1"/>
  <c r="H504" i="1466" s="1"/>
  <c r="H505" i="1466" s="1"/>
  <c r="H506" i="1466" s="1"/>
  <c r="H507" i="1466" s="1"/>
  <c r="H508" i="1466" s="1"/>
  <c r="H509" i="1466" s="1"/>
  <c r="H510" i="1466" s="1"/>
  <c r="H511" i="1466" s="1"/>
  <c r="H512" i="1466" s="1"/>
  <c r="H513" i="1466" s="1"/>
  <c r="H514" i="1466" s="1"/>
  <c r="H515" i="1466" s="1"/>
  <c r="H516" i="1466" s="1"/>
  <c r="AC18" i="1466"/>
  <c r="U18" i="1466"/>
  <c r="C18" i="1466" s="1"/>
  <c r="S18" i="1466"/>
  <c r="L18" i="1466"/>
  <c r="L19" i="1466" s="1"/>
  <c r="L20" i="1466" s="1"/>
  <c r="L21" i="1466" s="1"/>
  <c r="L22" i="1466" s="1"/>
  <c r="L23" i="1466" s="1"/>
  <c r="L24" i="1466" s="1"/>
  <c r="L25" i="1466" s="1"/>
  <c r="L26" i="1466" s="1"/>
  <c r="L27" i="1466" s="1"/>
  <c r="L28" i="1466" s="1"/>
  <c r="L29" i="1466" s="1"/>
  <c r="L30" i="1466" s="1"/>
  <c r="L31" i="1466" s="1"/>
  <c r="L32" i="1466" s="1"/>
  <c r="L33" i="1466" s="1"/>
  <c r="L34" i="1466" s="1"/>
  <c r="L35" i="1466" s="1"/>
  <c r="L36" i="1466" s="1"/>
  <c r="L37" i="1466" s="1"/>
  <c r="L38" i="1466" s="1"/>
  <c r="L39" i="1466" s="1"/>
  <c r="L40" i="1466" s="1"/>
  <c r="L41" i="1466" s="1"/>
  <c r="L42" i="1466" s="1"/>
  <c r="L43" i="1466" s="1"/>
  <c r="L44" i="1466" s="1"/>
  <c r="L45" i="1466" s="1"/>
  <c r="L46" i="1466" s="1"/>
  <c r="L47" i="1466" s="1"/>
  <c r="L48" i="1466" s="1"/>
  <c r="L49" i="1466" s="1"/>
  <c r="L50" i="1466" s="1"/>
  <c r="L51" i="1466" s="1"/>
  <c r="L52" i="1466" s="1"/>
  <c r="L53" i="1466" s="1"/>
  <c r="L54" i="1466" s="1"/>
  <c r="L55" i="1466" s="1"/>
  <c r="L56" i="1466" s="1"/>
  <c r="L57" i="1466" s="1"/>
  <c r="L58" i="1466" s="1"/>
  <c r="L59" i="1466" s="1"/>
  <c r="L60" i="1466" s="1"/>
  <c r="L61" i="1466" s="1"/>
  <c r="L62" i="1466" s="1"/>
  <c r="L63" i="1466" s="1"/>
  <c r="L64" i="1466" s="1"/>
  <c r="L65" i="1466" s="1"/>
  <c r="L66" i="1466" s="1"/>
  <c r="L67" i="1466" s="1"/>
  <c r="L68" i="1466" s="1"/>
  <c r="L69" i="1466" s="1"/>
  <c r="L70" i="1466" s="1"/>
  <c r="L71" i="1466" s="1"/>
  <c r="L72" i="1466" s="1"/>
  <c r="L73" i="1466" s="1"/>
  <c r="L74" i="1466" s="1"/>
  <c r="L75" i="1466" s="1"/>
  <c r="L76" i="1466" s="1"/>
  <c r="L77" i="1466" s="1"/>
  <c r="L78" i="1466" s="1"/>
  <c r="L79" i="1466" s="1"/>
  <c r="L80" i="1466" s="1"/>
  <c r="L81" i="1466" s="1"/>
  <c r="L82" i="1466" s="1"/>
  <c r="L83" i="1466" s="1"/>
  <c r="L84" i="1466" s="1"/>
  <c r="L85" i="1466" s="1"/>
  <c r="L86" i="1466" s="1"/>
  <c r="L87" i="1466" s="1"/>
  <c r="L88" i="1466" s="1"/>
  <c r="L89" i="1466" s="1"/>
  <c r="L90" i="1466" s="1"/>
  <c r="L91" i="1466" s="1"/>
  <c r="L92" i="1466" s="1"/>
  <c r="L93" i="1466" s="1"/>
  <c r="L94" i="1466" s="1"/>
  <c r="L95" i="1466" s="1"/>
  <c r="L96" i="1466" s="1"/>
  <c r="L97" i="1466" s="1"/>
  <c r="L98" i="1466" s="1"/>
  <c r="L99" i="1466" s="1"/>
  <c r="L100" i="1466" s="1"/>
  <c r="L101" i="1466" s="1"/>
  <c r="L102" i="1466" s="1"/>
  <c r="L103" i="1466" s="1"/>
  <c r="L104" i="1466" s="1"/>
  <c r="L105" i="1466" s="1"/>
  <c r="L106" i="1466" s="1"/>
  <c r="L107" i="1466" s="1"/>
  <c r="L108" i="1466" s="1"/>
  <c r="L109" i="1466" s="1"/>
  <c r="L110" i="1466" s="1"/>
  <c r="L111" i="1466" s="1"/>
  <c r="L112" i="1466" s="1"/>
  <c r="L113" i="1466" s="1"/>
  <c r="L114" i="1466" s="1"/>
  <c r="L115" i="1466" s="1"/>
  <c r="L116" i="1466" s="1"/>
  <c r="L117" i="1466" s="1"/>
  <c r="L118" i="1466" s="1"/>
  <c r="L119" i="1466" s="1"/>
  <c r="L120" i="1466" s="1"/>
  <c r="L121" i="1466" s="1"/>
  <c r="L122" i="1466" s="1"/>
  <c r="L123" i="1466" s="1"/>
  <c r="L124" i="1466" s="1"/>
  <c r="L125" i="1466" s="1"/>
  <c r="L126" i="1466" s="1"/>
  <c r="L127" i="1466" s="1"/>
  <c r="L128" i="1466" s="1"/>
  <c r="L129" i="1466" s="1"/>
  <c r="L130" i="1466" s="1"/>
  <c r="L131" i="1466" s="1"/>
  <c r="L132" i="1466" s="1"/>
  <c r="L133" i="1466" s="1"/>
  <c r="L134" i="1466" s="1"/>
  <c r="L135" i="1466" s="1"/>
  <c r="L136" i="1466" s="1"/>
  <c r="L137" i="1466" s="1"/>
  <c r="L138" i="1466" s="1"/>
  <c r="L139" i="1466" s="1"/>
  <c r="L140" i="1466" s="1"/>
  <c r="L141" i="1466" s="1"/>
  <c r="L142" i="1466" s="1"/>
  <c r="L143" i="1466" s="1"/>
  <c r="L144" i="1466" s="1"/>
  <c r="L145" i="1466" s="1"/>
  <c r="L146" i="1466" s="1"/>
  <c r="L147" i="1466" s="1"/>
  <c r="L148" i="1466" s="1"/>
  <c r="L149" i="1466" s="1"/>
  <c r="L150" i="1466" s="1"/>
  <c r="L151" i="1466" s="1"/>
  <c r="L152" i="1466" s="1"/>
  <c r="L153" i="1466" s="1"/>
  <c r="L154" i="1466" s="1"/>
  <c r="L155" i="1466" s="1"/>
  <c r="L156" i="1466" s="1"/>
  <c r="L157" i="1466" s="1"/>
  <c r="L158" i="1466" s="1"/>
  <c r="L159" i="1466" s="1"/>
  <c r="L160" i="1466" s="1"/>
  <c r="L161" i="1466" s="1"/>
  <c r="L162" i="1466" s="1"/>
  <c r="L163" i="1466" s="1"/>
  <c r="L164" i="1466" s="1"/>
  <c r="L165" i="1466" s="1"/>
  <c r="L166" i="1466" s="1"/>
  <c r="L167" i="1466" s="1"/>
  <c r="L168" i="1466" s="1"/>
  <c r="L169" i="1466" s="1"/>
  <c r="L170" i="1466" s="1"/>
  <c r="L171" i="1466" s="1"/>
  <c r="L172" i="1466" s="1"/>
  <c r="L173" i="1466" s="1"/>
  <c r="L174" i="1466" s="1"/>
  <c r="L175" i="1466" s="1"/>
  <c r="L176" i="1466" s="1"/>
  <c r="L177" i="1466" s="1"/>
  <c r="L178" i="1466" s="1"/>
  <c r="L179" i="1466" s="1"/>
  <c r="L180" i="1466" s="1"/>
  <c r="L181" i="1466" s="1"/>
  <c r="L182" i="1466" s="1"/>
  <c r="L183" i="1466" s="1"/>
  <c r="L184" i="1466" s="1"/>
  <c r="L185" i="1466" s="1"/>
  <c r="L186" i="1466" s="1"/>
  <c r="L187" i="1466" s="1"/>
  <c r="L188" i="1466" s="1"/>
  <c r="L189" i="1466" s="1"/>
  <c r="L190" i="1466" s="1"/>
  <c r="L191" i="1466" s="1"/>
  <c r="L192" i="1466" s="1"/>
  <c r="L193" i="1466" s="1"/>
  <c r="L194" i="1466" s="1"/>
  <c r="L195" i="1466" s="1"/>
  <c r="L196" i="1466" s="1"/>
  <c r="L197" i="1466" s="1"/>
  <c r="L198" i="1466" s="1"/>
  <c r="L199" i="1466" s="1"/>
  <c r="L200" i="1466" s="1"/>
  <c r="L201" i="1466" s="1"/>
  <c r="L202" i="1466" s="1"/>
  <c r="L203" i="1466" s="1"/>
  <c r="L204" i="1466" s="1"/>
  <c r="L205" i="1466" s="1"/>
  <c r="L206" i="1466" s="1"/>
  <c r="L207" i="1466" s="1"/>
  <c r="L208" i="1466" s="1"/>
  <c r="L209" i="1466" s="1"/>
  <c r="L210" i="1466" s="1"/>
  <c r="L211" i="1466" s="1"/>
  <c r="L212" i="1466" s="1"/>
  <c r="L213" i="1466" s="1"/>
  <c r="L214" i="1466" s="1"/>
  <c r="L215" i="1466" s="1"/>
  <c r="L216" i="1466" s="1"/>
  <c r="L217" i="1466" s="1"/>
  <c r="L218" i="1466" s="1"/>
  <c r="L219" i="1466" s="1"/>
  <c r="L220" i="1466" s="1"/>
  <c r="L221" i="1466" s="1"/>
  <c r="L222" i="1466" s="1"/>
  <c r="L223" i="1466" s="1"/>
  <c r="L224" i="1466" s="1"/>
  <c r="L225" i="1466" s="1"/>
  <c r="L226" i="1466" s="1"/>
  <c r="L227" i="1466" s="1"/>
  <c r="L228" i="1466" s="1"/>
  <c r="L229" i="1466" s="1"/>
  <c r="L230" i="1466" s="1"/>
  <c r="L231" i="1466" s="1"/>
  <c r="L232" i="1466" s="1"/>
  <c r="L233" i="1466" s="1"/>
  <c r="L234" i="1466" s="1"/>
  <c r="L235" i="1466" s="1"/>
  <c r="L236" i="1466" s="1"/>
  <c r="L237" i="1466" s="1"/>
  <c r="L238" i="1466" s="1"/>
  <c r="L239" i="1466" s="1"/>
  <c r="L240" i="1466" s="1"/>
  <c r="L241" i="1466" s="1"/>
  <c r="L242" i="1466" s="1"/>
  <c r="L243" i="1466" s="1"/>
  <c r="L244" i="1466" s="1"/>
  <c r="L245" i="1466" s="1"/>
  <c r="L246" i="1466" s="1"/>
  <c r="L247" i="1466" s="1"/>
  <c r="L248" i="1466" s="1"/>
  <c r="L249" i="1466" s="1"/>
  <c r="L250" i="1466" s="1"/>
  <c r="L251" i="1466" s="1"/>
  <c r="L252" i="1466" s="1"/>
  <c r="L253" i="1466" s="1"/>
  <c r="L254" i="1466" s="1"/>
  <c r="L255" i="1466" s="1"/>
  <c r="L256" i="1466" s="1"/>
  <c r="L257" i="1466" s="1"/>
  <c r="L258" i="1466" s="1"/>
  <c r="L259" i="1466" s="1"/>
  <c r="L260" i="1466" s="1"/>
  <c r="L261" i="1466" s="1"/>
  <c r="L262" i="1466" s="1"/>
  <c r="L263" i="1466" s="1"/>
  <c r="L264" i="1466" s="1"/>
  <c r="L265" i="1466" s="1"/>
  <c r="L266" i="1466" s="1"/>
  <c r="L267" i="1466" s="1"/>
  <c r="L268" i="1466" s="1"/>
  <c r="L269" i="1466" s="1"/>
  <c r="L270" i="1466" s="1"/>
  <c r="L271" i="1466" s="1"/>
  <c r="L272" i="1466" s="1"/>
  <c r="L273" i="1466" s="1"/>
  <c r="L274" i="1466" s="1"/>
  <c r="L275" i="1466" s="1"/>
  <c r="L276" i="1466" s="1"/>
  <c r="L277" i="1466" s="1"/>
  <c r="L278" i="1466" s="1"/>
  <c r="L279" i="1466" s="1"/>
  <c r="L280" i="1466" s="1"/>
  <c r="L281" i="1466" s="1"/>
  <c r="L282" i="1466" s="1"/>
  <c r="L283" i="1466" s="1"/>
  <c r="L284" i="1466" s="1"/>
  <c r="L285" i="1466" s="1"/>
  <c r="L286" i="1466" s="1"/>
  <c r="L287" i="1466" s="1"/>
  <c r="L288" i="1466" s="1"/>
  <c r="L289" i="1466" s="1"/>
  <c r="L290" i="1466" s="1"/>
  <c r="L291" i="1466" s="1"/>
  <c r="L292" i="1466" s="1"/>
  <c r="L293" i="1466" s="1"/>
  <c r="L294" i="1466" s="1"/>
  <c r="L295" i="1466" s="1"/>
  <c r="L296" i="1466" s="1"/>
  <c r="L297" i="1466" s="1"/>
  <c r="L298" i="1466" s="1"/>
  <c r="L299" i="1466" s="1"/>
  <c r="L300" i="1466" s="1"/>
  <c r="L301" i="1466" s="1"/>
  <c r="L302" i="1466" s="1"/>
  <c r="L303" i="1466" s="1"/>
  <c r="L304" i="1466" s="1"/>
  <c r="L305" i="1466" s="1"/>
  <c r="L306" i="1466" s="1"/>
  <c r="L307" i="1466" s="1"/>
  <c r="L308" i="1466" s="1"/>
  <c r="L309" i="1466" s="1"/>
  <c r="L310" i="1466" s="1"/>
  <c r="L311" i="1466" s="1"/>
  <c r="L312" i="1466" s="1"/>
  <c r="L313" i="1466" s="1"/>
  <c r="L314" i="1466" s="1"/>
  <c r="L315" i="1466" s="1"/>
  <c r="L316" i="1466" s="1"/>
  <c r="L317" i="1466" s="1"/>
  <c r="L318" i="1466" s="1"/>
  <c r="L319" i="1466" s="1"/>
  <c r="L320" i="1466" s="1"/>
  <c r="L321" i="1466" s="1"/>
  <c r="L322" i="1466" s="1"/>
  <c r="L323" i="1466" s="1"/>
  <c r="L324" i="1466" s="1"/>
  <c r="L325" i="1466" s="1"/>
  <c r="L326" i="1466" s="1"/>
  <c r="L327" i="1466" s="1"/>
  <c r="L328" i="1466" s="1"/>
  <c r="L329" i="1466" s="1"/>
  <c r="L330" i="1466" s="1"/>
  <c r="L331" i="1466" s="1"/>
  <c r="L332" i="1466" s="1"/>
  <c r="L333" i="1466" s="1"/>
  <c r="L334" i="1466" s="1"/>
  <c r="L335" i="1466" s="1"/>
  <c r="L336" i="1466" s="1"/>
  <c r="L337" i="1466" s="1"/>
  <c r="L338" i="1466" s="1"/>
  <c r="L339" i="1466" s="1"/>
  <c r="L340" i="1466" s="1"/>
  <c r="L341" i="1466" s="1"/>
  <c r="L342" i="1466" s="1"/>
  <c r="L343" i="1466" s="1"/>
  <c r="L344" i="1466" s="1"/>
  <c r="L345" i="1466" s="1"/>
  <c r="L346" i="1466" s="1"/>
  <c r="L347" i="1466" s="1"/>
  <c r="L348" i="1466" s="1"/>
  <c r="L349" i="1466" s="1"/>
  <c r="L350" i="1466" s="1"/>
  <c r="L351" i="1466" s="1"/>
  <c r="L352" i="1466" s="1"/>
  <c r="L353" i="1466" s="1"/>
  <c r="L354" i="1466" s="1"/>
  <c r="L355" i="1466" s="1"/>
  <c r="L356" i="1466" s="1"/>
  <c r="L357" i="1466" s="1"/>
  <c r="L358" i="1466" s="1"/>
  <c r="L359" i="1466" s="1"/>
  <c r="L360" i="1466" s="1"/>
  <c r="L361" i="1466" s="1"/>
  <c r="L362" i="1466" s="1"/>
  <c r="L363" i="1466" s="1"/>
  <c r="L364" i="1466" s="1"/>
  <c r="L365" i="1466" s="1"/>
  <c r="L366" i="1466" s="1"/>
  <c r="L367" i="1466" s="1"/>
  <c r="L368" i="1466" s="1"/>
  <c r="L369" i="1466" s="1"/>
  <c r="L370" i="1466" s="1"/>
  <c r="L371" i="1466" s="1"/>
  <c r="L372" i="1466" s="1"/>
  <c r="L373" i="1466" s="1"/>
  <c r="L374" i="1466" s="1"/>
  <c r="L375" i="1466" s="1"/>
  <c r="L376" i="1466" s="1"/>
  <c r="L377" i="1466" s="1"/>
  <c r="L378" i="1466" s="1"/>
  <c r="L379" i="1466" s="1"/>
  <c r="L380" i="1466" s="1"/>
  <c r="L381" i="1466" s="1"/>
  <c r="L382" i="1466" s="1"/>
  <c r="L383" i="1466" s="1"/>
  <c r="L384" i="1466" s="1"/>
  <c r="L385" i="1466" s="1"/>
  <c r="L386" i="1466" s="1"/>
  <c r="L387" i="1466" s="1"/>
  <c r="L388" i="1466" s="1"/>
  <c r="L389" i="1466" s="1"/>
  <c r="L390" i="1466" s="1"/>
  <c r="L391" i="1466" s="1"/>
  <c r="L392" i="1466" s="1"/>
  <c r="L393" i="1466" s="1"/>
  <c r="L394" i="1466" s="1"/>
  <c r="L395" i="1466" s="1"/>
  <c r="L396" i="1466" s="1"/>
  <c r="L397" i="1466" s="1"/>
  <c r="L398" i="1466" s="1"/>
  <c r="L399" i="1466" s="1"/>
  <c r="L400" i="1466" s="1"/>
  <c r="L401" i="1466" s="1"/>
  <c r="L402" i="1466" s="1"/>
  <c r="L403" i="1466" s="1"/>
  <c r="L404" i="1466" s="1"/>
  <c r="L405" i="1466" s="1"/>
  <c r="L406" i="1466" s="1"/>
  <c r="L407" i="1466" s="1"/>
  <c r="L408" i="1466" s="1"/>
  <c r="L409" i="1466" s="1"/>
  <c r="L410" i="1466" s="1"/>
  <c r="L411" i="1466" s="1"/>
  <c r="L412" i="1466" s="1"/>
  <c r="L413" i="1466" s="1"/>
  <c r="L414" i="1466" s="1"/>
  <c r="L415" i="1466" s="1"/>
  <c r="L416" i="1466" s="1"/>
  <c r="L417" i="1466" s="1"/>
  <c r="L418" i="1466" s="1"/>
  <c r="L419" i="1466" s="1"/>
  <c r="L420" i="1466" s="1"/>
  <c r="L421" i="1466" s="1"/>
  <c r="L422" i="1466" s="1"/>
  <c r="L423" i="1466" s="1"/>
  <c r="L424" i="1466" s="1"/>
  <c r="L425" i="1466" s="1"/>
  <c r="L426" i="1466" s="1"/>
  <c r="L427" i="1466" s="1"/>
  <c r="L428" i="1466" s="1"/>
  <c r="L429" i="1466" s="1"/>
  <c r="L430" i="1466" s="1"/>
  <c r="L431" i="1466" s="1"/>
  <c r="L432" i="1466" s="1"/>
  <c r="L433" i="1466" s="1"/>
  <c r="L434" i="1466" s="1"/>
  <c r="L435" i="1466" s="1"/>
  <c r="L436" i="1466" s="1"/>
  <c r="L437" i="1466" s="1"/>
  <c r="L438" i="1466" s="1"/>
  <c r="L439" i="1466" s="1"/>
  <c r="L440" i="1466" s="1"/>
  <c r="L441" i="1466" s="1"/>
  <c r="L442" i="1466" s="1"/>
  <c r="L443" i="1466" s="1"/>
  <c r="L444" i="1466" s="1"/>
  <c r="L445" i="1466" s="1"/>
  <c r="L446" i="1466" s="1"/>
  <c r="L447" i="1466" s="1"/>
  <c r="L448" i="1466" s="1"/>
  <c r="L449" i="1466" s="1"/>
  <c r="L450" i="1466" s="1"/>
  <c r="L451" i="1466" s="1"/>
  <c r="L452" i="1466" s="1"/>
  <c r="L453" i="1466" s="1"/>
  <c r="L454" i="1466" s="1"/>
  <c r="L455" i="1466" s="1"/>
  <c r="L456" i="1466" s="1"/>
  <c r="L457" i="1466" s="1"/>
  <c r="L458" i="1466" s="1"/>
  <c r="L459" i="1466" s="1"/>
  <c r="L460" i="1466" s="1"/>
  <c r="L461" i="1466" s="1"/>
  <c r="L462" i="1466" s="1"/>
  <c r="L463" i="1466" s="1"/>
  <c r="L464" i="1466" s="1"/>
  <c r="L465" i="1466" s="1"/>
  <c r="L466" i="1466" s="1"/>
  <c r="L467" i="1466" s="1"/>
  <c r="L468" i="1466" s="1"/>
  <c r="L469" i="1466" s="1"/>
  <c r="L470" i="1466" s="1"/>
  <c r="L471" i="1466" s="1"/>
  <c r="L472" i="1466" s="1"/>
  <c r="L473" i="1466" s="1"/>
  <c r="L474" i="1466" s="1"/>
  <c r="L475" i="1466" s="1"/>
  <c r="L476" i="1466" s="1"/>
  <c r="L477" i="1466" s="1"/>
  <c r="L478" i="1466" s="1"/>
  <c r="L479" i="1466" s="1"/>
  <c r="L480" i="1466" s="1"/>
  <c r="L481" i="1466" s="1"/>
  <c r="L482" i="1466" s="1"/>
  <c r="L483" i="1466" s="1"/>
  <c r="L484" i="1466" s="1"/>
  <c r="L485" i="1466" s="1"/>
  <c r="L486" i="1466" s="1"/>
  <c r="L487" i="1466" s="1"/>
  <c r="L488" i="1466" s="1"/>
  <c r="L489" i="1466" s="1"/>
  <c r="L490" i="1466" s="1"/>
  <c r="L491" i="1466" s="1"/>
  <c r="L492" i="1466" s="1"/>
  <c r="L493" i="1466" s="1"/>
  <c r="L494" i="1466" s="1"/>
  <c r="L495" i="1466" s="1"/>
  <c r="L496" i="1466" s="1"/>
  <c r="L497" i="1466" s="1"/>
  <c r="L498" i="1466" s="1"/>
  <c r="L499" i="1466" s="1"/>
  <c r="L500" i="1466" s="1"/>
  <c r="L501" i="1466" s="1"/>
  <c r="L502" i="1466" s="1"/>
  <c r="L503" i="1466" s="1"/>
  <c r="L504" i="1466" s="1"/>
  <c r="L505" i="1466" s="1"/>
  <c r="L506" i="1466" s="1"/>
  <c r="L507" i="1466" s="1"/>
  <c r="L508" i="1466" s="1"/>
  <c r="L509" i="1466" s="1"/>
  <c r="L510" i="1466" s="1"/>
  <c r="L511" i="1466" s="1"/>
  <c r="L512" i="1466" s="1"/>
  <c r="L513" i="1466" s="1"/>
  <c r="L514" i="1466" s="1"/>
  <c r="L515" i="1466" s="1"/>
  <c r="L516" i="1466" s="1"/>
  <c r="H18" i="1466"/>
  <c r="G18" i="1466"/>
  <c r="G19" i="1466" s="1"/>
  <c r="G20" i="1466" s="1"/>
  <c r="G21" i="1466" s="1"/>
  <c r="G22" i="1466" s="1"/>
  <c r="G23" i="1466" s="1"/>
  <c r="G24" i="1466" s="1"/>
  <c r="G25" i="1466" s="1"/>
  <c r="G26" i="1466" s="1"/>
  <c r="G27" i="1466" s="1"/>
  <c r="G28" i="1466" s="1"/>
  <c r="G29" i="1466" s="1"/>
  <c r="G30" i="1466" s="1"/>
  <c r="G31" i="1466" s="1"/>
  <c r="G32" i="1466" s="1"/>
  <c r="G33" i="1466" s="1"/>
  <c r="G34" i="1466" s="1"/>
  <c r="G35" i="1466" s="1"/>
  <c r="G36" i="1466" s="1"/>
  <c r="G37" i="1466" s="1"/>
  <c r="G38" i="1466" s="1"/>
  <c r="G39" i="1466" s="1"/>
  <c r="G40" i="1466" s="1"/>
  <c r="G41" i="1466" s="1"/>
  <c r="G42" i="1466" s="1"/>
  <c r="G43" i="1466" s="1"/>
  <c r="G44" i="1466" s="1"/>
  <c r="G45" i="1466" s="1"/>
  <c r="G46" i="1466" s="1"/>
  <c r="G47" i="1466" s="1"/>
  <c r="G48" i="1466" s="1"/>
  <c r="G49" i="1466" s="1"/>
  <c r="G50" i="1466" s="1"/>
  <c r="G51" i="1466" s="1"/>
  <c r="G52" i="1466" s="1"/>
  <c r="G53" i="1466" s="1"/>
  <c r="G54" i="1466" s="1"/>
  <c r="G55" i="1466" s="1"/>
  <c r="G56" i="1466" s="1"/>
  <c r="G57" i="1466" s="1"/>
  <c r="G58" i="1466" s="1"/>
  <c r="G59" i="1466" s="1"/>
  <c r="G60" i="1466" s="1"/>
  <c r="G61" i="1466" s="1"/>
  <c r="G62" i="1466" s="1"/>
  <c r="G63" i="1466" s="1"/>
  <c r="G64" i="1466" s="1"/>
  <c r="G65" i="1466" s="1"/>
  <c r="G66" i="1466" s="1"/>
  <c r="G67" i="1466" s="1"/>
  <c r="G68" i="1466" s="1"/>
  <c r="G69" i="1466" s="1"/>
  <c r="G70" i="1466" s="1"/>
  <c r="G71" i="1466" s="1"/>
  <c r="G72" i="1466" s="1"/>
  <c r="G73" i="1466" s="1"/>
  <c r="G74" i="1466" s="1"/>
  <c r="G75" i="1466" s="1"/>
  <c r="G76" i="1466" s="1"/>
  <c r="G77" i="1466" s="1"/>
  <c r="G78" i="1466" s="1"/>
  <c r="G79" i="1466" s="1"/>
  <c r="G80" i="1466" s="1"/>
  <c r="G81" i="1466" s="1"/>
  <c r="G82" i="1466" s="1"/>
  <c r="G83" i="1466" s="1"/>
  <c r="G84" i="1466" s="1"/>
  <c r="G85" i="1466" s="1"/>
  <c r="G86" i="1466" s="1"/>
  <c r="G87" i="1466" s="1"/>
  <c r="G88" i="1466" s="1"/>
  <c r="G89" i="1466" s="1"/>
  <c r="G90" i="1466" s="1"/>
  <c r="G91" i="1466" s="1"/>
  <c r="G92" i="1466" s="1"/>
  <c r="G93" i="1466" s="1"/>
  <c r="G94" i="1466" s="1"/>
  <c r="G95" i="1466" s="1"/>
  <c r="G96" i="1466" s="1"/>
  <c r="G97" i="1466" s="1"/>
  <c r="G98" i="1466" s="1"/>
  <c r="G99" i="1466" s="1"/>
  <c r="G100" i="1466" s="1"/>
  <c r="G101" i="1466" s="1"/>
  <c r="G102" i="1466" s="1"/>
  <c r="G103" i="1466" s="1"/>
  <c r="G104" i="1466" s="1"/>
  <c r="G105" i="1466" s="1"/>
  <c r="G106" i="1466" s="1"/>
  <c r="G107" i="1466" s="1"/>
  <c r="G108" i="1466" s="1"/>
  <c r="G109" i="1466" s="1"/>
  <c r="G110" i="1466" s="1"/>
  <c r="G111" i="1466" s="1"/>
  <c r="G112" i="1466" s="1"/>
  <c r="G113" i="1466" s="1"/>
  <c r="G114" i="1466" s="1"/>
  <c r="G115" i="1466" s="1"/>
  <c r="G116" i="1466" s="1"/>
  <c r="G117" i="1466" s="1"/>
  <c r="G118" i="1466" s="1"/>
  <c r="G119" i="1466" s="1"/>
  <c r="G120" i="1466" s="1"/>
  <c r="G121" i="1466" s="1"/>
  <c r="G122" i="1466" s="1"/>
  <c r="G123" i="1466" s="1"/>
  <c r="G124" i="1466" s="1"/>
  <c r="G125" i="1466" s="1"/>
  <c r="G126" i="1466" s="1"/>
  <c r="G127" i="1466" s="1"/>
  <c r="G128" i="1466" s="1"/>
  <c r="G129" i="1466" s="1"/>
  <c r="G130" i="1466" s="1"/>
  <c r="G131" i="1466" s="1"/>
  <c r="G132" i="1466" s="1"/>
  <c r="G133" i="1466" s="1"/>
  <c r="G134" i="1466" s="1"/>
  <c r="G135" i="1466" s="1"/>
  <c r="G136" i="1466" s="1"/>
  <c r="G137" i="1466" s="1"/>
  <c r="G138" i="1466" s="1"/>
  <c r="G139" i="1466" s="1"/>
  <c r="G140" i="1466" s="1"/>
  <c r="G141" i="1466" s="1"/>
  <c r="G142" i="1466" s="1"/>
  <c r="G143" i="1466" s="1"/>
  <c r="G144" i="1466" s="1"/>
  <c r="G145" i="1466" s="1"/>
  <c r="G146" i="1466" s="1"/>
  <c r="G147" i="1466" s="1"/>
  <c r="G148" i="1466" s="1"/>
  <c r="G149" i="1466" s="1"/>
  <c r="G150" i="1466" s="1"/>
  <c r="G151" i="1466" s="1"/>
  <c r="G152" i="1466" s="1"/>
  <c r="G153" i="1466" s="1"/>
  <c r="G154" i="1466" s="1"/>
  <c r="G155" i="1466" s="1"/>
  <c r="G156" i="1466" s="1"/>
  <c r="G157" i="1466" s="1"/>
  <c r="G158" i="1466" s="1"/>
  <c r="G159" i="1466" s="1"/>
  <c r="G160" i="1466" s="1"/>
  <c r="G161" i="1466" s="1"/>
  <c r="G162" i="1466" s="1"/>
  <c r="G163" i="1466" s="1"/>
  <c r="G164" i="1466" s="1"/>
  <c r="G165" i="1466" s="1"/>
  <c r="G166" i="1466" s="1"/>
  <c r="G167" i="1466" s="1"/>
  <c r="G168" i="1466" s="1"/>
  <c r="G169" i="1466" s="1"/>
  <c r="G170" i="1466" s="1"/>
  <c r="G171" i="1466" s="1"/>
  <c r="G172" i="1466" s="1"/>
  <c r="G173" i="1466" s="1"/>
  <c r="G174" i="1466" s="1"/>
  <c r="G175" i="1466" s="1"/>
  <c r="G176" i="1466" s="1"/>
  <c r="G177" i="1466" s="1"/>
  <c r="G178" i="1466" s="1"/>
  <c r="G179" i="1466" s="1"/>
  <c r="G180" i="1466" s="1"/>
  <c r="G181" i="1466" s="1"/>
  <c r="G182" i="1466" s="1"/>
  <c r="G183" i="1466" s="1"/>
  <c r="G184" i="1466" s="1"/>
  <c r="G185" i="1466" s="1"/>
  <c r="G186" i="1466" s="1"/>
  <c r="G187" i="1466" s="1"/>
  <c r="G188" i="1466" s="1"/>
  <c r="G189" i="1466" s="1"/>
  <c r="G190" i="1466" s="1"/>
  <c r="G191" i="1466" s="1"/>
  <c r="G192" i="1466" s="1"/>
  <c r="G193" i="1466" s="1"/>
  <c r="G194" i="1466" s="1"/>
  <c r="G195" i="1466" s="1"/>
  <c r="G196" i="1466" s="1"/>
  <c r="G197" i="1466" s="1"/>
  <c r="G198" i="1466" s="1"/>
  <c r="G199" i="1466" s="1"/>
  <c r="G200" i="1466" s="1"/>
  <c r="G201" i="1466" s="1"/>
  <c r="G202" i="1466" s="1"/>
  <c r="G203" i="1466" s="1"/>
  <c r="G204" i="1466" s="1"/>
  <c r="G205" i="1466" s="1"/>
  <c r="G206" i="1466" s="1"/>
  <c r="G207" i="1466" s="1"/>
  <c r="G208" i="1466" s="1"/>
  <c r="G209" i="1466" s="1"/>
  <c r="G210" i="1466" s="1"/>
  <c r="G211" i="1466" s="1"/>
  <c r="G212" i="1466" s="1"/>
  <c r="G213" i="1466" s="1"/>
  <c r="G214" i="1466" s="1"/>
  <c r="G215" i="1466" s="1"/>
  <c r="G216" i="1466" s="1"/>
  <c r="G217" i="1466" s="1"/>
  <c r="G218" i="1466" s="1"/>
  <c r="G219" i="1466" s="1"/>
  <c r="G220" i="1466" s="1"/>
  <c r="G221" i="1466" s="1"/>
  <c r="G222" i="1466" s="1"/>
  <c r="G223" i="1466" s="1"/>
  <c r="G224" i="1466" s="1"/>
  <c r="G225" i="1466" s="1"/>
  <c r="G226" i="1466" s="1"/>
  <c r="G227" i="1466" s="1"/>
  <c r="G228" i="1466" s="1"/>
  <c r="G229" i="1466" s="1"/>
  <c r="G230" i="1466" s="1"/>
  <c r="G231" i="1466" s="1"/>
  <c r="G232" i="1466" s="1"/>
  <c r="G233" i="1466" s="1"/>
  <c r="G234" i="1466" s="1"/>
  <c r="G235" i="1466" s="1"/>
  <c r="G236" i="1466" s="1"/>
  <c r="G237" i="1466" s="1"/>
  <c r="G238" i="1466" s="1"/>
  <c r="G239" i="1466" s="1"/>
  <c r="G240" i="1466" s="1"/>
  <c r="G241" i="1466" s="1"/>
  <c r="G242" i="1466" s="1"/>
  <c r="G243" i="1466" s="1"/>
  <c r="G244" i="1466" s="1"/>
  <c r="G245" i="1466" s="1"/>
  <c r="G246" i="1466" s="1"/>
  <c r="G247" i="1466" s="1"/>
  <c r="G248" i="1466" s="1"/>
  <c r="G249" i="1466" s="1"/>
  <c r="G250" i="1466" s="1"/>
  <c r="G251" i="1466" s="1"/>
  <c r="G252" i="1466" s="1"/>
  <c r="G253" i="1466" s="1"/>
  <c r="G254" i="1466" s="1"/>
  <c r="G255" i="1466" s="1"/>
  <c r="G256" i="1466" s="1"/>
  <c r="G257" i="1466" s="1"/>
  <c r="G258" i="1466" s="1"/>
  <c r="G259" i="1466" s="1"/>
  <c r="G260" i="1466" s="1"/>
  <c r="G261" i="1466" s="1"/>
  <c r="G262" i="1466" s="1"/>
  <c r="G263" i="1466" s="1"/>
  <c r="G264" i="1466" s="1"/>
  <c r="G265" i="1466" s="1"/>
  <c r="G266" i="1466" s="1"/>
  <c r="G267" i="1466" s="1"/>
  <c r="G268" i="1466" s="1"/>
  <c r="G269" i="1466" s="1"/>
  <c r="G270" i="1466" s="1"/>
  <c r="G271" i="1466" s="1"/>
  <c r="G272" i="1466" s="1"/>
  <c r="G273" i="1466" s="1"/>
  <c r="G274" i="1466" s="1"/>
  <c r="G275" i="1466" s="1"/>
  <c r="G276" i="1466" s="1"/>
  <c r="G277" i="1466" s="1"/>
  <c r="G278" i="1466" s="1"/>
  <c r="G279" i="1466" s="1"/>
  <c r="G280" i="1466" s="1"/>
  <c r="G281" i="1466" s="1"/>
  <c r="G282" i="1466" s="1"/>
  <c r="G283" i="1466" s="1"/>
  <c r="G284" i="1466" s="1"/>
  <c r="G285" i="1466" s="1"/>
  <c r="G286" i="1466" s="1"/>
  <c r="G287" i="1466" s="1"/>
  <c r="G288" i="1466" s="1"/>
  <c r="G289" i="1466" s="1"/>
  <c r="G290" i="1466" s="1"/>
  <c r="G291" i="1466" s="1"/>
  <c r="G292" i="1466" s="1"/>
  <c r="G293" i="1466" s="1"/>
  <c r="G294" i="1466" s="1"/>
  <c r="G295" i="1466" s="1"/>
  <c r="G296" i="1466" s="1"/>
  <c r="G297" i="1466" s="1"/>
  <c r="G298" i="1466" s="1"/>
  <c r="G299" i="1466" s="1"/>
  <c r="G300" i="1466" s="1"/>
  <c r="G301" i="1466" s="1"/>
  <c r="G302" i="1466" s="1"/>
  <c r="G303" i="1466" s="1"/>
  <c r="G304" i="1466" s="1"/>
  <c r="G305" i="1466" s="1"/>
  <c r="G306" i="1466" s="1"/>
  <c r="G307" i="1466" s="1"/>
  <c r="G308" i="1466" s="1"/>
  <c r="G309" i="1466" s="1"/>
  <c r="G310" i="1466" s="1"/>
  <c r="G311" i="1466" s="1"/>
  <c r="G312" i="1466" s="1"/>
  <c r="G313" i="1466" s="1"/>
  <c r="G314" i="1466" s="1"/>
  <c r="G315" i="1466" s="1"/>
  <c r="G316" i="1466" s="1"/>
  <c r="G317" i="1466" s="1"/>
  <c r="G318" i="1466" s="1"/>
  <c r="G319" i="1466" s="1"/>
  <c r="G320" i="1466" s="1"/>
  <c r="G321" i="1466" s="1"/>
  <c r="G322" i="1466" s="1"/>
  <c r="G323" i="1466" s="1"/>
  <c r="G324" i="1466" s="1"/>
  <c r="G325" i="1466" s="1"/>
  <c r="G326" i="1466" s="1"/>
  <c r="G327" i="1466" s="1"/>
  <c r="G328" i="1466" s="1"/>
  <c r="G329" i="1466" s="1"/>
  <c r="G330" i="1466" s="1"/>
  <c r="G331" i="1466" s="1"/>
  <c r="G332" i="1466" s="1"/>
  <c r="G333" i="1466" s="1"/>
  <c r="G334" i="1466" s="1"/>
  <c r="G335" i="1466" s="1"/>
  <c r="G336" i="1466" s="1"/>
  <c r="G337" i="1466" s="1"/>
  <c r="G338" i="1466" s="1"/>
  <c r="G339" i="1466" s="1"/>
  <c r="G340" i="1466" s="1"/>
  <c r="G341" i="1466" s="1"/>
  <c r="G342" i="1466" s="1"/>
  <c r="G343" i="1466" s="1"/>
  <c r="G344" i="1466" s="1"/>
  <c r="G345" i="1466" s="1"/>
  <c r="G346" i="1466" s="1"/>
  <c r="G347" i="1466" s="1"/>
  <c r="G348" i="1466" s="1"/>
  <c r="G349" i="1466" s="1"/>
  <c r="G350" i="1466" s="1"/>
  <c r="G351" i="1466" s="1"/>
  <c r="G352" i="1466" s="1"/>
  <c r="G353" i="1466" s="1"/>
  <c r="G354" i="1466" s="1"/>
  <c r="G355" i="1466" s="1"/>
  <c r="G356" i="1466" s="1"/>
  <c r="G357" i="1466" s="1"/>
  <c r="G358" i="1466" s="1"/>
  <c r="G359" i="1466" s="1"/>
  <c r="G360" i="1466" s="1"/>
  <c r="G361" i="1466" s="1"/>
  <c r="G362" i="1466" s="1"/>
  <c r="G363" i="1466" s="1"/>
  <c r="G364" i="1466" s="1"/>
  <c r="G365" i="1466" s="1"/>
  <c r="G366" i="1466" s="1"/>
  <c r="G367" i="1466" s="1"/>
  <c r="G368" i="1466" s="1"/>
  <c r="G369" i="1466" s="1"/>
  <c r="G370" i="1466" s="1"/>
  <c r="G371" i="1466" s="1"/>
  <c r="G372" i="1466" s="1"/>
  <c r="G373" i="1466" s="1"/>
  <c r="G374" i="1466" s="1"/>
  <c r="G375" i="1466" s="1"/>
  <c r="G376" i="1466" s="1"/>
  <c r="G377" i="1466" s="1"/>
  <c r="G378" i="1466" s="1"/>
  <c r="G379" i="1466" s="1"/>
  <c r="G380" i="1466" s="1"/>
  <c r="G381" i="1466" s="1"/>
  <c r="G382" i="1466" s="1"/>
  <c r="G383" i="1466" s="1"/>
  <c r="G384" i="1466" s="1"/>
  <c r="G385" i="1466" s="1"/>
  <c r="G386" i="1466" s="1"/>
  <c r="G387" i="1466" s="1"/>
  <c r="G388" i="1466" s="1"/>
  <c r="G389" i="1466" s="1"/>
  <c r="G390" i="1466" s="1"/>
  <c r="G391" i="1466" s="1"/>
  <c r="G392" i="1466" s="1"/>
  <c r="G393" i="1466" s="1"/>
  <c r="G394" i="1466" s="1"/>
  <c r="G395" i="1466" s="1"/>
  <c r="G396" i="1466" s="1"/>
  <c r="G397" i="1466" s="1"/>
  <c r="G398" i="1466" s="1"/>
  <c r="G399" i="1466" s="1"/>
  <c r="G400" i="1466" s="1"/>
  <c r="G401" i="1466" s="1"/>
  <c r="G402" i="1466" s="1"/>
  <c r="G403" i="1466" s="1"/>
  <c r="G404" i="1466" s="1"/>
  <c r="G405" i="1466" s="1"/>
  <c r="G406" i="1466" s="1"/>
  <c r="G407" i="1466" s="1"/>
  <c r="G408" i="1466" s="1"/>
  <c r="G409" i="1466" s="1"/>
  <c r="G410" i="1466" s="1"/>
  <c r="G411" i="1466" s="1"/>
  <c r="G412" i="1466" s="1"/>
  <c r="G413" i="1466" s="1"/>
  <c r="G414" i="1466" s="1"/>
  <c r="G415" i="1466" s="1"/>
  <c r="G416" i="1466" s="1"/>
  <c r="G417" i="1466" s="1"/>
  <c r="G418" i="1466" s="1"/>
  <c r="G419" i="1466" s="1"/>
  <c r="G420" i="1466" s="1"/>
  <c r="G421" i="1466" s="1"/>
  <c r="G422" i="1466" s="1"/>
  <c r="G423" i="1466" s="1"/>
  <c r="G424" i="1466" s="1"/>
  <c r="G425" i="1466" s="1"/>
  <c r="G426" i="1466" s="1"/>
  <c r="G427" i="1466" s="1"/>
  <c r="G428" i="1466" s="1"/>
  <c r="G429" i="1466" s="1"/>
  <c r="G430" i="1466" s="1"/>
  <c r="G431" i="1466" s="1"/>
  <c r="G432" i="1466" s="1"/>
  <c r="G433" i="1466" s="1"/>
  <c r="G434" i="1466" s="1"/>
  <c r="G435" i="1466" s="1"/>
  <c r="G436" i="1466" s="1"/>
  <c r="G437" i="1466" s="1"/>
  <c r="G438" i="1466" s="1"/>
  <c r="G439" i="1466" s="1"/>
  <c r="G440" i="1466" s="1"/>
  <c r="G441" i="1466" s="1"/>
  <c r="G442" i="1466" s="1"/>
  <c r="G443" i="1466" s="1"/>
  <c r="G444" i="1466" s="1"/>
  <c r="G445" i="1466" s="1"/>
  <c r="G446" i="1466" s="1"/>
  <c r="G447" i="1466" s="1"/>
  <c r="G448" i="1466" s="1"/>
  <c r="G449" i="1466" s="1"/>
  <c r="G450" i="1466" s="1"/>
  <c r="G451" i="1466" s="1"/>
  <c r="G452" i="1466" s="1"/>
  <c r="G453" i="1466" s="1"/>
  <c r="G454" i="1466" s="1"/>
  <c r="G455" i="1466" s="1"/>
  <c r="G456" i="1466" s="1"/>
  <c r="G457" i="1466" s="1"/>
  <c r="G458" i="1466" s="1"/>
  <c r="G459" i="1466" s="1"/>
  <c r="G460" i="1466" s="1"/>
  <c r="G461" i="1466" s="1"/>
  <c r="G462" i="1466" s="1"/>
  <c r="G463" i="1466" s="1"/>
  <c r="G464" i="1466" s="1"/>
  <c r="G465" i="1466" s="1"/>
  <c r="G466" i="1466" s="1"/>
  <c r="G467" i="1466" s="1"/>
  <c r="G468" i="1466" s="1"/>
  <c r="G469" i="1466" s="1"/>
  <c r="G470" i="1466" s="1"/>
  <c r="G471" i="1466" s="1"/>
  <c r="G472" i="1466" s="1"/>
  <c r="G473" i="1466" s="1"/>
  <c r="G474" i="1466" s="1"/>
  <c r="G475" i="1466" s="1"/>
  <c r="G476" i="1466" s="1"/>
  <c r="G477" i="1466" s="1"/>
  <c r="G478" i="1466" s="1"/>
  <c r="G479" i="1466" s="1"/>
  <c r="G480" i="1466" s="1"/>
  <c r="G481" i="1466" s="1"/>
  <c r="G482" i="1466" s="1"/>
  <c r="G483" i="1466" s="1"/>
  <c r="G484" i="1466" s="1"/>
  <c r="G485" i="1466" s="1"/>
  <c r="G486" i="1466" s="1"/>
  <c r="G487" i="1466" s="1"/>
  <c r="G488" i="1466" s="1"/>
  <c r="G489" i="1466" s="1"/>
  <c r="G490" i="1466" s="1"/>
  <c r="G491" i="1466" s="1"/>
  <c r="G492" i="1466" s="1"/>
  <c r="G493" i="1466" s="1"/>
  <c r="G494" i="1466" s="1"/>
  <c r="G495" i="1466" s="1"/>
  <c r="G496" i="1466" s="1"/>
  <c r="G497" i="1466" s="1"/>
  <c r="G498" i="1466" s="1"/>
  <c r="G499" i="1466" s="1"/>
  <c r="G500" i="1466" s="1"/>
  <c r="G501" i="1466" s="1"/>
  <c r="G502" i="1466" s="1"/>
  <c r="G503" i="1466" s="1"/>
  <c r="G504" i="1466" s="1"/>
  <c r="G505" i="1466" s="1"/>
  <c r="G506" i="1466" s="1"/>
  <c r="G507" i="1466" s="1"/>
  <c r="G508" i="1466" s="1"/>
  <c r="G509" i="1466" s="1"/>
  <c r="G510" i="1466" s="1"/>
  <c r="G511" i="1466" s="1"/>
  <c r="G512" i="1466" s="1"/>
  <c r="G513" i="1466" s="1"/>
  <c r="G514" i="1466" s="1"/>
  <c r="G515" i="1466" s="1"/>
  <c r="G516" i="1466" s="1"/>
  <c r="F18" i="1466"/>
  <c r="I18" i="1466" s="1"/>
  <c r="A18" i="1466"/>
  <c r="A19" i="1466" s="1"/>
  <c r="A20" i="1466" s="1"/>
  <c r="A21" i="1466" s="1"/>
  <c r="A22" i="1466" s="1"/>
  <c r="A23" i="1466" s="1"/>
  <c r="A24" i="1466" s="1"/>
  <c r="A25" i="1466" s="1"/>
  <c r="A26" i="1466" s="1"/>
  <c r="A27" i="1466" s="1"/>
  <c r="A28" i="1466" s="1"/>
  <c r="A29" i="1466" s="1"/>
  <c r="A30" i="1466" s="1"/>
  <c r="A31" i="1466" s="1"/>
  <c r="A32" i="1466" s="1"/>
  <c r="A33" i="1466" s="1"/>
  <c r="A34" i="1466" s="1"/>
  <c r="A35" i="1466" s="1"/>
  <c r="A36" i="1466" s="1"/>
  <c r="A37" i="1466" s="1"/>
  <c r="A38" i="1466" s="1"/>
  <c r="A39" i="1466" s="1"/>
  <c r="A40" i="1466" s="1"/>
  <c r="A41" i="1466" s="1"/>
  <c r="A42" i="1466" s="1"/>
  <c r="A43" i="1466" s="1"/>
  <c r="A44" i="1466" s="1"/>
  <c r="A45" i="1466" s="1"/>
  <c r="A46" i="1466" s="1"/>
  <c r="A47" i="1466" s="1"/>
  <c r="A48" i="1466" s="1"/>
  <c r="A49" i="1466" s="1"/>
  <c r="A50" i="1466" s="1"/>
  <c r="A51" i="1466" s="1"/>
  <c r="A52" i="1466" s="1"/>
  <c r="A53" i="1466" s="1"/>
  <c r="A54" i="1466" s="1"/>
  <c r="A55" i="1466" s="1"/>
  <c r="A56" i="1466" s="1"/>
  <c r="A57" i="1466" s="1"/>
  <c r="A58" i="1466" s="1"/>
  <c r="A59" i="1466" s="1"/>
  <c r="A60" i="1466" s="1"/>
  <c r="A61" i="1466" s="1"/>
  <c r="A62" i="1466" s="1"/>
  <c r="A63" i="1466" s="1"/>
  <c r="A64" i="1466" s="1"/>
  <c r="A65" i="1466" s="1"/>
  <c r="A66" i="1466" s="1"/>
  <c r="A67" i="1466" s="1"/>
  <c r="A68" i="1466" s="1"/>
  <c r="A69" i="1466" s="1"/>
  <c r="A70" i="1466" s="1"/>
  <c r="A71" i="1466" s="1"/>
  <c r="A72" i="1466" s="1"/>
  <c r="A73" i="1466" s="1"/>
  <c r="A74" i="1466" s="1"/>
  <c r="A75" i="1466" s="1"/>
  <c r="A76" i="1466" s="1"/>
  <c r="A77" i="1466" s="1"/>
  <c r="A78" i="1466" s="1"/>
  <c r="A79" i="1466" s="1"/>
  <c r="A80" i="1466" s="1"/>
  <c r="A81" i="1466" s="1"/>
  <c r="A82" i="1466" s="1"/>
  <c r="A83" i="1466" s="1"/>
  <c r="A84" i="1466" s="1"/>
  <c r="A85" i="1466" s="1"/>
  <c r="A86" i="1466" s="1"/>
  <c r="A87" i="1466" s="1"/>
  <c r="A88" i="1466" s="1"/>
  <c r="A89" i="1466" s="1"/>
  <c r="A90" i="1466" s="1"/>
  <c r="A91" i="1466" s="1"/>
  <c r="A92" i="1466" s="1"/>
  <c r="A93" i="1466" s="1"/>
  <c r="A94" i="1466" s="1"/>
  <c r="A95" i="1466" s="1"/>
  <c r="A96" i="1466" s="1"/>
  <c r="A97" i="1466" s="1"/>
  <c r="A98" i="1466" s="1"/>
  <c r="A99" i="1466" s="1"/>
  <c r="A100" i="1466" s="1"/>
  <c r="A101" i="1466" s="1"/>
  <c r="A102" i="1466" s="1"/>
  <c r="A103" i="1466" s="1"/>
  <c r="A104" i="1466" s="1"/>
  <c r="A105" i="1466" s="1"/>
  <c r="A106" i="1466" s="1"/>
  <c r="A107" i="1466" s="1"/>
  <c r="A108" i="1466" s="1"/>
  <c r="A109" i="1466" s="1"/>
  <c r="A110" i="1466" s="1"/>
  <c r="A111" i="1466" s="1"/>
  <c r="A112" i="1466" s="1"/>
  <c r="A113" i="1466" s="1"/>
  <c r="A114" i="1466" s="1"/>
  <c r="A115" i="1466" s="1"/>
  <c r="A116" i="1466" s="1"/>
  <c r="A117" i="1466" s="1"/>
  <c r="A118" i="1466" s="1"/>
  <c r="A119" i="1466" s="1"/>
  <c r="A120" i="1466" s="1"/>
  <c r="A121" i="1466" s="1"/>
  <c r="A122" i="1466" s="1"/>
  <c r="A123" i="1466" s="1"/>
  <c r="A124" i="1466" s="1"/>
  <c r="A125" i="1466" s="1"/>
  <c r="A126" i="1466" s="1"/>
  <c r="A127" i="1466" s="1"/>
  <c r="A128" i="1466" s="1"/>
  <c r="A129" i="1466" s="1"/>
  <c r="A130" i="1466" s="1"/>
  <c r="A131" i="1466" s="1"/>
  <c r="A132" i="1466" s="1"/>
  <c r="A133" i="1466" s="1"/>
  <c r="A134" i="1466" s="1"/>
  <c r="A135" i="1466" s="1"/>
  <c r="A136" i="1466" s="1"/>
  <c r="A137" i="1466" s="1"/>
  <c r="A138" i="1466" s="1"/>
  <c r="A139" i="1466" s="1"/>
  <c r="A140" i="1466" s="1"/>
  <c r="A141" i="1466" s="1"/>
  <c r="A142" i="1466" s="1"/>
  <c r="A143" i="1466" s="1"/>
  <c r="A144" i="1466" s="1"/>
  <c r="A145" i="1466" s="1"/>
  <c r="A146" i="1466" s="1"/>
  <c r="A147" i="1466" s="1"/>
  <c r="A148" i="1466" s="1"/>
  <c r="A149" i="1466" s="1"/>
  <c r="A150" i="1466" s="1"/>
  <c r="A151" i="1466" s="1"/>
  <c r="A152" i="1466" s="1"/>
  <c r="A153" i="1466" s="1"/>
  <c r="A154" i="1466" s="1"/>
  <c r="A155" i="1466" s="1"/>
  <c r="A156" i="1466" s="1"/>
  <c r="A157" i="1466" s="1"/>
  <c r="A158" i="1466" s="1"/>
  <c r="A159" i="1466" s="1"/>
  <c r="A160" i="1466" s="1"/>
  <c r="A161" i="1466" s="1"/>
  <c r="A162" i="1466" s="1"/>
  <c r="A163" i="1466" s="1"/>
  <c r="A164" i="1466" s="1"/>
  <c r="A165" i="1466" s="1"/>
  <c r="A166" i="1466" s="1"/>
  <c r="A167" i="1466" s="1"/>
  <c r="A168" i="1466" s="1"/>
  <c r="A169" i="1466" s="1"/>
  <c r="A170" i="1466" s="1"/>
  <c r="A171" i="1466" s="1"/>
  <c r="A172" i="1466" s="1"/>
  <c r="A173" i="1466" s="1"/>
  <c r="A174" i="1466" s="1"/>
  <c r="A175" i="1466" s="1"/>
  <c r="A176" i="1466" s="1"/>
  <c r="A177" i="1466" s="1"/>
  <c r="A178" i="1466" s="1"/>
  <c r="A179" i="1466" s="1"/>
  <c r="A180" i="1466" s="1"/>
  <c r="A181" i="1466" s="1"/>
  <c r="A182" i="1466" s="1"/>
  <c r="A183" i="1466" s="1"/>
  <c r="A184" i="1466" s="1"/>
  <c r="A185" i="1466" s="1"/>
  <c r="A186" i="1466" s="1"/>
  <c r="A187" i="1466" s="1"/>
  <c r="A188" i="1466" s="1"/>
  <c r="A189" i="1466" s="1"/>
  <c r="A190" i="1466" s="1"/>
  <c r="A191" i="1466" s="1"/>
  <c r="A192" i="1466" s="1"/>
  <c r="A193" i="1466" s="1"/>
  <c r="A194" i="1466" s="1"/>
  <c r="A195" i="1466" s="1"/>
  <c r="A196" i="1466" s="1"/>
  <c r="A197" i="1466" s="1"/>
  <c r="A198" i="1466" s="1"/>
  <c r="A199" i="1466" s="1"/>
  <c r="A200" i="1466" s="1"/>
  <c r="A201" i="1466" s="1"/>
  <c r="A202" i="1466" s="1"/>
  <c r="A203" i="1466" s="1"/>
  <c r="A204" i="1466" s="1"/>
  <c r="A205" i="1466" s="1"/>
  <c r="A206" i="1466" s="1"/>
  <c r="A207" i="1466" s="1"/>
  <c r="A208" i="1466" s="1"/>
  <c r="A209" i="1466" s="1"/>
  <c r="A210" i="1466" s="1"/>
  <c r="A211" i="1466" s="1"/>
  <c r="A212" i="1466" s="1"/>
  <c r="A213" i="1466" s="1"/>
  <c r="A214" i="1466" s="1"/>
  <c r="A215" i="1466" s="1"/>
  <c r="A216" i="1466" s="1"/>
  <c r="A217" i="1466" s="1"/>
  <c r="A218" i="1466" s="1"/>
  <c r="A219" i="1466" s="1"/>
  <c r="A220" i="1466" s="1"/>
  <c r="A221" i="1466" s="1"/>
  <c r="A222" i="1466" s="1"/>
  <c r="A223" i="1466" s="1"/>
  <c r="A224" i="1466" s="1"/>
  <c r="A225" i="1466" s="1"/>
  <c r="A226" i="1466" s="1"/>
  <c r="A227" i="1466" s="1"/>
  <c r="A228" i="1466" s="1"/>
  <c r="A229" i="1466" s="1"/>
  <c r="A230" i="1466" s="1"/>
  <c r="A231" i="1466" s="1"/>
  <c r="A232" i="1466" s="1"/>
  <c r="A233" i="1466" s="1"/>
  <c r="A234" i="1466" s="1"/>
  <c r="A235" i="1466" s="1"/>
  <c r="A236" i="1466" s="1"/>
  <c r="A237" i="1466" s="1"/>
  <c r="A238" i="1466" s="1"/>
  <c r="A239" i="1466" s="1"/>
  <c r="A240" i="1466" s="1"/>
  <c r="A241" i="1466" s="1"/>
  <c r="A242" i="1466" s="1"/>
  <c r="A243" i="1466" s="1"/>
  <c r="A244" i="1466" s="1"/>
  <c r="A245" i="1466" s="1"/>
  <c r="A246" i="1466" s="1"/>
  <c r="A247" i="1466" s="1"/>
  <c r="A248" i="1466" s="1"/>
  <c r="A249" i="1466" s="1"/>
  <c r="A250" i="1466" s="1"/>
  <c r="A251" i="1466" s="1"/>
  <c r="A252" i="1466" s="1"/>
  <c r="A253" i="1466" s="1"/>
  <c r="A254" i="1466" s="1"/>
  <c r="A255" i="1466" s="1"/>
  <c r="A256" i="1466" s="1"/>
  <c r="A257" i="1466" s="1"/>
  <c r="A258" i="1466" s="1"/>
  <c r="A259" i="1466" s="1"/>
  <c r="A260" i="1466" s="1"/>
  <c r="A261" i="1466" s="1"/>
  <c r="A262" i="1466" s="1"/>
  <c r="A263" i="1466" s="1"/>
  <c r="A264" i="1466" s="1"/>
  <c r="A265" i="1466" s="1"/>
  <c r="A266" i="1466" s="1"/>
  <c r="A267" i="1466" s="1"/>
  <c r="A268" i="1466" s="1"/>
  <c r="A269" i="1466" s="1"/>
  <c r="A270" i="1466" s="1"/>
  <c r="A271" i="1466" s="1"/>
  <c r="A272" i="1466" s="1"/>
  <c r="A273" i="1466" s="1"/>
  <c r="A274" i="1466" s="1"/>
  <c r="A275" i="1466" s="1"/>
  <c r="A276" i="1466" s="1"/>
  <c r="A277" i="1466" s="1"/>
  <c r="A278" i="1466" s="1"/>
  <c r="A279" i="1466" s="1"/>
  <c r="A280" i="1466" s="1"/>
  <c r="A281" i="1466" s="1"/>
  <c r="A282" i="1466" s="1"/>
  <c r="A283" i="1466" s="1"/>
  <c r="A284" i="1466" s="1"/>
  <c r="A285" i="1466" s="1"/>
  <c r="A286" i="1466" s="1"/>
  <c r="A287" i="1466" s="1"/>
  <c r="A288" i="1466" s="1"/>
  <c r="A289" i="1466" s="1"/>
  <c r="A290" i="1466" s="1"/>
  <c r="A291" i="1466" s="1"/>
  <c r="A292" i="1466" s="1"/>
  <c r="A293" i="1466" s="1"/>
  <c r="A294" i="1466" s="1"/>
  <c r="A295" i="1466" s="1"/>
  <c r="A296" i="1466" s="1"/>
  <c r="A297" i="1466" s="1"/>
  <c r="A298" i="1466" s="1"/>
  <c r="A299" i="1466" s="1"/>
  <c r="A300" i="1466" s="1"/>
  <c r="A301" i="1466" s="1"/>
  <c r="A302" i="1466" s="1"/>
  <c r="A303" i="1466" s="1"/>
  <c r="A304" i="1466" s="1"/>
  <c r="A305" i="1466" s="1"/>
  <c r="A306" i="1466" s="1"/>
  <c r="A307" i="1466" s="1"/>
  <c r="A308" i="1466" s="1"/>
  <c r="A309" i="1466" s="1"/>
  <c r="A310" i="1466" s="1"/>
  <c r="A311" i="1466" s="1"/>
  <c r="A312" i="1466" s="1"/>
  <c r="A313" i="1466" s="1"/>
  <c r="A314" i="1466" s="1"/>
  <c r="A315" i="1466" s="1"/>
  <c r="A316" i="1466" s="1"/>
  <c r="A317" i="1466" s="1"/>
  <c r="A318" i="1466" s="1"/>
  <c r="A319" i="1466" s="1"/>
  <c r="A320" i="1466" s="1"/>
  <c r="A321" i="1466" s="1"/>
  <c r="A322" i="1466" s="1"/>
  <c r="A323" i="1466" s="1"/>
  <c r="A324" i="1466" s="1"/>
  <c r="A325" i="1466" s="1"/>
  <c r="A326" i="1466" s="1"/>
  <c r="A327" i="1466" s="1"/>
  <c r="A328" i="1466" s="1"/>
  <c r="A329" i="1466" s="1"/>
  <c r="A330" i="1466" s="1"/>
  <c r="A331" i="1466" s="1"/>
  <c r="A332" i="1466" s="1"/>
  <c r="A333" i="1466" s="1"/>
  <c r="A334" i="1466" s="1"/>
  <c r="A335" i="1466" s="1"/>
  <c r="A336" i="1466" s="1"/>
  <c r="A337" i="1466" s="1"/>
  <c r="A338" i="1466" s="1"/>
  <c r="A339" i="1466" s="1"/>
  <c r="A340" i="1466" s="1"/>
  <c r="A341" i="1466" s="1"/>
  <c r="A342" i="1466" s="1"/>
  <c r="A343" i="1466" s="1"/>
  <c r="A344" i="1466" s="1"/>
  <c r="A345" i="1466" s="1"/>
  <c r="A346" i="1466" s="1"/>
  <c r="A347" i="1466" s="1"/>
  <c r="A348" i="1466" s="1"/>
  <c r="A349" i="1466" s="1"/>
  <c r="A350" i="1466" s="1"/>
  <c r="A351" i="1466" s="1"/>
  <c r="A352" i="1466" s="1"/>
  <c r="A353" i="1466" s="1"/>
  <c r="A354" i="1466" s="1"/>
  <c r="A355" i="1466" s="1"/>
  <c r="A356" i="1466" s="1"/>
  <c r="A357" i="1466" s="1"/>
  <c r="A358" i="1466" s="1"/>
  <c r="A359" i="1466" s="1"/>
  <c r="A360" i="1466" s="1"/>
  <c r="A361" i="1466" s="1"/>
  <c r="A362" i="1466" s="1"/>
  <c r="A363" i="1466" s="1"/>
  <c r="A364" i="1466" s="1"/>
  <c r="A365" i="1466" s="1"/>
  <c r="A366" i="1466" s="1"/>
  <c r="A367" i="1466" s="1"/>
  <c r="A368" i="1466" s="1"/>
  <c r="A369" i="1466" s="1"/>
  <c r="A370" i="1466" s="1"/>
  <c r="A371" i="1466" s="1"/>
  <c r="A372" i="1466" s="1"/>
  <c r="A373" i="1466" s="1"/>
  <c r="A374" i="1466" s="1"/>
  <c r="A375" i="1466" s="1"/>
  <c r="A376" i="1466" s="1"/>
  <c r="A377" i="1466" s="1"/>
  <c r="A378" i="1466" s="1"/>
  <c r="A379" i="1466" s="1"/>
  <c r="A380" i="1466" s="1"/>
  <c r="A381" i="1466" s="1"/>
  <c r="A382" i="1466" s="1"/>
  <c r="A383" i="1466" s="1"/>
  <c r="A384" i="1466" s="1"/>
  <c r="A385" i="1466" s="1"/>
  <c r="A386" i="1466" s="1"/>
  <c r="A387" i="1466" s="1"/>
  <c r="A388" i="1466" s="1"/>
  <c r="A389" i="1466" s="1"/>
  <c r="A390" i="1466" s="1"/>
  <c r="A391" i="1466" s="1"/>
  <c r="A392" i="1466" s="1"/>
  <c r="A393" i="1466" s="1"/>
  <c r="A394" i="1466" s="1"/>
  <c r="A395" i="1466" s="1"/>
  <c r="A396" i="1466" s="1"/>
  <c r="A397" i="1466" s="1"/>
  <c r="A398" i="1466" s="1"/>
  <c r="A399" i="1466" s="1"/>
  <c r="A400" i="1466" s="1"/>
  <c r="A401" i="1466" s="1"/>
  <c r="A402" i="1466" s="1"/>
  <c r="A403" i="1466" s="1"/>
  <c r="A404" i="1466" s="1"/>
  <c r="A405" i="1466" s="1"/>
  <c r="A406" i="1466" s="1"/>
  <c r="A407" i="1466" s="1"/>
  <c r="A408" i="1466" s="1"/>
  <c r="A409" i="1466" s="1"/>
  <c r="A410" i="1466" s="1"/>
  <c r="A411" i="1466" s="1"/>
  <c r="A412" i="1466" s="1"/>
  <c r="A413" i="1466" s="1"/>
  <c r="A414" i="1466" s="1"/>
  <c r="A415" i="1466" s="1"/>
  <c r="A416" i="1466" s="1"/>
  <c r="A417" i="1466" s="1"/>
  <c r="A418" i="1466" s="1"/>
  <c r="A419" i="1466" s="1"/>
  <c r="A420" i="1466" s="1"/>
  <c r="A421" i="1466" s="1"/>
  <c r="A422" i="1466" s="1"/>
  <c r="A423" i="1466" s="1"/>
  <c r="A424" i="1466" s="1"/>
  <c r="A425" i="1466" s="1"/>
  <c r="A426" i="1466" s="1"/>
  <c r="A427" i="1466" s="1"/>
  <c r="A428" i="1466" s="1"/>
  <c r="A429" i="1466" s="1"/>
  <c r="A430" i="1466" s="1"/>
  <c r="A431" i="1466" s="1"/>
  <c r="A432" i="1466" s="1"/>
  <c r="A433" i="1466" s="1"/>
  <c r="A434" i="1466" s="1"/>
  <c r="A435" i="1466" s="1"/>
  <c r="A436" i="1466" s="1"/>
  <c r="A437" i="1466" s="1"/>
  <c r="A438" i="1466" s="1"/>
  <c r="A439" i="1466" s="1"/>
  <c r="A440" i="1466" s="1"/>
  <c r="A441" i="1466" s="1"/>
  <c r="A442" i="1466" s="1"/>
  <c r="A443" i="1466" s="1"/>
  <c r="A444" i="1466" s="1"/>
  <c r="A445" i="1466" s="1"/>
  <c r="A446" i="1466" s="1"/>
  <c r="A447" i="1466" s="1"/>
  <c r="A448" i="1466" s="1"/>
  <c r="A449" i="1466" s="1"/>
  <c r="A450" i="1466" s="1"/>
  <c r="A451" i="1466" s="1"/>
  <c r="A452" i="1466" s="1"/>
  <c r="A453" i="1466" s="1"/>
  <c r="A454" i="1466" s="1"/>
  <c r="A455" i="1466" s="1"/>
  <c r="A456" i="1466" s="1"/>
  <c r="A457" i="1466" s="1"/>
  <c r="A458" i="1466" s="1"/>
  <c r="A459" i="1466" s="1"/>
  <c r="A460" i="1466" s="1"/>
  <c r="A461" i="1466" s="1"/>
  <c r="A462" i="1466" s="1"/>
  <c r="A463" i="1466" s="1"/>
  <c r="A464" i="1466" s="1"/>
  <c r="A465" i="1466" s="1"/>
  <c r="A466" i="1466" s="1"/>
  <c r="A467" i="1466" s="1"/>
  <c r="A468" i="1466" s="1"/>
  <c r="A469" i="1466" s="1"/>
  <c r="A470" i="1466" s="1"/>
  <c r="A471" i="1466" s="1"/>
  <c r="A472" i="1466" s="1"/>
  <c r="A473" i="1466" s="1"/>
  <c r="A474" i="1466" s="1"/>
  <c r="A475" i="1466" s="1"/>
  <c r="A476" i="1466" s="1"/>
  <c r="A477" i="1466" s="1"/>
  <c r="A478" i="1466" s="1"/>
  <c r="A479" i="1466" s="1"/>
  <c r="A480" i="1466" s="1"/>
  <c r="A481" i="1466" s="1"/>
  <c r="A482" i="1466" s="1"/>
  <c r="A483" i="1466" s="1"/>
  <c r="A484" i="1466" s="1"/>
  <c r="A485" i="1466" s="1"/>
  <c r="A486" i="1466" s="1"/>
  <c r="A487" i="1466" s="1"/>
  <c r="A488" i="1466" s="1"/>
  <c r="A489" i="1466" s="1"/>
  <c r="A490" i="1466" s="1"/>
  <c r="A491" i="1466" s="1"/>
  <c r="A492" i="1466" s="1"/>
  <c r="A493" i="1466" s="1"/>
  <c r="A494" i="1466" s="1"/>
  <c r="A495" i="1466" s="1"/>
  <c r="A496" i="1466" s="1"/>
  <c r="A497" i="1466" s="1"/>
  <c r="A498" i="1466" s="1"/>
  <c r="A499" i="1466" s="1"/>
  <c r="A500" i="1466" s="1"/>
  <c r="A501" i="1466" s="1"/>
  <c r="A502" i="1466" s="1"/>
  <c r="A503" i="1466" s="1"/>
  <c r="A504" i="1466" s="1"/>
  <c r="A505" i="1466" s="1"/>
  <c r="A506" i="1466" s="1"/>
  <c r="A507" i="1466" s="1"/>
  <c r="A508" i="1466" s="1"/>
  <c r="A509" i="1466" s="1"/>
  <c r="A510" i="1466" s="1"/>
  <c r="A511" i="1466" s="1"/>
  <c r="A512" i="1466" s="1"/>
  <c r="A513" i="1466" s="1"/>
  <c r="A514" i="1466" s="1"/>
  <c r="A515" i="1466" s="1"/>
  <c r="A516" i="1466" s="1"/>
  <c r="AC17" i="1466"/>
  <c r="U17" i="1466"/>
  <c r="S17" i="1466"/>
  <c r="P17" i="1466"/>
  <c r="Q17" i="1466" s="1"/>
  <c r="P18" i="1466" s="1"/>
  <c r="Q18" i="1466" s="1"/>
  <c r="P19" i="1466" s="1"/>
  <c r="Q19" i="1466" s="1"/>
  <c r="P20" i="1466" s="1"/>
  <c r="Q20" i="1466" s="1"/>
  <c r="P21" i="1466" s="1"/>
  <c r="Q21" i="1466" s="1"/>
  <c r="P22" i="1466" s="1"/>
  <c r="Q22" i="1466" s="1"/>
  <c r="P23" i="1466" s="1"/>
  <c r="Q23" i="1466" s="1"/>
  <c r="P24" i="1466" s="1"/>
  <c r="Q24" i="1466" s="1"/>
  <c r="P25" i="1466" s="1"/>
  <c r="Q25" i="1466" s="1"/>
  <c r="P26" i="1466" s="1"/>
  <c r="Q26" i="1466" s="1"/>
  <c r="P27" i="1466" s="1"/>
  <c r="Q27" i="1466" s="1"/>
  <c r="P28" i="1466" s="1"/>
  <c r="Q28" i="1466" s="1"/>
  <c r="P29" i="1466" s="1"/>
  <c r="Q29" i="1466" s="1"/>
  <c r="P30" i="1466" s="1"/>
  <c r="Q30" i="1466" s="1"/>
  <c r="P31" i="1466" s="1"/>
  <c r="Q31" i="1466" s="1"/>
  <c r="P32" i="1466" s="1"/>
  <c r="Q32" i="1466" s="1"/>
  <c r="P33" i="1466" s="1"/>
  <c r="Q33" i="1466" s="1"/>
  <c r="P34" i="1466" s="1"/>
  <c r="Q34" i="1466" s="1"/>
  <c r="P35" i="1466" s="1"/>
  <c r="Q35" i="1466" s="1"/>
  <c r="P36" i="1466" s="1"/>
  <c r="Q36" i="1466" s="1"/>
  <c r="P37" i="1466" s="1"/>
  <c r="Q37" i="1466" s="1"/>
  <c r="P38" i="1466" s="1"/>
  <c r="Q38" i="1466" s="1"/>
  <c r="P39" i="1466" s="1"/>
  <c r="Q39" i="1466" s="1"/>
  <c r="P40" i="1466" s="1"/>
  <c r="Q40" i="1466" s="1"/>
  <c r="P41" i="1466" s="1"/>
  <c r="Q41" i="1466" s="1"/>
  <c r="P42" i="1466" s="1"/>
  <c r="Q42" i="1466" s="1"/>
  <c r="P43" i="1466" s="1"/>
  <c r="Q43" i="1466" s="1"/>
  <c r="P44" i="1466" s="1"/>
  <c r="Q44" i="1466" s="1"/>
  <c r="P45" i="1466" s="1"/>
  <c r="Q45" i="1466" s="1"/>
  <c r="P46" i="1466" s="1"/>
  <c r="Q46" i="1466" s="1"/>
  <c r="P47" i="1466" s="1"/>
  <c r="Q47" i="1466" s="1"/>
  <c r="P48" i="1466" s="1"/>
  <c r="Q48" i="1466" s="1"/>
  <c r="P49" i="1466" s="1"/>
  <c r="Z49" i="1466" s="1"/>
  <c r="P50" i="1466" s="1"/>
  <c r="Q50" i="1466" s="1"/>
  <c r="P51" i="1466" s="1"/>
  <c r="Q51" i="1466" s="1"/>
  <c r="P52" i="1466" s="1"/>
  <c r="Q52" i="1466" s="1"/>
  <c r="P53" i="1466" s="1"/>
  <c r="Q53" i="1466" s="1"/>
  <c r="P54" i="1466" s="1"/>
  <c r="Q54" i="1466" s="1"/>
  <c r="P55" i="1466" s="1"/>
  <c r="Q55" i="1466" s="1"/>
  <c r="P56" i="1466" s="1"/>
  <c r="Q56" i="1466" s="1"/>
  <c r="P57" i="1466" s="1"/>
  <c r="Q57" i="1466" s="1"/>
  <c r="P58" i="1466" s="1"/>
  <c r="Q58" i="1466" s="1"/>
  <c r="P59" i="1466" s="1"/>
  <c r="Q59" i="1466" s="1"/>
  <c r="P60" i="1466" s="1"/>
  <c r="Q60" i="1466" s="1"/>
  <c r="P61" i="1466" s="1"/>
  <c r="Q61" i="1466" s="1"/>
  <c r="P62" i="1466" s="1"/>
  <c r="Q62" i="1466" s="1"/>
  <c r="P63" i="1466" s="1"/>
  <c r="Q63" i="1466" s="1"/>
  <c r="P64" i="1466" s="1"/>
  <c r="Q64" i="1466" s="1"/>
  <c r="P65" i="1466" s="1"/>
  <c r="Q65" i="1466" s="1"/>
  <c r="P66" i="1466" s="1"/>
  <c r="Q66" i="1466" s="1"/>
  <c r="P67" i="1466" s="1"/>
  <c r="Q67" i="1466" s="1"/>
  <c r="P68" i="1466" s="1"/>
  <c r="Q68" i="1466" s="1"/>
  <c r="P69" i="1466" s="1"/>
  <c r="Q69" i="1466" s="1"/>
  <c r="P70" i="1466" s="1"/>
  <c r="Q70" i="1466" s="1"/>
  <c r="P71" i="1466" s="1"/>
  <c r="Q71" i="1466" s="1"/>
  <c r="P72" i="1466" s="1"/>
  <c r="Q72" i="1466" s="1"/>
  <c r="P73" i="1466" s="1"/>
  <c r="Q73" i="1466" s="1"/>
  <c r="P74" i="1466" s="1"/>
  <c r="Q74" i="1466" s="1"/>
  <c r="P75" i="1466" s="1"/>
  <c r="Q75" i="1466" s="1"/>
  <c r="P76" i="1466" s="1"/>
  <c r="Q76" i="1466" s="1"/>
  <c r="P77" i="1466" s="1"/>
  <c r="Q77" i="1466" s="1"/>
  <c r="P78" i="1466" s="1"/>
  <c r="Q78" i="1466" s="1"/>
  <c r="P79" i="1466" s="1"/>
  <c r="Q79" i="1466" s="1"/>
  <c r="P80" i="1466" s="1"/>
  <c r="Q80" i="1466" s="1"/>
  <c r="P81" i="1466" s="1"/>
  <c r="Q81" i="1466" s="1"/>
  <c r="P82" i="1466" s="1"/>
  <c r="Q82" i="1466" s="1"/>
  <c r="P83" i="1466" s="1"/>
  <c r="Q83" i="1466" s="1"/>
  <c r="P84" i="1466" s="1"/>
  <c r="Q84" i="1466" s="1"/>
  <c r="P85" i="1466" s="1"/>
  <c r="Q85" i="1466" s="1"/>
  <c r="P86" i="1466" s="1"/>
  <c r="Q86" i="1466" s="1"/>
  <c r="P87" i="1466" s="1"/>
  <c r="Q87" i="1466" s="1"/>
  <c r="P88" i="1466" s="1"/>
  <c r="Q88" i="1466" s="1"/>
  <c r="P89" i="1466" s="1"/>
  <c r="Q89" i="1466" s="1"/>
  <c r="P90" i="1466" s="1"/>
  <c r="Q90" i="1466" s="1"/>
  <c r="P91" i="1466" s="1"/>
  <c r="Q91" i="1466" s="1"/>
  <c r="P92" i="1466" s="1"/>
  <c r="Q92" i="1466" s="1"/>
  <c r="P93" i="1466" s="1"/>
  <c r="Q93" i="1466" s="1"/>
  <c r="P94" i="1466" s="1"/>
  <c r="Q94" i="1466" s="1"/>
  <c r="P95" i="1466" s="1"/>
  <c r="Q95" i="1466" s="1"/>
  <c r="P96" i="1466" s="1"/>
  <c r="Q96" i="1466" s="1"/>
  <c r="P97" i="1466" s="1"/>
  <c r="Q97" i="1466" s="1"/>
  <c r="P98" i="1466" s="1"/>
  <c r="Q98" i="1466" s="1"/>
  <c r="P99" i="1466" s="1"/>
  <c r="Q99" i="1466" s="1"/>
  <c r="P100" i="1466" s="1"/>
  <c r="Q100" i="1466" s="1"/>
  <c r="P101" i="1466" s="1"/>
  <c r="Q101" i="1466" s="1"/>
  <c r="P102" i="1466" s="1"/>
  <c r="Q102" i="1466" s="1"/>
  <c r="P103" i="1466" s="1"/>
  <c r="Q103" i="1466" s="1"/>
  <c r="P104" i="1466" s="1"/>
  <c r="Q104" i="1466" s="1"/>
  <c r="P105" i="1466" s="1"/>
  <c r="Q105" i="1466" s="1"/>
  <c r="P106" i="1466" s="1"/>
  <c r="Q106" i="1466" s="1"/>
  <c r="P107" i="1466" s="1"/>
  <c r="Q107" i="1466" s="1"/>
  <c r="P108" i="1466" s="1"/>
  <c r="Q108" i="1466" s="1"/>
  <c r="P109" i="1466" s="1"/>
  <c r="Q109" i="1466" s="1"/>
  <c r="P110" i="1466" s="1"/>
  <c r="Q110" i="1466" s="1"/>
  <c r="P111" i="1466" s="1"/>
  <c r="Q111" i="1466" s="1"/>
  <c r="P112" i="1466" s="1"/>
  <c r="Q112" i="1466" s="1"/>
  <c r="P113" i="1466" s="1"/>
  <c r="Q113" i="1466" s="1"/>
  <c r="P114" i="1466" s="1"/>
  <c r="Q114" i="1466" s="1"/>
  <c r="P115" i="1466" s="1"/>
  <c r="Q115" i="1466" s="1"/>
  <c r="P116" i="1466" s="1"/>
  <c r="Q116" i="1466" s="1"/>
  <c r="P117" i="1466" s="1"/>
  <c r="Q117" i="1466" s="1"/>
  <c r="P118" i="1466" s="1"/>
  <c r="Q118" i="1466" s="1"/>
  <c r="P119" i="1466" s="1"/>
  <c r="Q119" i="1466" s="1"/>
  <c r="P120" i="1466" s="1"/>
  <c r="Q120" i="1466" s="1"/>
  <c r="P121" i="1466" s="1"/>
  <c r="Q121" i="1466" s="1"/>
  <c r="P122" i="1466" s="1"/>
  <c r="Q122" i="1466" s="1"/>
  <c r="P123" i="1466" s="1"/>
  <c r="Q123" i="1466" s="1"/>
  <c r="P124" i="1466" s="1"/>
  <c r="Q124" i="1466" s="1"/>
  <c r="P125" i="1466" s="1"/>
  <c r="Q125" i="1466" s="1"/>
  <c r="P126" i="1466" s="1"/>
  <c r="Q126" i="1466" s="1"/>
  <c r="P127" i="1466" s="1"/>
  <c r="Q127" i="1466" s="1"/>
  <c r="P128" i="1466" s="1"/>
  <c r="Q128" i="1466" s="1"/>
  <c r="P129" i="1466" s="1"/>
  <c r="Q129" i="1466" s="1"/>
  <c r="P130" i="1466" s="1"/>
  <c r="Q130" i="1466" s="1"/>
  <c r="P131" i="1466" s="1"/>
  <c r="Q131" i="1466" s="1"/>
  <c r="P132" i="1466" s="1"/>
  <c r="Q132" i="1466" s="1"/>
  <c r="P133" i="1466" s="1"/>
  <c r="Q133" i="1466" s="1"/>
  <c r="P134" i="1466" s="1"/>
  <c r="Q134" i="1466" s="1"/>
  <c r="P135" i="1466" s="1"/>
  <c r="Q135" i="1466" s="1"/>
  <c r="P136" i="1466" s="1"/>
  <c r="Q136" i="1466" s="1"/>
  <c r="P137" i="1466" s="1"/>
  <c r="Q137" i="1466" s="1"/>
  <c r="P138" i="1466" s="1"/>
  <c r="Q138" i="1466" s="1"/>
  <c r="P139" i="1466" s="1"/>
  <c r="Q139" i="1466" s="1"/>
  <c r="P140" i="1466" s="1"/>
  <c r="Q140" i="1466" s="1"/>
  <c r="P141" i="1466" s="1"/>
  <c r="Q141" i="1466" s="1"/>
  <c r="P142" i="1466" s="1"/>
  <c r="Q142" i="1466" s="1"/>
  <c r="P143" i="1466" s="1"/>
  <c r="Q143" i="1466" s="1"/>
  <c r="P144" i="1466" s="1"/>
  <c r="Q144" i="1466" s="1"/>
  <c r="P145" i="1466" s="1"/>
  <c r="Q145" i="1466" s="1"/>
  <c r="P146" i="1466" s="1"/>
  <c r="Q146" i="1466" s="1"/>
  <c r="P147" i="1466" s="1"/>
  <c r="Q147" i="1466" s="1"/>
  <c r="P148" i="1466" s="1"/>
  <c r="Q148" i="1466" s="1"/>
  <c r="P149" i="1466" s="1"/>
  <c r="Q149" i="1466" s="1"/>
  <c r="P150" i="1466" s="1"/>
  <c r="Q150" i="1466" s="1"/>
  <c r="P151" i="1466" s="1"/>
  <c r="Q151" i="1466" s="1"/>
  <c r="P152" i="1466" s="1"/>
  <c r="Q152" i="1466" s="1"/>
  <c r="P153" i="1466" s="1"/>
  <c r="Q153" i="1466" s="1"/>
  <c r="P154" i="1466" s="1"/>
  <c r="Q154" i="1466" s="1"/>
  <c r="P155" i="1466" s="1"/>
  <c r="Q155" i="1466" s="1"/>
  <c r="P156" i="1466" s="1"/>
  <c r="Q156" i="1466" s="1"/>
  <c r="P157" i="1466" s="1"/>
  <c r="Q157" i="1466" s="1"/>
  <c r="P158" i="1466" s="1"/>
  <c r="Q158" i="1466" s="1"/>
  <c r="P159" i="1466" s="1"/>
  <c r="Q159" i="1466" s="1"/>
  <c r="P160" i="1466" s="1"/>
  <c r="Q160" i="1466" s="1"/>
  <c r="P161" i="1466" s="1"/>
  <c r="Q161" i="1466" s="1"/>
  <c r="P162" i="1466" s="1"/>
  <c r="Q162" i="1466" s="1"/>
  <c r="P163" i="1466" s="1"/>
  <c r="Q163" i="1466" s="1"/>
  <c r="P164" i="1466" s="1"/>
  <c r="Q164" i="1466" s="1"/>
  <c r="P165" i="1466" s="1"/>
  <c r="Q165" i="1466" s="1"/>
  <c r="P166" i="1466" s="1"/>
  <c r="Q166" i="1466" s="1"/>
  <c r="P167" i="1466" s="1"/>
  <c r="Q167" i="1466" s="1"/>
  <c r="P168" i="1466" s="1"/>
  <c r="Q168" i="1466" s="1"/>
  <c r="P169" i="1466" s="1"/>
  <c r="Q169" i="1466" s="1"/>
  <c r="P170" i="1466" s="1"/>
  <c r="Q170" i="1466" s="1"/>
  <c r="P171" i="1466" s="1"/>
  <c r="Q171" i="1466" s="1"/>
  <c r="P172" i="1466" s="1"/>
  <c r="Q172" i="1466" s="1"/>
  <c r="P173" i="1466" s="1"/>
  <c r="Q173" i="1466" s="1"/>
  <c r="P174" i="1466" s="1"/>
  <c r="Q174" i="1466" s="1"/>
  <c r="P175" i="1466" s="1"/>
  <c r="Q175" i="1466" s="1"/>
  <c r="P176" i="1466" s="1"/>
  <c r="Q176" i="1466" s="1"/>
  <c r="P177" i="1466" s="1"/>
  <c r="Q177" i="1466" s="1"/>
  <c r="P178" i="1466" s="1"/>
  <c r="Q178" i="1466" s="1"/>
  <c r="P179" i="1466" s="1"/>
  <c r="Q179" i="1466" s="1"/>
  <c r="P180" i="1466" s="1"/>
  <c r="Q180" i="1466" s="1"/>
  <c r="P181" i="1466" s="1"/>
  <c r="Q181" i="1466" s="1"/>
  <c r="P182" i="1466" s="1"/>
  <c r="Q182" i="1466" s="1"/>
  <c r="P183" i="1466" s="1"/>
  <c r="Q183" i="1466" s="1"/>
  <c r="P184" i="1466" s="1"/>
  <c r="Q184" i="1466" s="1"/>
  <c r="P185" i="1466" s="1"/>
  <c r="Q185" i="1466" s="1"/>
  <c r="P186" i="1466" s="1"/>
  <c r="Q186" i="1466" s="1"/>
  <c r="P187" i="1466" s="1"/>
  <c r="Q187" i="1466" s="1"/>
  <c r="P188" i="1466" s="1"/>
  <c r="Q188" i="1466" s="1"/>
  <c r="P189" i="1466" s="1"/>
  <c r="Q189" i="1466" s="1"/>
  <c r="P190" i="1466" s="1"/>
  <c r="Q190" i="1466" s="1"/>
  <c r="P191" i="1466" s="1"/>
  <c r="Q191" i="1466" s="1"/>
  <c r="P192" i="1466" s="1"/>
  <c r="Q192" i="1466" s="1"/>
  <c r="P193" i="1466" s="1"/>
  <c r="Q193" i="1466" s="1"/>
  <c r="P194" i="1466" s="1"/>
  <c r="Q194" i="1466" s="1"/>
  <c r="P195" i="1466" s="1"/>
  <c r="Q195" i="1466" s="1"/>
  <c r="P196" i="1466" s="1"/>
  <c r="Q196" i="1466" s="1"/>
  <c r="P197" i="1466" s="1"/>
  <c r="Q197" i="1466" s="1"/>
  <c r="P198" i="1466" s="1"/>
  <c r="Q198" i="1466" s="1"/>
  <c r="P199" i="1466" s="1"/>
  <c r="Q199" i="1466" s="1"/>
  <c r="P200" i="1466" s="1"/>
  <c r="Q200" i="1466" s="1"/>
  <c r="P201" i="1466" s="1"/>
  <c r="Q201" i="1466" s="1"/>
  <c r="P202" i="1466" s="1"/>
  <c r="Q202" i="1466" s="1"/>
  <c r="P203" i="1466" s="1"/>
  <c r="Q203" i="1466" s="1"/>
  <c r="P204" i="1466" s="1"/>
  <c r="Q204" i="1466" s="1"/>
  <c r="P205" i="1466" s="1"/>
  <c r="Q205" i="1466" s="1"/>
  <c r="P206" i="1466" s="1"/>
  <c r="Q206" i="1466" s="1"/>
  <c r="P207" i="1466" s="1"/>
  <c r="Q207" i="1466" s="1"/>
  <c r="P208" i="1466" s="1"/>
  <c r="Q208" i="1466" s="1"/>
  <c r="P209" i="1466" s="1"/>
  <c r="Q209" i="1466" s="1"/>
  <c r="P210" i="1466" s="1"/>
  <c r="Q210" i="1466" s="1"/>
  <c r="P211" i="1466" s="1"/>
  <c r="Q211" i="1466" s="1"/>
  <c r="P212" i="1466" s="1"/>
  <c r="Q212" i="1466" s="1"/>
  <c r="P213" i="1466" s="1"/>
  <c r="Q213" i="1466" s="1"/>
  <c r="P214" i="1466" s="1"/>
  <c r="Q214" i="1466" s="1"/>
  <c r="P215" i="1466" s="1"/>
  <c r="Q215" i="1466" s="1"/>
  <c r="P216" i="1466" s="1"/>
  <c r="Q216" i="1466" s="1"/>
  <c r="P217" i="1466" s="1"/>
  <c r="Q217" i="1466" s="1"/>
  <c r="P218" i="1466" s="1"/>
  <c r="Q218" i="1466" s="1"/>
  <c r="P219" i="1466" s="1"/>
  <c r="Q219" i="1466" s="1"/>
  <c r="P220" i="1466" s="1"/>
  <c r="Q220" i="1466" s="1"/>
  <c r="P221" i="1466" s="1"/>
  <c r="Q221" i="1466" s="1"/>
  <c r="P222" i="1466" s="1"/>
  <c r="Q222" i="1466" s="1"/>
  <c r="P223" i="1466" s="1"/>
  <c r="Q223" i="1466" s="1"/>
  <c r="P224" i="1466" s="1"/>
  <c r="Q224" i="1466" s="1"/>
  <c r="P225" i="1466" s="1"/>
  <c r="Q225" i="1466" s="1"/>
  <c r="P226" i="1466" s="1"/>
  <c r="Q226" i="1466" s="1"/>
  <c r="P227" i="1466" s="1"/>
  <c r="Q227" i="1466" s="1"/>
  <c r="P228" i="1466" s="1"/>
  <c r="Q228" i="1466" s="1"/>
  <c r="P229" i="1466" s="1"/>
  <c r="Q229" i="1466" s="1"/>
  <c r="P230" i="1466" s="1"/>
  <c r="Q230" i="1466" s="1"/>
  <c r="P231" i="1466" s="1"/>
  <c r="Q231" i="1466" s="1"/>
  <c r="P232" i="1466" s="1"/>
  <c r="Q232" i="1466" s="1"/>
  <c r="P233" i="1466" s="1"/>
  <c r="Q233" i="1466" s="1"/>
  <c r="P234" i="1466" s="1"/>
  <c r="Q234" i="1466" s="1"/>
  <c r="P235" i="1466" s="1"/>
  <c r="Q235" i="1466" s="1"/>
  <c r="P236" i="1466" s="1"/>
  <c r="Q236" i="1466" s="1"/>
  <c r="P237" i="1466" s="1"/>
  <c r="Q237" i="1466" s="1"/>
  <c r="P238" i="1466" s="1"/>
  <c r="Q238" i="1466" s="1"/>
  <c r="P239" i="1466" s="1"/>
  <c r="Q239" i="1466" s="1"/>
  <c r="P240" i="1466" s="1"/>
  <c r="Q240" i="1466" s="1"/>
  <c r="P241" i="1466" s="1"/>
  <c r="Q241" i="1466" s="1"/>
  <c r="P242" i="1466" s="1"/>
  <c r="Q242" i="1466" s="1"/>
  <c r="P243" i="1466" s="1"/>
  <c r="Q243" i="1466" s="1"/>
  <c r="P244" i="1466" s="1"/>
  <c r="Q244" i="1466" s="1"/>
  <c r="P245" i="1466" s="1"/>
  <c r="Q245" i="1466" s="1"/>
  <c r="P246" i="1466" s="1"/>
  <c r="Q246" i="1466" s="1"/>
  <c r="P247" i="1466" s="1"/>
  <c r="Q247" i="1466" s="1"/>
  <c r="P248" i="1466" s="1"/>
  <c r="Q248" i="1466" s="1"/>
  <c r="P249" i="1466" s="1"/>
  <c r="Q249" i="1466" s="1"/>
  <c r="P250" i="1466" s="1"/>
  <c r="Q250" i="1466" s="1"/>
  <c r="P251" i="1466" s="1"/>
  <c r="Q251" i="1466" s="1"/>
  <c r="P252" i="1466" s="1"/>
  <c r="Q252" i="1466" s="1"/>
  <c r="P253" i="1466" s="1"/>
  <c r="Q253" i="1466" s="1"/>
  <c r="P254" i="1466" s="1"/>
  <c r="Q254" i="1466" s="1"/>
  <c r="P255" i="1466" s="1"/>
  <c r="Q255" i="1466" s="1"/>
  <c r="P256" i="1466" s="1"/>
  <c r="Q256" i="1466" s="1"/>
  <c r="P257" i="1466" s="1"/>
  <c r="Q257" i="1466" s="1"/>
  <c r="P258" i="1466" s="1"/>
  <c r="Q258" i="1466" s="1"/>
  <c r="P259" i="1466" s="1"/>
  <c r="Q259" i="1466" s="1"/>
  <c r="P260" i="1466" s="1"/>
  <c r="Q260" i="1466" s="1"/>
  <c r="P261" i="1466" s="1"/>
  <c r="Q261" i="1466" s="1"/>
  <c r="P262" i="1466" s="1"/>
  <c r="Q262" i="1466" s="1"/>
  <c r="P263" i="1466" s="1"/>
  <c r="Q263" i="1466" s="1"/>
  <c r="P264" i="1466" s="1"/>
  <c r="Q264" i="1466" s="1"/>
  <c r="P265" i="1466" s="1"/>
  <c r="Q265" i="1466" s="1"/>
  <c r="P266" i="1466" s="1"/>
  <c r="Q266" i="1466" s="1"/>
  <c r="P267" i="1466" s="1"/>
  <c r="Q267" i="1466" s="1"/>
  <c r="P268" i="1466" s="1"/>
  <c r="Q268" i="1466" s="1"/>
  <c r="P269" i="1466" s="1"/>
  <c r="Q269" i="1466" s="1"/>
  <c r="P270" i="1466" s="1"/>
  <c r="Q270" i="1466" s="1"/>
  <c r="P271" i="1466" s="1"/>
  <c r="Q271" i="1466" s="1"/>
  <c r="P272" i="1466" s="1"/>
  <c r="Q272" i="1466" s="1"/>
  <c r="P273" i="1466" s="1"/>
  <c r="Q273" i="1466" s="1"/>
  <c r="P274" i="1466" s="1"/>
  <c r="Q274" i="1466" s="1"/>
  <c r="P275" i="1466" s="1"/>
  <c r="Q275" i="1466" s="1"/>
  <c r="P276" i="1466" s="1"/>
  <c r="Q276" i="1466" s="1"/>
  <c r="P277" i="1466" s="1"/>
  <c r="Q277" i="1466" s="1"/>
  <c r="P278" i="1466" s="1"/>
  <c r="Q278" i="1466" s="1"/>
  <c r="P279" i="1466" s="1"/>
  <c r="Q279" i="1466" s="1"/>
  <c r="P280" i="1466" s="1"/>
  <c r="Q280" i="1466" s="1"/>
  <c r="P281" i="1466" s="1"/>
  <c r="Q281" i="1466" s="1"/>
  <c r="P282" i="1466" s="1"/>
  <c r="Q282" i="1466" s="1"/>
  <c r="P283" i="1466" s="1"/>
  <c r="Q283" i="1466" s="1"/>
  <c r="P284" i="1466" s="1"/>
  <c r="Q284" i="1466" s="1"/>
  <c r="P285" i="1466" s="1"/>
  <c r="Q285" i="1466" s="1"/>
  <c r="P286" i="1466" s="1"/>
  <c r="Q286" i="1466" s="1"/>
  <c r="P287" i="1466" s="1"/>
  <c r="Q287" i="1466" s="1"/>
  <c r="P288" i="1466" s="1"/>
  <c r="Q288" i="1466" s="1"/>
  <c r="P289" i="1466" s="1"/>
  <c r="Q289" i="1466" s="1"/>
  <c r="P290" i="1466" s="1"/>
  <c r="Q290" i="1466" s="1"/>
  <c r="P291" i="1466" s="1"/>
  <c r="Q291" i="1466" s="1"/>
  <c r="P292" i="1466" s="1"/>
  <c r="Q292" i="1466" s="1"/>
  <c r="P293" i="1466" s="1"/>
  <c r="Q293" i="1466" s="1"/>
  <c r="P294" i="1466" s="1"/>
  <c r="Q294" i="1466" s="1"/>
  <c r="P295" i="1466" s="1"/>
  <c r="Q295" i="1466" s="1"/>
  <c r="P296" i="1466" s="1"/>
  <c r="Q296" i="1466" s="1"/>
  <c r="P297" i="1466" s="1"/>
  <c r="Q297" i="1466" s="1"/>
  <c r="P298" i="1466" s="1"/>
  <c r="Q298" i="1466" s="1"/>
  <c r="P299" i="1466" s="1"/>
  <c r="Q299" i="1466" s="1"/>
  <c r="P300" i="1466" s="1"/>
  <c r="Q300" i="1466" s="1"/>
  <c r="P301" i="1466" s="1"/>
  <c r="Q301" i="1466" s="1"/>
  <c r="P302" i="1466" s="1"/>
  <c r="Q302" i="1466" s="1"/>
  <c r="P303" i="1466" s="1"/>
  <c r="Q303" i="1466" s="1"/>
  <c r="P304" i="1466" s="1"/>
  <c r="Q304" i="1466" s="1"/>
  <c r="P305" i="1466" s="1"/>
  <c r="Q305" i="1466" s="1"/>
  <c r="P306" i="1466" s="1"/>
  <c r="Q306" i="1466" s="1"/>
  <c r="P307" i="1466" s="1"/>
  <c r="Q307" i="1466" s="1"/>
  <c r="P308" i="1466" s="1"/>
  <c r="Q308" i="1466" s="1"/>
  <c r="P309" i="1466" s="1"/>
  <c r="Q309" i="1466" s="1"/>
  <c r="P310" i="1466" s="1"/>
  <c r="Q310" i="1466" s="1"/>
  <c r="P311" i="1466" s="1"/>
  <c r="Q311" i="1466" s="1"/>
  <c r="P312" i="1466" s="1"/>
  <c r="Q312" i="1466" s="1"/>
  <c r="P313" i="1466" s="1"/>
  <c r="Q313" i="1466" s="1"/>
  <c r="P314" i="1466" s="1"/>
  <c r="Q314" i="1466" s="1"/>
  <c r="P315" i="1466" s="1"/>
  <c r="Q315" i="1466" s="1"/>
  <c r="P316" i="1466" s="1"/>
  <c r="Q316" i="1466" s="1"/>
  <c r="P317" i="1466" s="1"/>
  <c r="Q317" i="1466" s="1"/>
  <c r="P318" i="1466" s="1"/>
  <c r="Q318" i="1466" s="1"/>
  <c r="P319" i="1466" s="1"/>
  <c r="Q319" i="1466" s="1"/>
  <c r="P320" i="1466" s="1"/>
  <c r="Q320" i="1466" s="1"/>
  <c r="P321" i="1466" s="1"/>
  <c r="Q321" i="1466" s="1"/>
  <c r="P322" i="1466" s="1"/>
  <c r="Q322" i="1466" s="1"/>
  <c r="P323" i="1466" s="1"/>
  <c r="Q323" i="1466" s="1"/>
  <c r="P324" i="1466" s="1"/>
  <c r="Q324" i="1466" s="1"/>
  <c r="P325" i="1466" s="1"/>
  <c r="Q325" i="1466" s="1"/>
  <c r="P326" i="1466" s="1"/>
  <c r="Q326" i="1466" s="1"/>
  <c r="P327" i="1466" s="1"/>
  <c r="Q327" i="1466" s="1"/>
  <c r="P328" i="1466" s="1"/>
  <c r="Q328" i="1466" s="1"/>
  <c r="P329" i="1466" s="1"/>
  <c r="Q329" i="1466" s="1"/>
  <c r="P330" i="1466" s="1"/>
  <c r="Q330" i="1466" s="1"/>
  <c r="P331" i="1466" s="1"/>
  <c r="Q331" i="1466" s="1"/>
  <c r="P332" i="1466" s="1"/>
  <c r="Q332" i="1466" s="1"/>
  <c r="P333" i="1466" s="1"/>
  <c r="Q333" i="1466" s="1"/>
  <c r="P334" i="1466" s="1"/>
  <c r="Q334" i="1466" s="1"/>
  <c r="P335" i="1466" s="1"/>
  <c r="Q335" i="1466" s="1"/>
  <c r="P336" i="1466" s="1"/>
  <c r="Q336" i="1466" s="1"/>
  <c r="P337" i="1466" s="1"/>
  <c r="Q337" i="1466" s="1"/>
  <c r="P338" i="1466" s="1"/>
  <c r="Q338" i="1466" s="1"/>
  <c r="P339" i="1466" s="1"/>
  <c r="Q339" i="1466" s="1"/>
  <c r="P340" i="1466" s="1"/>
  <c r="Q340" i="1466" s="1"/>
  <c r="P341" i="1466" s="1"/>
  <c r="Q341" i="1466" s="1"/>
  <c r="P342" i="1466" s="1"/>
  <c r="Q342" i="1466" s="1"/>
  <c r="P343" i="1466" s="1"/>
  <c r="Q343" i="1466" s="1"/>
  <c r="P344" i="1466" s="1"/>
  <c r="Q344" i="1466" s="1"/>
  <c r="P345" i="1466" s="1"/>
  <c r="Q345" i="1466" s="1"/>
  <c r="P346" i="1466" s="1"/>
  <c r="Q346" i="1466" s="1"/>
  <c r="P347" i="1466" s="1"/>
  <c r="Q347" i="1466" s="1"/>
  <c r="P348" i="1466" s="1"/>
  <c r="Q348" i="1466" s="1"/>
  <c r="P349" i="1466" s="1"/>
  <c r="Q349" i="1466" s="1"/>
  <c r="P350" i="1466" s="1"/>
  <c r="Q350" i="1466" s="1"/>
  <c r="P351" i="1466" s="1"/>
  <c r="Q351" i="1466" s="1"/>
  <c r="P352" i="1466" s="1"/>
  <c r="Q352" i="1466" s="1"/>
  <c r="P353" i="1466" s="1"/>
  <c r="Q353" i="1466" s="1"/>
  <c r="P354" i="1466" s="1"/>
  <c r="Q354" i="1466" s="1"/>
  <c r="P355" i="1466" s="1"/>
  <c r="Q355" i="1466" s="1"/>
  <c r="P356" i="1466" s="1"/>
  <c r="Q356" i="1466" s="1"/>
  <c r="P357" i="1466" s="1"/>
  <c r="Q357" i="1466" s="1"/>
  <c r="P358" i="1466" s="1"/>
  <c r="Q358" i="1466" s="1"/>
  <c r="P359" i="1466" s="1"/>
  <c r="Q359" i="1466" s="1"/>
  <c r="P360" i="1466" s="1"/>
  <c r="Q360" i="1466" s="1"/>
  <c r="P361" i="1466" s="1"/>
  <c r="Q361" i="1466" s="1"/>
  <c r="P362" i="1466" s="1"/>
  <c r="Q362" i="1466" s="1"/>
  <c r="P363" i="1466" s="1"/>
  <c r="Q363" i="1466" s="1"/>
  <c r="P364" i="1466" s="1"/>
  <c r="Q364" i="1466" s="1"/>
  <c r="P365" i="1466" s="1"/>
  <c r="Q365" i="1466" s="1"/>
  <c r="P366" i="1466" s="1"/>
  <c r="Q366" i="1466" s="1"/>
  <c r="P367" i="1466" s="1"/>
  <c r="Q367" i="1466" s="1"/>
  <c r="P368" i="1466" s="1"/>
  <c r="Q368" i="1466" s="1"/>
  <c r="P369" i="1466" s="1"/>
  <c r="Q369" i="1466" s="1"/>
  <c r="P370" i="1466" s="1"/>
  <c r="Q370" i="1466" s="1"/>
  <c r="P371" i="1466" s="1"/>
  <c r="Q371" i="1466" s="1"/>
  <c r="P372" i="1466" s="1"/>
  <c r="Q372" i="1466" s="1"/>
  <c r="P373" i="1466" s="1"/>
  <c r="Q373" i="1466" s="1"/>
  <c r="P374" i="1466" s="1"/>
  <c r="Q374" i="1466" s="1"/>
  <c r="P375" i="1466" s="1"/>
  <c r="Q375" i="1466" s="1"/>
  <c r="P376" i="1466" s="1"/>
  <c r="Q376" i="1466" s="1"/>
  <c r="P377" i="1466" s="1"/>
  <c r="Q377" i="1466" s="1"/>
  <c r="P378" i="1466" s="1"/>
  <c r="Q378" i="1466" s="1"/>
  <c r="P379" i="1466" s="1"/>
  <c r="Q379" i="1466" s="1"/>
  <c r="P380" i="1466" s="1"/>
  <c r="Q380" i="1466" s="1"/>
  <c r="P381" i="1466" s="1"/>
  <c r="Q381" i="1466" s="1"/>
  <c r="P382" i="1466" s="1"/>
  <c r="Q382" i="1466" s="1"/>
  <c r="P383" i="1466" s="1"/>
  <c r="Q383" i="1466" s="1"/>
  <c r="P384" i="1466" s="1"/>
  <c r="Q384" i="1466" s="1"/>
  <c r="P385" i="1466" s="1"/>
  <c r="Q385" i="1466" s="1"/>
  <c r="P386" i="1466" s="1"/>
  <c r="Q386" i="1466" s="1"/>
  <c r="P387" i="1466" s="1"/>
  <c r="Q387" i="1466" s="1"/>
  <c r="P388" i="1466" s="1"/>
  <c r="Q388" i="1466" s="1"/>
  <c r="P389" i="1466" s="1"/>
  <c r="Q389" i="1466" s="1"/>
  <c r="P390" i="1466" s="1"/>
  <c r="Q390" i="1466" s="1"/>
  <c r="P391" i="1466" s="1"/>
  <c r="Q391" i="1466" s="1"/>
  <c r="P392" i="1466" s="1"/>
  <c r="Q392" i="1466" s="1"/>
  <c r="P393" i="1466" s="1"/>
  <c r="Q393" i="1466" s="1"/>
  <c r="P394" i="1466" s="1"/>
  <c r="Q394" i="1466" s="1"/>
  <c r="P395" i="1466" s="1"/>
  <c r="Q395" i="1466" s="1"/>
  <c r="P396" i="1466" s="1"/>
  <c r="Q396" i="1466" s="1"/>
  <c r="P397" i="1466" s="1"/>
  <c r="Q397" i="1466" s="1"/>
  <c r="P398" i="1466" s="1"/>
  <c r="Q398" i="1466" s="1"/>
  <c r="P399" i="1466" s="1"/>
  <c r="Q399" i="1466" s="1"/>
  <c r="P400" i="1466" s="1"/>
  <c r="Q400" i="1466" s="1"/>
  <c r="P401" i="1466" s="1"/>
  <c r="Q401" i="1466" s="1"/>
  <c r="P402" i="1466" s="1"/>
  <c r="Q402" i="1466" s="1"/>
  <c r="P403" i="1466" s="1"/>
  <c r="Q403" i="1466" s="1"/>
  <c r="P404" i="1466" s="1"/>
  <c r="Q404" i="1466" s="1"/>
  <c r="P405" i="1466" s="1"/>
  <c r="Q405" i="1466" s="1"/>
  <c r="P406" i="1466" s="1"/>
  <c r="Q406" i="1466" s="1"/>
  <c r="P407" i="1466" s="1"/>
  <c r="Q407" i="1466" s="1"/>
  <c r="P408" i="1466" s="1"/>
  <c r="Q408" i="1466" s="1"/>
  <c r="P409" i="1466" s="1"/>
  <c r="Q409" i="1466" s="1"/>
  <c r="P410" i="1466" s="1"/>
  <c r="Q410" i="1466" s="1"/>
  <c r="P411" i="1466" s="1"/>
  <c r="Q411" i="1466" s="1"/>
  <c r="P412" i="1466" s="1"/>
  <c r="Q412" i="1466" s="1"/>
  <c r="P413" i="1466" s="1"/>
  <c r="Q413" i="1466" s="1"/>
  <c r="P414" i="1466" s="1"/>
  <c r="Q414" i="1466" s="1"/>
  <c r="P415" i="1466" s="1"/>
  <c r="Q415" i="1466" s="1"/>
  <c r="P416" i="1466" s="1"/>
  <c r="Q416" i="1466" s="1"/>
  <c r="P417" i="1466" s="1"/>
  <c r="Q417" i="1466" s="1"/>
  <c r="P418" i="1466" s="1"/>
  <c r="Q418" i="1466" s="1"/>
  <c r="P419" i="1466" s="1"/>
  <c r="Q419" i="1466" s="1"/>
  <c r="P420" i="1466" s="1"/>
  <c r="Q420" i="1466" s="1"/>
  <c r="P421" i="1466" s="1"/>
  <c r="Q421" i="1466" s="1"/>
  <c r="P422" i="1466" s="1"/>
  <c r="Q422" i="1466" s="1"/>
  <c r="P423" i="1466" s="1"/>
  <c r="Q423" i="1466" s="1"/>
  <c r="P424" i="1466" s="1"/>
  <c r="Q424" i="1466" s="1"/>
  <c r="P425" i="1466" s="1"/>
  <c r="Q425" i="1466" s="1"/>
  <c r="P426" i="1466" s="1"/>
  <c r="Q426" i="1466" s="1"/>
  <c r="P427" i="1466" s="1"/>
  <c r="Q427" i="1466" s="1"/>
  <c r="P428" i="1466" s="1"/>
  <c r="Q428" i="1466" s="1"/>
  <c r="P429" i="1466" s="1"/>
  <c r="Q429" i="1466" s="1"/>
  <c r="P430" i="1466" s="1"/>
  <c r="Q430" i="1466" s="1"/>
  <c r="P431" i="1466" s="1"/>
  <c r="Q431" i="1466" s="1"/>
  <c r="P432" i="1466" s="1"/>
  <c r="Q432" i="1466" s="1"/>
  <c r="P433" i="1466" s="1"/>
  <c r="Q433" i="1466" s="1"/>
  <c r="P434" i="1466" s="1"/>
  <c r="Q434" i="1466" s="1"/>
  <c r="P435" i="1466" s="1"/>
  <c r="Q435" i="1466" s="1"/>
  <c r="P436" i="1466" s="1"/>
  <c r="Q436" i="1466" s="1"/>
  <c r="P437" i="1466" s="1"/>
  <c r="Q437" i="1466" s="1"/>
  <c r="P438" i="1466" s="1"/>
  <c r="Q438" i="1466" s="1"/>
  <c r="P439" i="1466" s="1"/>
  <c r="Q439" i="1466" s="1"/>
  <c r="P440" i="1466" s="1"/>
  <c r="Q440" i="1466" s="1"/>
  <c r="P441" i="1466" s="1"/>
  <c r="Q441" i="1466" s="1"/>
  <c r="P442" i="1466" s="1"/>
  <c r="Q442" i="1466" s="1"/>
  <c r="P443" i="1466" s="1"/>
  <c r="Q443" i="1466" s="1"/>
  <c r="P444" i="1466" s="1"/>
  <c r="Q444" i="1466" s="1"/>
  <c r="P445" i="1466" s="1"/>
  <c r="Q445" i="1466" s="1"/>
  <c r="P446" i="1466" s="1"/>
  <c r="Q446" i="1466" s="1"/>
  <c r="P447" i="1466" s="1"/>
  <c r="Q447" i="1466" s="1"/>
  <c r="P448" i="1466" s="1"/>
  <c r="Q448" i="1466" s="1"/>
  <c r="P449" i="1466" s="1"/>
  <c r="Q449" i="1466" s="1"/>
  <c r="P450" i="1466" s="1"/>
  <c r="Q450" i="1466" s="1"/>
  <c r="P451" i="1466" s="1"/>
  <c r="Q451" i="1466" s="1"/>
  <c r="P452" i="1466" s="1"/>
  <c r="Q452" i="1466" s="1"/>
  <c r="P453" i="1466" s="1"/>
  <c r="Q453" i="1466" s="1"/>
  <c r="P454" i="1466" s="1"/>
  <c r="Q454" i="1466" s="1"/>
  <c r="P455" i="1466" s="1"/>
  <c r="Q455" i="1466" s="1"/>
  <c r="P456" i="1466" s="1"/>
  <c r="Q456" i="1466" s="1"/>
  <c r="P457" i="1466" s="1"/>
  <c r="Q457" i="1466" s="1"/>
  <c r="P458" i="1466" s="1"/>
  <c r="Q458" i="1466" s="1"/>
  <c r="P459" i="1466" s="1"/>
  <c r="Q459" i="1466" s="1"/>
  <c r="P460" i="1466" s="1"/>
  <c r="Q460" i="1466" s="1"/>
  <c r="P461" i="1466" s="1"/>
  <c r="Q461" i="1466" s="1"/>
  <c r="P462" i="1466" s="1"/>
  <c r="Q462" i="1466" s="1"/>
  <c r="P463" i="1466" s="1"/>
  <c r="Q463" i="1466" s="1"/>
  <c r="P464" i="1466" s="1"/>
  <c r="Q464" i="1466" s="1"/>
  <c r="I17" i="1466"/>
  <c r="J17" i="1466" s="1"/>
  <c r="K17" i="1466" s="1"/>
  <c r="C17" i="1466"/>
  <c r="D12" i="1466"/>
  <c r="V31" i="1465"/>
  <c r="V32" i="1465"/>
  <c r="V33" i="1465" s="1"/>
  <c r="U33" i="1465" s="1"/>
  <c r="C33" i="1465" s="1"/>
  <c r="P1062" i="1465"/>
  <c r="Q1061" i="1465"/>
  <c r="P1061" i="1465"/>
  <c r="Q1060" i="1465"/>
  <c r="P1060" i="1465"/>
  <c r="Q1059" i="1465"/>
  <c r="P1059" i="1465"/>
  <c r="Q1058" i="1465"/>
  <c r="P1058" i="1465"/>
  <c r="Q1057" i="1465"/>
  <c r="P1057" i="1465"/>
  <c r="Q1056" i="1465"/>
  <c r="P1056" i="1465"/>
  <c r="Q1055" i="1465"/>
  <c r="P1055" i="1465"/>
  <c r="Q1054" i="1465"/>
  <c r="P1054" i="1465"/>
  <c r="Q1053" i="1465"/>
  <c r="P1053" i="1465"/>
  <c r="Q1052" i="1465"/>
  <c r="P1052" i="1465"/>
  <c r="Q1051" i="1465"/>
  <c r="P1051" i="1465"/>
  <c r="Q1050" i="1465"/>
  <c r="P1050" i="1465"/>
  <c r="Q1049" i="1465"/>
  <c r="P1049" i="1465"/>
  <c r="Q1048" i="1465"/>
  <c r="P1048" i="1465"/>
  <c r="Q1047" i="1465"/>
  <c r="P1047" i="1465"/>
  <c r="Q1046" i="1465"/>
  <c r="P1046" i="1465"/>
  <c r="Q1045" i="1465"/>
  <c r="P1045" i="1465"/>
  <c r="Q1044" i="1465"/>
  <c r="P1044" i="1465"/>
  <c r="Q1043" i="1465"/>
  <c r="P1043" i="1465"/>
  <c r="Q1042" i="1465"/>
  <c r="P1042" i="1465"/>
  <c r="Q1041" i="1465"/>
  <c r="P1041" i="1465"/>
  <c r="Q1040" i="1465"/>
  <c r="P1040" i="1465"/>
  <c r="Q1039" i="1465"/>
  <c r="P1039" i="1465"/>
  <c r="Q1038" i="1465"/>
  <c r="P1038" i="1465"/>
  <c r="Q1037" i="1465"/>
  <c r="P1037" i="1465"/>
  <c r="Q1036" i="1465"/>
  <c r="P1036" i="1465"/>
  <c r="Q1035" i="1465"/>
  <c r="P1035" i="1465"/>
  <c r="Q1034" i="1465"/>
  <c r="P1034" i="1465"/>
  <c r="Q1033" i="1465"/>
  <c r="P1033" i="1465"/>
  <c r="Q1032" i="1465"/>
  <c r="P1032" i="1465"/>
  <c r="Q1031" i="1465"/>
  <c r="P1031" i="1465"/>
  <c r="Q1030" i="1465"/>
  <c r="P1030" i="1465"/>
  <c r="Q1029" i="1465"/>
  <c r="P1029" i="1465"/>
  <c r="Q1028" i="1465"/>
  <c r="P1028" i="1465"/>
  <c r="Q1027" i="1465"/>
  <c r="P1027" i="1465"/>
  <c r="Q1026" i="1465"/>
  <c r="P1026" i="1465"/>
  <c r="Q1025" i="1465"/>
  <c r="P1025" i="1465"/>
  <c r="Q1024" i="1465"/>
  <c r="P1024" i="1465"/>
  <c r="Q1023" i="1465"/>
  <c r="P1023" i="1465"/>
  <c r="Q1022" i="1465"/>
  <c r="P1022" i="1465"/>
  <c r="Q1021" i="1465"/>
  <c r="P1021" i="1465"/>
  <c r="Q1020" i="1465"/>
  <c r="P1020" i="1465"/>
  <c r="Q1019" i="1465"/>
  <c r="P1019" i="1465"/>
  <c r="Q1018" i="1465"/>
  <c r="P1018" i="1465"/>
  <c r="Q1017" i="1465"/>
  <c r="P1017" i="1465"/>
  <c r="Q1016" i="1465"/>
  <c r="P1016" i="1465"/>
  <c r="Q1015" i="1465"/>
  <c r="P1015" i="1465"/>
  <c r="Q1014" i="1465"/>
  <c r="P1014" i="1465"/>
  <c r="Q1013" i="1465"/>
  <c r="P1013" i="1465"/>
  <c r="Q1012" i="1465"/>
  <c r="P1012" i="1465"/>
  <c r="Q1011" i="1465"/>
  <c r="P1011" i="1465"/>
  <c r="Q1010" i="1465"/>
  <c r="P1010" i="1465"/>
  <c r="Q1009" i="1465"/>
  <c r="P1009" i="1465"/>
  <c r="Q1008" i="1465"/>
  <c r="P1008" i="1465"/>
  <c r="Q1007" i="1465"/>
  <c r="P1007" i="1465"/>
  <c r="Q1006" i="1465"/>
  <c r="P1006" i="1465"/>
  <c r="Q1005" i="1465"/>
  <c r="P1005" i="1465"/>
  <c r="Q1004" i="1465"/>
  <c r="P1004" i="1465"/>
  <c r="Q1003" i="1465"/>
  <c r="P1003" i="1465"/>
  <c r="Q1002" i="1465"/>
  <c r="P1002" i="1465"/>
  <c r="Q1001" i="1465"/>
  <c r="P1001" i="1465"/>
  <c r="Q1000" i="1465"/>
  <c r="P1000" i="1465"/>
  <c r="Q999" i="1465"/>
  <c r="P999" i="1465"/>
  <c r="Q998" i="1465"/>
  <c r="P998" i="1465"/>
  <c r="Q997" i="1465"/>
  <c r="P997" i="1465"/>
  <c r="Q996" i="1465"/>
  <c r="P996" i="1465"/>
  <c r="Q995" i="1465"/>
  <c r="P995" i="1465"/>
  <c r="Q994" i="1465"/>
  <c r="P994" i="1465"/>
  <c r="Q993" i="1465"/>
  <c r="P993" i="1465"/>
  <c r="Q992" i="1465"/>
  <c r="P992" i="1465"/>
  <c r="Q991" i="1465"/>
  <c r="P991" i="1465"/>
  <c r="Q990" i="1465"/>
  <c r="P990" i="1465"/>
  <c r="Q989" i="1465"/>
  <c r="P989" i="1465"/>
  <c r="Q988" i="1465"/>
  <c r="P988" i="1465"/>
  <c r="Q987" i="1465"/>
  <c r="P987" i="1465"/>
  <c r="Q986" i="1465"/>
  <c r="P986" i="1465"/>
  <c r="Q985" i="1465"/>
  <c r="P985" i="1465"/>
  <c r="Q984" i="1465"/>
  <c r="P984" i="1465"/>
  <c r="Q983" i="1465"/>
  <c r="P983" i="1465"/>
  <c r="Q982" i="1465"/>
  <c r="P982" i="1465"/>
  <c r="Q981" i="1465"/>
  <c r="P981" i="1465"/>
  <c r="Q980" i="1465"/>
  <c r="P980" i="1465"/>
  <c r="Q979" i="1465"/>
  <c r="P979" i="1465"/>
  <c r="Q978" i="1465"/>
  <c r="P978" i="1465"/>
  <c r="Q977" i="1465"/>
  <c r="P977" i="1465"/>
  <c r="Q976" i="1465"/>
  <c r="P976" i="1465"/>
  <c r="Q975" i="1465"/>
  <c r="P975" i="1465"/>
  <c r="Q974" i="1465"/>
  <c r="P974" i="1465"/>
  <c r="Q973" i="1465"/>
  <c r="P973" i="1465"/>
  <c r="Q972" i="1465"/>
  <c r="P972" i="1465"/>
  <c r="Q971" i="1465"/>
  <c r="P971" i="1465"/>
  <c r="Q970" i="1465"/>
  <c r="P970" i="1465"/>
  <c r="Q969" i="1465"/>
  <c r="P969" i="1465"/>
  <c r="Q968" i="1465"/>
  <c r="P968" i="1465"/>
  <c r="Q967" i="1465"/>
  <c r="P967" i="1465"/>
  <c r="Q966" i="1465"/>
  <c r="P966" i="1465"/>
  <c r="Q965" i="1465"/>
  <c r="P965" i="1465"/>
  <c r="Q964" i="1465"/>
  <c r="P964" i="1465"/>
  <c r="Q963" i="1465"/>
  <c r="P963" i="1465"/>
  <c r="Q962" i="1465"/>
  <c r="P962" i="1465"/>
  <c r="Q961" i="1465"/>
  <c r="P961" i="1465"/>
  <c r="Q960" i="1465"/>
  <c r="P960" i="1465"/>
  <c r="Q959" i="1465"/>
  <c r="P959" i="1465"/>
  <c r="Q958" i="1465"/>
  <c r="P958" i="1465"/>
  <c r="Q957" i="1465"/>
  <c r="P957" i="1465"/>
  <c r="Q956" i="1465"/>
  <c r="P956" i="1465"/>
  <c r="Q955" i="1465"/>
  <c r="P955" i="1465"/>
  <c r="Q954" i="1465"/>
  <c r="P954" i="1465"/>
  <c r="Q953" i="1465"/>
  <c r="P953" i="1465"/>
  <c r="Q952" i="1465"/>
  <c r="P952" i="1465"/>
  <c r="Q951" i="1465"/>
  <c r="P951" i="1465"/>
  <c r="Q950" i="1465"/>
  <c r="P950" i="1465"/>
  <c r="Q949" i="1465"/>
  <c r="P949" i="1465"/>
  <c r="Q948" i="1465"/>
  <c r="P948" i="1465"/>
  <c r="Q947" i="1465"/>
  <c r="P947" i="1465"/>
  <c r="Q946" i="1465"/>
  <c r="P946" i="1465"/>
  <c r="Q945" i="1465"/>
  <c r="P945" i="1465"/>
  <c r="Q944" i="1465"/>
  <c r="P944" i="1465"/>
  <c r="Q943" i="1465"/>
  <c r="P943" i="1465"/>
  <c r="Q942" i="1465"/>
  <c r="P942" i="1465"/>
  <c r="Q941" i="1465"/>
  <c r="P941" i="1465"/>
  <c r="Q940" i="1465"/>
  <c r="P940" i="1465"/>
  <c r="Q939" i="1465"/>
  <c r="P939" i="1465"/>
  <c r="Q938" i="1465"/>
  <c r="P938" i="1465"/>
  <c r="Q937" i="1465"/>
  <c r="P937" i="1465"/>
  <c r="Q936" i="1465"/>
  <c r="P936" i="1465"/>
  <c r="Q935" i="1465"/>
  <c r="P935" i="1465"/>
  <c r="Q934" i="1465"/>
  <c r="P934" i="1465"/>
  <c r="Q933" i="1465"/>
  <c r="P933" i="1465"/>
  <c r="Q932" i="1465"/>
  <c r="P932" i="1465"/>
  <c r="Q931" i="1465"/>
  <c r="P931" i="1465"/>
  <c r="Q930" i="1465"/>
  <c r="P930" i="1465"/>
  <c r="Q929" i="1465"/>
  <c r="P929" i="1465"/>
  <c r="Q928" i="1465"/>
  <c r="P928" i="1465"/>
  <c r="Q927" i="1465"/>
  <c r="P927" i="1465"/>
  <c r="Q926" i="1465"/>
  <c r="P926" i="1465"/>
  <c r="Q925" i="1465"/>
  <c r="P925" i="1465"/>
  <c r="Q924" i="1465"/>
  <c r="P924" i="1465"/>
  <c r="Q923" i="1465"/>
  <c r="P923" i="1465"/>
  <c r="Q922" i="1465"/>
  <c r="P922" i="1465"/>
  <c r="Q921" i="1465"/>
  <c r="P921" i="1465"/>
  <c r="Q920" i="1465"/>
  <c r="P920" i="1465"/>
  <c r="Q919" i="1465"/>
  <c r="P919" i="1465"/>
  <c r="Q918" i="1465"/>
  <c r="P918" i="1465"/>
  <c r="Q917" i="1465"/>
  <c r="P917" i="1465"/>
  <c r="Q916" i="1465"/>
  <c r="P916" i="1465"/>
  <c r="Q915" i="1465"/>
  <c r="P915" i="1465"/>
  <c r="Q914" i="1465"/>
  <c r="P914" i="1465"/>
  <c r="Q913" i="1465"/>
  <c r="P913" i="1465"/>
  <c r="Q912" i="1465"/>
  <c r="P912" i="1465"/>
  <c r="Q911" i="1465"/>
  <c r="P911" i="1465"/>
  <c r="Q910" i="1465"/>
  <c r="P910" i="1465"/>
  <c r="Q909" i="1465"/>
  <c r="P909" i="1465"/>
  <c r="Q908" i="1465"/>
  <c r="P908" i="1465"/>
  <c r="Q907" i="1465"/>
  <c r="P907" i="1465"/>
  <c r="Q906" i="1465"/>
  <c r="P906" i="1465"/>
  <c r="Q905" i="1465"/>
  <c r="P905" i="1465"/>
  <c r="Q904" i="1465"/>
  <c r="P904" i="1465"/>
  <c r="Q903" i="1465"/>
  <c r="P903" i="1465"/>
  <c r="Q902" i="1465"/>
  <c r="P902" i="1465"/>
  <c r="Q901" i="1465"/>
  <c r="P901" i="1465"/>
  <c r="Q900" i="1465"/>
  <c r="P900" i="1465"/>
  <c r="Q899" i="1465"/>
  <c r="P899" i="1465"/>
  <c r="Q898" i="1465"/>
  <c r="P898" i="1465"/>
  <c r="Q897" i="1465"/>
  <c r="P897" i="1465"/>
  <c r="Q896" i="1465"/>
  <c r="P896" i="1465"/>
  <c r="Q895" i="1465"/>
  <c r="P895" i="1465"/>
  <c r="Q894" i="1465"/>
  <c r="P894" i="1465"/>
  <c r="Q893" i="1465"/>
  <c r="P893" i="1465"/>
  <c r="Q892" i="1465"/>
  <c r="P892" i="1465"/>
  <c r="Q891" i="1465"/>
  <c r="P891" i="1465"/>
  <c r="Q890" i="1465"/>
  <c r="P890" i="1465"/>
  <c r="Q889" i="1465"/>
  <c r="P889" i="1465"/>
  <c r="Q888" i="1465"/>
  <c r="P888" i="1465"/>
  <c r="Q887" i="1465"/>
  <c r="P887" i="1465"/>
  <c r="Q886" i="1465"/>
  <c r="P886" i="1465"/>
  <c r="Q885" i="1465"/>
  <c r="P885" i="1465"/>
  <c r="Q884" i="1465"/>
  <c r="P884" i="1465"/>
  <c r="Q883" i="1465"/>
  <c r="P883" i="1465"/>
  <c r="Q882" i="1465"/>
  <c r="P882" i="1465"/>
  <c r="Q881" i="1465"/>
  <c r="P881" i="1465"/>
  <c r="Q880" i="1465"/>
  <c r="P880" i="1465"/>
  <c r="Q879" i="1465"/>
  <c r="P879" i="1465"/>
  <c r="Q878" i="1465"/>
  <c r="P878" i="1465"/>
  <c r="Q877" i="1465"/>
  <c r="P877" i="1465"/>
  <c r="Q876" i="1465"/>
  <c r="P876" i="1465"/>
  <c r="Q875" i="1465"/>
  <c r="P875" i="1465"/>
  <c r="Q874" i="1465"/>
  <c r="P874" i="1465"/>
  <c r="Q873" i="1465"/>
  <c r="P873" i="1465"/>
  <c r="Q872" i="1465"/>
  <c r="P872" i="1465"/>
  <c r="Q871" i="1465"/>
  <c r="P871" i="1465"/>
  <c r="Q870" i="1465"/>
  <c r="P870" i="1465"/>
  <c r="Q869" i="1465"/>
  <c r="P869" i="1465"/>
  <c r="Q868" i="1465"/>
  <c r="P868" i="1465"/>
  <c r="Q867" i="1465"/>
  <c r="P867" i="1465"/>
  <c r="Q866" i="1465"/>
  <c r="P866" i="1465"/>
  <c r="Q865" i="1465"/>
  <c r="P865" i="1465"/>
  <c r="Q864" i="1465"/>
  <c r="P864" i="1465"/>
  <c r="Q863" i="1465"/>
  <c r="P863" i="1465"/>
  <c r="Q862" i="1465"/>
  <c r="P862" i="1465"/>
  <c r="Q861" i="1465"/>
  <c r="P861" i="1465"/>
  <c r="Q860" i="1465"/>
  <c r="P860" i="1465"/>
  <c r="Q859" i="1465"/>
  <c r="P859" i="1465"/>
  <c r="Q858" i="1465"/>
  <c r="P858" i="1465"/>
  <c r="Q857" i="1465"/>
  <c r="P857" i="1465"/>
  <c r="Q856" i="1465"/>
  <c r="P856" i="1465"/>
  <c r="Q855" i="1465"/>
  <c r="P855" i="1465"/>
  <c r="Q854" i="1465"/>
  <c r="P854" i="1465"/>
  <c r="Q853" i="1465"/>
  <c r="P853" i="1465"/>
  <c r="Q852" i="1465"/>
  <c r="P852" i="1465"/>
  <c r="Q851" i="1465"/>
  <c r="P851" i="1465"/>
  <c r="Q850" i="1465"/>
  <c r="P850" i="1465"/>
  <c r="Q849" i="1465"/>
  <c r="P849" i="1465"/>
  <c r="Q848" i="1465"/>
  <c r="P848" i="1465"/>
  <c r="Q847" i="1465"/>
  <c r="P847" i="1465"/>
  <c r="Q846" i="1465"/>
  <c r="P846" i="1465"/>
  <c r="Q845" i="1465"/>
  <c r="P845" i="1465"/>
  <c r="Q844" i="1465"/>
  <c r="P844" i="1465"/>
  <c r="Q843" i="1465"/>
  <c r="P843" i="1465"/>
  <c r="Q842" i="1465"/>
  <c r="P842" i="1465"/>
  <c r="Q841" i="1465"/>
  <c r="P841" i="1465"/>
  <c r="Q840" i="1465"/>
  <c r="P840" i="1465"/>
  <c r="Q839" i="1465"/>
  <c r="P839" i="1465"/>
  <c r="Q838" i="1465"/>
  <c r="P838" i="1465"/>
  <c r="Q837" i="1465"/>
  <c r="P837" i="1465"/>
  <c r="Q836" i="1465"/>
  <c r="P836" i="1465"/>
  <c r="Q835" i="1465"/>
  <c r="P835" i="1465"/>
  <c r="Q834" i="1465"/>
  <c r="P834" i="1465"/>
  <c r="Q833" i="1465"/>
  <c r="P833" i="1465"/>
  <c r="Q832" i="1465"/>
  <c r="P832" i="1465"/>
  <c r="Q831" i="1465"/>
  <c r="P831" i="1465"/>
  <c r="Q830" i="1465"/>
  <c r="P830" i="1465"/>
  <c r="Q829" i="1465"/>
  <c r="P829" i="1465"/>
  <c r="Q828" i="1465"/>
  <c r="P828" i="1465"/>
  <c r="Q827" i="1465"/>
  <c r="P827" i="1465"/>
  <c r="Q826" i="1465"/>
  <c r="P826" i="1465"/>
  <c r="Q825" i="1465"/>
  <c r="P825" i="1465"/>
  <c r="Q824" i="1465"/>
  <c r="P824" i="1465"/>
  <c r="Q823" i="1465"/>
  <c r="P823" i="1465"/>
  <c r="Q822" i="1465"/>
  <c r="P822" i="1465"/>
  <c r="Q821" i="1465"/>
  <c r="P821" i="1465"/>
  <c r="Q820" i="1465"/>
  <c r="P820" i="1465"/>
  <c r="Q819" i="1465"/>
  <c r="P819" i="1465"/>
  <c r="Q818" i="1465"/>
  <c r="P818" i="1465"/>
  <c r="Q817" i="1465"/>
  <c r="P817" i="1465"/>
  <c r="Q816" i="1465"/>
  <c r="P816" i="1465"/>
  <c r="Q815" i="1465"/>
  <c r="P815" i="1465"/>
  <c r="Q814" i="1465"/>
  <c r="P814" i="1465"/>
  <c r="Q813" i="1465"/>
  <c r="P813" i="1465"/>
  <c r="Q812" i="1465"/>
  <c r="P812" i="1465"/>
  <c r="Q811" i="1465"/>
  <c r="P811" i="1465"/>
  <c r="Q810" i="1465"/>
  <c r="P810" i="1465"/>
  <c r="Q809" i="1465"/>
  <c r="P809" i="1465"/>
  <c r="Q808" i="1465"/>
  <c r="P808" i="1465"/>
  <c r="Q807" i="1465"/>
  <c r="P807" i="1465"/>
  <c r="Q806" i="1465"/>
  <c r="P806" i="1465"/>
  <c r="Q805" i="1465"/>
  <c r="P805" i="1465"/>
  <c r="Q804" i="1465"/>
  <c r="P804" i="1465"/>
  <c r="Q803" i="1465"/>
  <c r="P803" i="1465"/>
  <c r="Q802" i="1465"/>
  <c r="P802" i="1465"/>
  <c r="Q801" i="1465"/>
  <c r="P801" i="1465"/>
  <c r="Q800" i="1465"/>
  <c r="P800" i="1465"/>
  <c r="Q799" i="1465"/>
  <c r="P799" i="1465"/>
  <c r="Q798" i="1465"/>
  <c r="P798" i="1465"/>
  <c r="Q797" i="1465"/>
  <c r="P797" i="1465"/>
  <c r="Q796" i="1465"/>
  <c r="P796" i="1465"/>
  <c r="Q795" i="1465"/>
  <c r="P795" i="1465"/>
  <c r="Q794" i="1465"/>
  <c r="P794" i="1465"/>
  <c r="Q793" i="1465"/>
  <c r="P793" i="1465"/>
  <c r="Q792" i="1465"/>
  <c r="P792" i="1465"/>
  <c r="Q791" i="1465"/>
  <c r="P791" i="1465"/>
  <c r="Q790" i="1465"/>
  <c r="P790" i="1465"/>
  <c r="Q789" i="1465"/>
  <c r="P789" i="1465"/>
  <c r="Q788" i="1465"/>
  <c r="P788" i="1465"/>
  <c r="Q787" i="1465"/>
  <c r="P787" i="1465"/>
  <c r="Q786" i="1465"/>
  <c r="P786" i="1465"/>
  <c r="Q785" i="1465"/>
  <c r="P785" i="1465"/>
  <c r="Q784" i="1465"/>
  <c r="P784" i="1465"/>
  <c r="Q783" i="1465"/>
  <c r="P783" i="1465"/>
  <c r="Q782" i="1465"/>
  <c r="P782" i="1465"/>
  <c r="Q781" i="1465"/>
  <c r="P781" i="1465"/>
  <c r="Q780" i="1465"/>
  <c r="P780" i="1465"/>
  <c r="Q779" i="1465"/>
  <c r="P779" i="1465"/>
  <c r="Q778" i="1465"/>
  <c r="P778" i="1465"/>
  <c r="Q777" i="1465"/>
  <c r="P777" i="1465"/>
  <c r="Q776" i="1465"/>
  <c r="P776" i="1465"/>
  <c r="Q775" i="1465"/>
  <c r="P775" i="1465"/>
  <c r="Q774" i="1465"/>
  <c r="P774" i="1465"/>
  <c r="Q773" i="1465"/>
  <c r="P773" i="1465"/>
  <c r="Q772" i="1465"/>
  <c r="P772" i="1465"/>
  <c r="Q771" i="1465"/>
  <c r="P771" i="1465"/>
  <c r="Q770" i="1465"/>
  <c r="P770" i="1465"/>
  <c r="Q769" i="1465"/>
  <c r="P769" i="1465"/>
  <c r="Q768" i="1465"/>
  <c r="P768" i="1465"/>
  <c r="Q767" i="1465"/>
  <c r="P767" i="1465"/>
  <c r="Q766" i="1465"/>
  <c r="P766" i="1465"/>
  <c r="Q765" i="1465"/>
  <c r="P765" i="1465"/>
  <c r="Q764" i="1465"/>
  <c r="P764" i="1465"/>
  <c r="Q763" i="1465"/>
  <c r="P763" i="1465"/>
  <c r="Q762" i="1465"/>
  <c r="P762" i="1465"/>
  <c r="Q761" i="1465"/>
  <c r="P761" i="1465"/>
  <c r="Q760" i="1465"/>
  <c r="P760" i="1465"/>
  <c r="Q759" i="1465"/>
  <c r="P759" i="1465"/>
  <c r="Q758" i="1465"/>
  <c r="P758" i="1465"/>
  <c r="Q757" i="1465"/>
  <c r="P757" i="1465"/>
  <c r="Q756" i="1465"/>
  <c r="P756" i="1465"/>
  <c r="Q755" i="1465"/>
  <c r="P755" i="1465"/>
  <c r="Q754" i="1465"/>
  <c r="P754" i="1465"/>
  <c r="Q753" i="1465"/>
  <c r="P753" i="1465"/>
  <c r="Q752" i="1465"/>
  <c r="P752" i="1465"/>
  <c r="Q751" i="1465"/>
  <c r="P751" i="1465"/>
  <c r="Q750" i="1465"/>
  <c r="P750" i="1465"/>
  <c r="Q749" i="1465"/>
  <c r="P749" i="1465"/>
  <c r="Q748" i="1465"/>
  <c r="P748" i="1465"/>
  <c r="Q747" i="1465"/>
  <c r="P747" i="1465"/>
  <c r="Q746" i="1465"/>
  <c r="P746" i="1465"/>
  <c r="Q745" i="1465"/>
  <c r="P745" i="1465"/>
  <c r="Q744" i="1465"/>
  <c r="P744" i="1465"/>
  <c r="Q743" i="1465"/>
  <c r="P743" i="1465"/>
  <c r="Q742" i="1465"/>
  <c r="P742" i="1465"/>
  <c r="Q741" i="1465"/>
  <c r="P741" i="1465"/>
  <c r="Q740" i="1465"/>
  <c r="P740" i="1465"/>
  <c r="Q739" i="1465"/>
  <c r="P739" i="1465"/>
  <c r="Q738" i="1465"/>
  <c r="P738" i="1465"/>
  <c r="Q737" i="1465"/>
  <c r="P737" i="1465"/>
  <c r="Q736" i="1465"/>
  <c r="P736" i="1465"/>
  <c r="Q735" i="1465"/>
  <c r="P735" i="1465"/>
  <c r="Q734" i="1465"/>
  <c r="P734" i="1465"/>
  <c r="Q733" i="1465"/>
  <c r="P733" i="1465"/>
  <c r="Q732" i="1465"/>
  <c r="P732" i="1465"/>
  <c r="Q731" i="1465"/>
  <c r="P731" i="1465"/>
  <c r="Q730" i="1465"/>
  <c r="P730" i="1465"/>
  <c r="Q729" i="1465"/>
  <c r="P729" i="1465"/>
  <c r="Q728" i="1465"/>
  <c r="P728" i="1465"/>
  <c r="Q727" i="1465"/>
  <c r="P727" i="1465"/>
  <c r="Q726" i="1465"/>
  <c r="P726" i="1465"/>
  <c r="Q725" i="1465"/>
  <c r="P725" i="1465"/>
  <c r="Q724" i="1465"/>
  <c r="P724" i="1465"/>
  <c r="Q723" i="1465"/>
  <c r="P723" i="1465"/>
  <c r="Q722" i="1465"/>
  <c r="P722" i="1465"/>
  <c r="Q721" i="1465"/>
  <c r="P721" i="1465"/>
  <c r="Q720" i="1465"/>
  <c r="P720" i="1465"/>
  <c r="Q719" i="1465"/>
  <c r="P719" i="1465"/>
  <c r="Q718" i="1465"/>
  <c r="P718" i="1465"/>
  <c r="Q717" i="1465"/>
  <c r="P717" i="1465"/>
  <c r="Q716" i="1465"/>
  <c r="P716" i="1465"/>
  <c r="Q715" i="1465"/>
  <c r="P715" i="1465"/>
  <c r="Q714" i="1465"/>
  <c r="P714" i="1465"/>
  <c r="Q713" i="1465"/>
  <c r="P713" i="1465"/>
  <c r="Q712" i="1465"/>
  <c r="P712" i="1465"/>
  <c r="Q711" i="1465"/>
  <c r="P711" i="1465"/>
  <c r="Q710" i="1465"/>
  <c r="P710" i="1465"/>
  <c r="Q709" i="1465"/>
  <c r="P709" i="1465"/>
  <c r="Q708" i="1465"/>
  <c r="P708" i="1465"/>
  <c r="Q707" i="1465"/>
  <c r="P707" i="1465"/>
  <c r="Q706" i="1465"/>
  <c r="P706" i="1465"/>
  <c r="Q705" i="1465"/>
  <c r="P705" i="1465"/>
  <c r="Q704" i="1465"/>
  <c r="P704" i="1465"/>
  <c r="Q703" i="1465"/>
  <c r="P703" i="1465"/>
  <c r="Q702" i="1465"/>
  <c r="P702" i="1465"/>
  <c r="Q701" i="1465"/>
  <c r="P701" i="1465"/>
  <c r="Q700" i="1465"/>
  <c r="P700" i="1465"/>
  <c r="Q699" i="1465"/>
  <c r="P699" i="1465"/>
  <c r="Q698" i="1465"/>
  <c r="P698" i="1465"/>
  <c r="Q697" i="1465"/>
  <c r="P697" i="1465"/>
  <c r="Q696" i="1465"/>
  <c r="P696" i="1465"/>
  <c r="Q695" i="1465"/>
  <c r="P695" i="1465"/>
  <c r="Q694" i="1465"/>
  <c r="P694" i="1465"/>
  <c r="Q693" i="1465"/>
  <c r="P693" i="1465"/>
  <c r="Q692" i="1465"/>
  <c r="P692" i="1465"/>
  <c r="Q691" i="1465"/>
  <c r="P691" i="1465"/>
  <c r="Q690" i="1465"/>
  <c r="P690" i="1465"/>
  <c r="Q689" i="1465"/>
  <c r="P689" i="1465"/>
  <c r="Q688" i="1465"/>
  <c r="P688" i="1465"/>
  <c r="Q687" i="1465"/>
  <c r="P687" i="1465"/>
  <c r="Q686" i="1465"/>
  <c r="P686" i="1465"/>
  <c r="Q685" i="1465"/>
  <c r="P685" i="1465"/>
  <c r="Q684" i="1465"/>
  <c r="P684" i="1465"/>
  <c r="Q683" i="1465"/>
  <c r="P683" i="1465"/>
  <c r="Q682" i="1465"/>
  <c r="P682" i="1465"/>
  <c r="Q681" i="1465"/>
  <c r="P681" i="1465"/>
  <c r="Q680" i="1465"/>
  <c r="P680" i="1465"/>
  <c r="Q679" i="1465"/>
  <c r="P679" i="1465"/>
  <c r="Q678" i="1465"/>
  <c r="P678" i="1465"/>
  <c r="Q677" i="1465"/>
  <c r="P677" i="1465"/>
  <c r="Q676" i="1465"/>
  <c r="P676" i="1465"/>
  <c r="Q675" i="1465"/>
  <c r="P675" i="1465"/>
  <c r="Q674" i="1465"/>
  <c r="P674" i="1465"/>
  <c r="Q673" i="1465"/>
  <c r="P673" i="1465"/>
  <c r="Q672" i="1465"/>
  <c r="P672" i="1465"/>
  <c r="Q671" i="1465"/>
  <c r="P671" i="1465"/>
  <c r="Q670" i="1465"/>
  <c r="P670" i="1465"/>
  <c r="Q669" i="1465"/>
  <c r="P669" i="1465"/>
  <c r="Q668" i="1465"/>
  <c r="P668" i="1465"/>
  <c r="Q667" i="1465"/>
  <c r="P667" i="1465"/>
  <c r="Q666" i="1465"/>
  <c r="P666" i="1465"/>
  <c r="Q665" i="1465"/>
  <c r="P665" i="1465"/>
  <c r="Q664" i="1465"/>
  <c r="P664" i="1465"/>
  <c r="Q663" i="1465"/>
  <c r="P663" i="1465"/>
  <c r="Q662" i="1465"/>
  <c r="P662" i="1465"/>
  <c r="Q661" i="1465"/>
  <c r="P661" i="1465"/>
  <c r="Q660" i="1465"/>
  <c r="P660" i="1465"/>
  <c r="Q659" i="1465"/>
  <c r="P659" i="1465"/>
  <c r="Q658" i="1465"/>
  <c r="P658" i="1465"/>
  <c r="Q657" i="1465"/>
  <c r="P657" i="1465"/>
  <c r="Q656" i="1465"/>
  <c r="P656" i="1465"/>
  <c r="Q655" i="1465"/>
  <c r="P655" i="1465"/>
  <c r="Q654" i="1465"/>
  <c r="P654" i="1465"/>
  <c r="Q653" i="1465"/>
  <c r="P653" i="1465"/>
  <c r="Q652" i="1465"/>
  <c r="P652" i="1465"/>
  <c r="Q651" i="1465"/>
  <c r="P651" i="1465"/>
  <c r="Q650" i="1465"/>
  <c r="P650" i="1465"/>
  <c r="Q649" i="1465"/>
  <c r="P649" i="1465"/>
  <c r="Q648" i="1465"/>
  <c r="P648" i="1465"/>
  <c r="Q647" i="1465"/>
  <c r="P647" i="1465"/>
  <c r="Q646" i="1465"/>
  <c r="P646" i="1465"/>
  <c r="Q645" i="1465"/>
  <c r="P645" i="1465"/>
  <c r="Q644" i="1465"/>
  <c r="P644" i="1465"/>
  <c r="Q643" i="1465"/>
  <c r="P643" i="1465"/>
  <c r="Q642" i="1465"/>
  <c r="P642" i="1465"/>
  <c r="Q641" i="1465"/>
  <c r="P641" i="1465"/>
  <c r="Q640" i="1465"/>
  <c r="P640" i="1465"/>
  <c r="Q639" i="1465"/>
  <c r="P639" i="1465"/>
  <c r="Q638" i="1465"/>
  <c r="P638" i="1465"/>
  <c r="Q637" i="1465"/>
  <c r="P637" i="1465"/>
  <c r="Q636" i="1465"/>
  <c r="P636" i="1465"/>
  <c r="Q635" i="1465"/>
  <c r="P635" i="1465"/>
  <c r="Q634" i="1465"/>
  <c r="P634" i="1465"/>
  <c r="Q633" i="1465"/>
  <c r="P633" i="1465"/>
  <c r="Q632" i="1465"/>
  <c r="P632" i="1465"/>
  <c r="Q631" i="1465"/>
  <c r="P631" i="1465"/>
  <c r="Q630" i="1465"/>
  <c r="P630" i="1465"/>
  <c r="Q629" i="1465"/>
  <c r="P629" i="1465"/>
  <c r="Q628" i="1465"/>
  <c r="P628" i="1465"/>
  <c r="Q627" i="1465"/>
  <c r="P627" i="1465"/>
  <c r="Q626" i="1465"/>
  <c r="P626" i="1465"/>
  <c r="Q625" i="1465"/>
  <c r="P625" i="1465"/>
  <c r="Q624" i="1465"/>
  <c r="P624" i="1465"/>
  <c r="Q623" i="1465"/>
  <c r="P623" i="1465"/>
  <c r="Q622" i="1465"/>
  <c r="P622" i="1465"/>
  <c r="Q621" i="1465"/>
  <c r="P621" i="1465"/>
  <c r="Q620" i="1465"/>
  <c r="P620" i="1465"/>
  <c r="Q619" i="1465"/>
  <c r="P619" i="1465"/>
  <c r="Q618" i="1465"/>
  <c r="P618" i="1465"/>
  <c r="Q617" i="1465"/>
  <c r="P617" i="1465"/>
  <c r="Q616" i="1465"/>
  <c r="P616" i="1465"/>
  <c r="Q615" i="1465"/>
  <c r="P615" i="1465"/>
  <c r="Q614" i="1465"/>
  <c r="P614" i="1465"/>
  <c r="Q613" i="1465"/>
  <c r="P613" i="1465"/>
  <c r="Q612" i="1465"/>
  <c r="P612" i="1465"/>
  <c r="Q611" i="1465"/>
  <c r="P611" i="1465"/>
  <c r="Q610" i="1465"/>
  <c r="P610" i="1465"/>
  <c r="Q609" i="1465"/>
  <c r="P609" i="1465"/>
  <c r="Q608" i="1465"/>
  <c r="P608" i="1465"/>
  <c r="Q607" i="1465"/>
  <c r="P607" i="1465"/>
  <c r="Q606" i="1465"/>
  <c r="P606" i="1465"/>
  <c r="Q605" i="1465"/>
  <c r="P605" i="1465"/>
  <c r="Q604" i="1465"/>
  <c r="P604" i="1465"/>
  <c r="Q603" i="1465"/>
  <c r="P603" i="1465"/>
  <c r="Q602" i="1465"/>
  <c r="P602" i="1465"/>
  <c r="Q601" i="1465"/>
  <c r="P601" i="1465"/>
  <c r="Q600" i="1465"/>
  <c r="P600" i="1465"/>
  <c r="Q599" i="1465"/>
  <c r="P599" i="1465"/>
  <c r="Q598" i="1465"/>
  <c r="P598" i="1465"/>
  <c r="Q597" i="1465"/>
  <c r="P597" i="1465"/>
  <c r="Q596" i="1465"/>
  <c r="P596" i="1465"/>
  <c r="Q595" i="1465"/>
  <c r="P595" i="1465"/>
  <c r="Q594" i="1465"/>
  <c r="P594" i="1465"/>
  <c r="Q593" i="1465"/>
  <c r="P593" i="1465"/>
  <c r="Q592" i="1465"/>
  <c r="P592" i="1465"/>
  <c r="Q591" i="1465"/>
  <c r="P591" i="1465"/>
  <c r="Q590" i="1465"/>
  <c r="P590" i="1465"/>
  <c r="Q589" i="1465"/>
  <c r="P589" i="1465"/>
  <c r="Q588" i="1465"/>
  <c r="P588" i="1465"/>
  <c r="Q587" i="1465"/>
  <c r="P587" i="1465"/>
  <c r="Q586" i="1465"/>
  <c r="P586" i="1465"/>
  <c r="Q585" i="1465"/>
  <c r="P585" i="1465"/>
  <c r="Q584" i="1465"/>
  <c r="P584" i="1465"/>
  <c r="Q583" i="1465"/>
  <c r="P583" i="1465"/>
  <c r="Q582" i="1465"/>
  <c r="P582" i="1465"/>
  <c r="Q581" i="1465"/>
  <c r="P581" i="1465"/>
  <c r="Q580" i="1465"/>
  <c r="P580" i="1465"/>
  <c r="Q579" i="1465"/>
  <c r="P579" i="1465"/>
  <c r="Q578" i="1465"/>
  <c r="P578" i="1465"/>
  <c r="Q577" i="1465"/>
  <c r="P577" i="1465"/>
  <c r="Q576" i="1465"/>
  <c r="P576" i="1465"/>
  <c r="S517" i="1465"/>
  <c r="U516" i="1465"/>
  <c r="C516" i="1465" s="1"/>
  <c r="S516" i="1465"/>
  <c r="U515" i="1465"/>
  <c r="C515" i="1465" s="1"/>
  <c r="S515" i="1465"/>
  <c r="U514" i="1465"/>
  <c r="C514" i="1465" s="1"/>
  <c r="S514" i="1465"/>
  <c r="U513" i="1465"/>
  <c r="C513" i="1465" s="1"/>
  <c r="S513" i="1465"/>
  <c r="U512" i="1465"/>
  <c r="C512" i="1465" s="1"/>
  <c r="S512" i="1465"/>
  <c r="U511" i="1465"/>
  <c r="C511" i="1465" s="1"/>
  <c r="S511" i="1465"/>
  <c r="U510" i="1465"/>
  <c r="C510" i="1465" s="1"/>
  <c r="S510" i="1465"/>
  <c r="U509" i="1465"/>
  <c r="C509" i="1465" s="1"/>
  <c r="S509" i="1465"/>
  <c r="U508" i="1465"/>
  <c r="C508" i="1465" s="1"/>
  <c r="S508" i="1465"/>
  <c r="U507" i="1465"/>
  <c r="C507" i="1465" s="1"/>
  <c r="S507" i="1465"/>
  <c r="U506" i="1465"/>
  <c r="C506" i="1465" s="1"/>
  <c r="S506" i="1465"/>
  <c r="U505" i="1465"/>
  <c r="C505" i="1465" s="1"/>
  <c r="S505" i="1465"/>
  <c r="U504" i="1465"/>
  <c r="S504" i="1465"/>
  <c r="C504" i="1465"/>
  <c r="U503" i="1465"/>
  <c r="C503" i="1465" s="1"/>
  <c r="S503" i="1465"/>
  <c r="U502" i="1465"/>
  <c r="C502" i="1465" s="1"/>
  <c r="S502" i="1465"/>
  <c r="U501" i="1465"/>
  <c r="S501" i="1465"/>
  <c r="C501" i="1465"/>
  <c r="U500" i="1465"/>
  <c r="C500" i="1465" s="1"/>
  <c r="S500" i="1465"/>
  <c r="U499" i="1465"/>
  <c r="C499" i="1465" s="1"/>
  <c r="S499" i="1465"/>
  <c r="U498" i="1465"/>
  <c r="C498" i="1465" s="1"/>
  <c r="S498" i="1465"/>
  <c r="U497" i="1465"/>
  <c r="C497" i="1465" s="1"/>
  <c r="S497" i="1465"/>
  <c r="U496" i="1465"/>
  <c r="S496" i="1465"/>
  <c r="C496" i="1465"/>
  <c r="U495" i="1465"/>
  <c r="C495" i="1465" s="1"/>
  <c r="S495" i="1465"/>
  <c r="U494" i="1465"/>
  <c r="C494" i="1465" s="1"/>
  <c r="S494" i="1465"/>
  <c r="U493" i="1465"/>
  <c r="C493" i="1465" s="1"/>
  <c r="S493" i="1465"/>
  <c r="U492" i="1465"/>
  <c r="C492" i="1465" s="1"/>
  <c r="S492" i="1465"/>
  <c r="U491" i="1465"/>
  <c r="C491" i="1465" s="1"/>
  <c r="S491" i="1465"/>
  <c r="U490" i="1465"/>
  <c r="C490" i="1465" s="1"/>
  <c r="S490" i="1465"/>
  <c r="U489" i="1465"/>
  <c r="C489" i="1465" s="1"/>
  <c r="S489" i="1465"/>
  <c r="U488" i="1465"/>
  <c r="C488" i="1465" s="1"/>
  <c r="S488" i="1465"/>
  <c r="U487" i="1465"/>
  <c r="C487" i="1465" s="1"/>
  <c r="S487" i="1465"/>
  <c r="U486" i="1465"/>
  <c r="S486" i="1465"/>
  <c r="C486" i="1465"/>
  <c r="U485" i="1465"/>
  <c r="C485" i="1465" s="1"/>
  <c r="S485" i="1465"/>
  <c r="U484" i="1465"/>
  <c r="S484" i="1465"/>
  <c r="C484" i="1465"/>
  <c r="U483" i="1465"/>
  <c r="C483" i="1465" s="1"/>
  <c r="S483" i="1465"/>
  <c r="U482" i="1465"/>
  <c r="C482" i="1465" s="1"/>
  <c r="S482" i="1465"/>
  <c r="U481" i="1465"/>
  <c r="C481" i="1465" s="1"/>
  <c r="S481" i="1465"/>
  <c r="U480" i="1465"/>
  <c r="C480" i="1465" s="1"/>
  <c r="S480" i="1465"/>
  <c r="U479" i="1465"/>
  <c r="C479" i="1465" s="1"/>
  <c r="S479" i="1465"/>
  <c r="U478" i="1465"/>
  <c r="C478" i="1465" s="1"/>
  <c r="S478" i="1465"/>
  <c r="U477" i="1465"/>
  <c r="S477" i="1465"/>
  <c r="C477" i="1465"/>
  <c r="U476" i="1465"/>
  <c r="C476" i="1465" s="1"/>
  <c r="S476" i="1465"/>
  <c r="U475" i="1465"/>
  <c r="C475" i="1465" s="1"/>
  <c r="S475" i="1465"/>
  <c r="U474" i="1465"/>
  <c r="C474" i="1465" s="1"/>
  <c r="S474" i="1465"/>
  <c r="U473" i="1465"/>
  <c r="C473" i="1465" s="1"/>
  <c r="S473" i="1465"/>
  <c r="U472" i="1465"/>
  <c r="C472" i="1465" s="1"/>
  <c r="S472" i="1465"/>
  <c r="U471" i="1465"/>
  <c r="C471" i="1465" s="1"/>
  <c r="S471" i="1465"/>
  <c r="U470" i="1465"/>
  <c r="S470" i="1465"/>
  <c r="C470" i="1465"/>
  <c r="U469" i="1465"/>
  <c r="C469" i="1465" s="1"/>
  <c r="S469" i="1465"/>
  <c r="U468" i="1465"/>
  <c r="C468" i="1465" s="1"/>
  <c r="S468" i="1465"/>
  <c r="U467" i="1465"/>
  <c r="C467" i="1465" s="1"/>
  <c r="S467" i="1465"/>
  <c r="U466" i="1465"/>
  <c r="C466" i="1465" s="1"/>
  <c r="S466" i="1465"/>
  <c r="U465" i="1465"/>
  <c r="S465" i="1465"/>
  <c r="Q465" i="1465"/>
  <c r="P466" i="1465" s="1"/>
  <c r="Q466" i="1465" s="1"/>
  <c r="P467" i="1465" s="1"/>
  <c r="Q467" i="1465" s="1"/>
  <c r="P468" i="1465" s="1"/>
  <c r="Q468" i="1465" s="1"/>
  <c r="P469" i="1465" s="1"/>
  <c r="Q469" i="1465" s="1"/>
  <c r="P470" i="1465" s="1"/>
  <c r="Q470" i="1465" s="1"/>
  <c r="P471" i="1465" s="1"/>
  <c r="Q471" i="1465" s="1"/>
  <c r="P472" i="1465" s="1"/>
  <c r="Q472" i="1465" s="1"/>
  <c r="P473" i="1465" s="1"/>
  <c r="Q473" i="1465" s="1"/>
  <c r="P474" i="1465" s="1"/>
  <c r="Q474" i="1465" s="1"/>
  <c r="P475" i="1465" s="1"/>
  <c r="Q475" i="1465" s="1"/>
  <c r="P476" i="1465" s="1"/>
  <c r="Q476" i="1465" s="1"/>
  <c r="P477" i="1465" s="1"/>
  <c r="Q477" i="1465" s="1"/>
  <c r="P478" i="1465" s="1"/>
  <c r="Q478" i="1465" s="1"/>
  <c r="P479" i="1465" s="1"/>
  <c r="Q479" i="1465" s="1"/>
  <c r="P480" i="1465" s="1"/>
  <c r="Q480" i="1465" s="1"/>
  <c r="P481" i="1465" s="1"/>
  <c r="Q481" i="1465" s="1"/>
  <c r="P482" i="1465" s="1"/>
  <c r="Q482" i="1465" s="1"/>
  <c r="P483" i="1465" s="1"/>
  <c r="Q483" i="1465" s="1"/>
  <c r="P484" i="1465" s="1"/>
  <c r="Q484" i="1465" s="1"/>
  <c r="P485" i="1465" s="1"/>
  <c r="Q485" i="1465" s="1"/>
  <c r="P486" i="1465" s="1"/>
  <c r="Q486" i="1465" s="1"/>
  <c r="P487" i="1465" s="1"/>
  <c r="Q487" i="1465" s="1"/>
  <c r="P488" i="1465" s="1"/>
  <c r="Q488" i="1465" s="1"/>
  <c r="P489" i="1465" s="1"/>
  <c r="Q489" i="1465" s="1"/>
  <c r="P490" i="1465" s="1"/>
  <c r="Q490" i="1465" s="1"/>
  <c r="P491" i="1465" s="1"/>
  <c r="Q491" i="1465" s="1"/>
  <c r="P492" i="1465" s="1"/>
  <c r="Q492" i="1465" s="1"/>
  <c r="P493" i="1465" s="1"/>
  <c r="Q493" i="1465" s="1"/>
  <c r="P494" i="1465" s="1"/>
  <c r="Q494" i="1465" s="1"/>
  <c r="P495" i="1465" s="1"/>
  <c r="Q495" i="1465" s="1"/>
  <c r="P496" i="1465" s="1"/>
  <c r="Q496" i="1465" s="1"/>
  <c r="P497" i="1465" s="1"/>
  <c r="Q497" i="1465" s="1"/>
  <c r="P498" i="1465" s="1"/>
  <c r="Q498" i="1465" s="1"/>
  <c r="P499" i="1465" s="1"/>
  <c r="Q499" i="1465" s="1"/>
  <c r="P500" i="1465" s="1"/>
  <c r="Q500" i="1465" s="1"/>
  <c r="P501" i="1465" s="1"/>
  <c r="Q501" i="1465" s="1"/>
  <c r="P502" i="1465" s="1"/>
  <c r="Q502" i="1465" s="1"/>
  <c r="P503" i="1465" s="1"/>
  <c r="Q503" i="1465" s="1"/>
  <c r="P504" i="1465" s="1"/>
  <c r="Q504" i="1465" s="1"/>
  <c r="P505" i="1465" s="1"/>
  <c r="Q505" i="1465" s="1"/>
  <c r="P506" i="1465" s="1"/>
  <c r="Q506" i="1465" s="1"/>
  <c r="P507" i="1465" s="1"/>
  <c r="Q507" i="1465" s="1"/>
  <c r="P508" i="1465" s="1"/>
  <c r="Q508" i="1465" s="1"/>
  <c r="P509" i="1465" s="1"/>
  <c r="Q509" i="1465" s="1"/>
  <c r="P510" i="1465" s="1"/>
  <c r="Q510" i="1465" s="1"/>
  <c r="P511" i="1465" s="1"/>
  <c r="Q511" i="1465" s="1"/>
  <c r="P512" i="1465" s="1"/>
  <c r="Q512" i="1465" s="1"/>
  <c r="P513" i="1465" s="1"/>
  <c r="Q513" i="1465" s="1"/>
  <c r="P514" i="1465" s="1"/>
  <c r="Q514" i="1465" s="1"/>
  <c r="P515" i="1465" s="1"/>
  <c r="Q515" i="1465" s="1"/>
  <c r="P516" i="1465" s="1"/>
  <c r="Q516" i="1465" s="1"/>
  <c r="C465" i="1465"/>
  <c r="U464" i="1465"/>
  <c r="S464" i="1465"/>
  <c r="C464" i="1465"/>
  <c r="U463" i="1465"/>
  <c r="C463" i="1465" s="1"/>
  <c r="S463" i="1465"/>
  <c r="U462" i="1465"/>
  <c r="C462" i="1465" s="1"/>
  <c r="S462" i="1465"/>
  <c r="U461" i="1465"/>
  <c r="C461" i="1465" s="1"/>
  <c r="S461" i="1465"/>
  <c r="U460" i="1465"/>
  <c r="C460" i="1465" s="1"/>
  <c r="S460" i="1465"/>
  <c r="U459" i="1465"/>
  <c r="S459" i="1465"/>
  <c r="C459" i="1465"/>
  <c r="U458" i="1465"/>
  <c r="C458" i="1465" s="1"/>
  <c r="S458" i="1465"/>
  <c r="U457" i="1465"/>
  <c r="C457" i="1465" s="1"/>
  <c r="S457" i="1465"/>
  <c r="U456" i="1465"/>
  <c r="C456" i="1465" s="1"/>
  <c r="S456" i="1465"/>
  <c r="U455" i="1465"/>
  <c r="C455" i="1465" s="1"/>
  <c r="S455" i="1465"/>
  <c r="U454" i="1465"/>
  <c r="C454" i="1465" s="1"/>
  <c r="S454" i="1465"/>
  <c r="U453" i="1465"/>
  <c r="C453" i="1465" s="1"/>
  <c r="S453" i="1465"/>
  <c r="U452" i="1465"/>
  <c r="C452" i="1465" s="1"/>
  <c r="S452" i="1465"/>
  <c r="U451" i="1465"/>
  <c r="C451" i="1465" s="1"/>
  <c r="S451" i="1465"/>
  <c r="U450" i="1465"/>
  <c r="C450" i="1465" s="1"/>
  <c r="S450" i="1465"/>
  <c r="U449" i="1465"/>
  <c r="S449" i="1465"/>
  <c r="C449" i="1465"/>
  <c r="U448" i="1465"/>
  <c r="C448" i="1465" s="1"/>
  <c r="S448" i="1465"/>
  <c r="U447" i="1465"/>
  <c r="C447" i="1465" s="1"/>
  <c r="S447" i="1465"/>
  <c r="U446" i="1465"/>
  <c r="C446" i="1465" s="1"/>
  <c r="S446" i="1465"/>
  <c r="U445" i="1465"/>
  <c r="C445" i="1465" s="1"/>
  <c r="S445" i="1465"/>
  <c r="U444" i="1465"/>
  <c r="C444" i="1465" s="1"/>
  <c r="S444" i="1465"/>
  <c r="U443" i="1465"/>
  <c r="C443" i="1465" s="1"/>
  <c r="S443" i="1465"/>
  <c r="U442" i="1465"/>
  <c r="C442" i="1465" s="1"/>
  <c r="S442" i="1465"/>
  <c r="U441" i="1465"/>
  <c r="C441" i="1465" s="1"/>
  <c r="S441" i="1465"/>
  <c r="U440" i="1465"/>
  <c r="C440" i="1465" s="1"/>
  <c r="S440" i="1465"/>
  <c r="U439" i="1465"/>
  <c r="C439" i="1465" s="1"/>
  <c r="S439" i="1465"/>
  <c r="U438" i="1465"/>
  <c r="C438" i="1465" s="1"/>
  <c r="S438" i="1465"/>
  <c r="U437" i="1465"/>
  <c r="C437" i="1465" s="1"/>
  <c r="S437" i="1465"/>
  <c r="U436" i="1465"/>
  <c r="C436" i="1465" s="1"/>
  <c r="S436" i="1465"/>
  <c r="U435" i="1465"/>
  <c r="C435" i="1465" s="1"/>
  <c r="S435" i="1465"/>
  <c r="U434" i="1465"/>
  <c r="C434" i="1465" s="1"/>
  <c r="S434" i="1465"/>
  <c r="U433" i="1465"/>
  <c r="C433" i="1465" s="1"/>
  <c r="S433" i="1465"/>
  <c r="U432" i="1465"/>
  <c r="C432" i="1465" s="1"/>
  <c r="S432" i="1465"/>
  <c r="U431" i="1465"/>
  <c r="C431" i="1465" s="1"/>
  <c r="S431" i="1465"/>
  <c r="U430" i="1465"/>
  <c r="C430" i="1465" s="1"/>
  <c r="S430" i="1465"/>
  <c r="U429" i="1465"/>
  <c r="C429" i="1465" s="1"/>
  <c r="S429" i="1465"/>
  <c r="U428" i="1465"/>
  <c r="C428" i="1465" s="1"/>
  <c r="S428" i="1465"/>
  <c r="U427" i="1465"/>
  <c r="C427" i="1465" s="1"/>
  <c r="S427" i="1465"/>
  <c r="U426" i="1465"/>
  <c r="C426" i="1465" s="1"/>
  <c r="S426" i="1465"/>
  <c r="U425" i="1465"/>
  <c r="C425" i="1465" s="1"/>
  <c r="S425" i="1465"/>
  <c r="U424" i="1465"/>
  <c r="C424" i="1465" s="1"/>
  <c r="S424" i="1465"/>
  <c r="U423" i="1465"/>
  <c r="C423" i="1465" s="1"/>
  <c r="S423" i="1465"/>
  <c r="U422" i="1465"/>
  <c r="S422" i="1465"/>
  <c r="C422" i="1465"/>
  <c r="U421" i="1465"/>
  <c r="C421" i="1465" s="1"/>
  <c r="S421" i="1465"/>
  <c r="U420" i="1465"/>
  <c r="C420" i="1465" s="1"/>
  <c r="S420" i="1465"/>
  <c r="U419" i="1465"/>
  <c r="C419" i="1465" s="1"/>
  <c r="S419" i="1465"/>
  <c r="U418" i="1465"/>
  <c r="S418" i="1465"/>
  <c r="C418" i="1465"/>
  <c r="U417" i="1465"/>
  <c r="C417" i="1465" s="1"/>
  <c r="S417" i="1465"/>
  <c r="U416" i="1465"/>
  <c r="C416" i="1465" s="1"/>
  <c r="S416" i="1465"/>
  <c r="U415" i="1465"/>
  <c r="S415" i="1465"/>
  <c r="C415" i="1465"/>
  <c r="U414" i="1465"/>
  <c r="C414" i="1465" s="1"/>
  <c r="S414" i="1465"/>
  <c r="U413" i="1465"/>
  <c r="C413" i="1465" s="1"/>
  <c r="S413" i="1465"/>
  <c r="U412" i="1465"/>
  <c r="C412" i="1465" s="1"/>
  <c r="S412" i="1465"/>
  <c r="U411" i="1465"/>
  <c r="C411" i="1465" s="1"/>
  <c r="S411" i="1465"/>
  <c r="U410" i="1465"/>
  <c r="C410" i="1465" s="1"/>
  <c r="S410" i="1465"/>
  <c r="U409" i="1465"/>
  <c r="C409" i="1465" s="1"/>
  <c r="S409" i="1465"/>
  <c r="U408" i="1465"/>
  <c r="C408" i="1465" s="1"/>
  <c r="S408" i="1465"/>
  <c r="U407" i="1465"/>
  <c r="C407" i="1465" s="1"/>
  <c r="S407" i="1465"/>
  <c r="U406" i="1465"/>
  <c r="C406" i="1465" s="1"/>
  <c r="S406" i="1465"/>
  <c r="U405" i="1465"/>
  <c r="C405" i="1465" s="1"/>
  <c r="S405" i="1465"/>
  <c r="U404" i="1465"/>
  <c r="S404" i="1465"/>
  <c r="C404" i="1465"/>
  <c r="U403" i="1465"/>
  <c r="C403" i="1465" s="1"/>
  <c r="S403" i="1465"/>
  <c r="U402" i="1465"/>
  <c r="C402" i="1465" s="1"/>
  <c r="S402" i="1465"/>
  <c r="U401" i="1465"/>
  <c r="C401" i="1465" s="1"/>
  <c r="S401" i="1465"/>
  <c r="U400" i="1465"/>
  <c r="C400" i="1465" s="1"/>
  <c r="S400" i="1465"/>
  <c r="U399" i="1465"/>
  <c r="C399" i="1465" s="1"/>
  <c r="S399" i="1465"/>
  <c r="U398" i="1465"/>
  <c r="C398" i="1465" s="1"/>
  <c r="S398" i="1465"/>
  <c r="U397" i="1465"/>
  <c r="C397" i="1465" s="1"/>
  <c r="S397" i="1465"/>
  <c r="U396" i="1465"/>
  <c r="C396" i="1465" s="1"/>
  <c r="S396" i="1465"/>
  <c r="U395" i="1465"/>
  <c r="C395" i="1465" s="1"/>
  <c r="S395" i="1465"/>
  <c r="U394" i="1465"/>
  <c r="C394" i="1465" s="1"/>
  <c r="S394" i="1465"/>
  <c r="U393" i="1465"/>
  <c r="S393" i="1465"/>
  <c r="C393" i="1465"/>
  <c r="U392" i="1465"/>
  <c r="C392" i="1465" s="1"/>
  <c r="S392" i="1465"/>
  <c r="U391" i="1465"/>
  <c r="C391" i="1465" s="1"/>
  <c r="S391" i="1465"/>
  <c r="U390" i="1465"/>
  <c r="C390" i="1465" s="1"/>
  <c r="S390" i="1465"/>
  <c r="U389" i="1465"/>
  <c r="C389" i="1465" s="1"/>
  <c r="S389" i="1465"/>
  <c r="U388" i="1465"/>
  <c r="C388" i="1465" s="1"/>
  <c r="S388" i="1465"/>
  <c r="U387" i="1465"/>
  <c r="S387" i="1465"/>
  <c r="C387" i="1465"/>
  <c r="U386" i="1465"/>
  <c r="C386" i="1465" s="1"/>
  <c r="S386" i="1465"/>
  <c r="U385" i="1465"/>
  <c r="C385" i="1465" s="1"/>
  <c r="S385" i="1465"/>
  <c r="U384" i="1465"/>
  <c r="C384" i="1465" s="1"/>
  <c r="S384" i="1465"/>
  <c r="U383" i="1465"/>
  <c r="C383" i="1465" s="1"/>
  <c r="S383" i="1465"/>
  <c r="U382" i="1465"/>
  <c r="C382" i="1465" s="1"/>
  <c r="S382" i="1465"/>
  <c r="U381" i="1465"/>
  <c r="C381" i="1465" s="1"/>
  <c r="S381" i="1465"/>
  <c r="AC380" i="1465"/>
  <c r="U380" i="1465"/>
  <c r="C380" i="1465" s="1"/>
  <c r="S380" i="1465"/>
  <c r="AC379" i="1465"/>
  <c r="U379" i="1465"/>
  <c r="C379" i="1465" s="1"/>
  <c r="S379" i="1465"/>
  <c r="AC378" i="1465"/>
  <c r="U378" i="1465"/>
  <c r="C378" i="1465" s="1"/>
  <c r="S378" i="1465"/>
  <c r="AC377" i="1465"/>
  <c r="U377" i="1465"/>
  <c r="C377" i="1465" s="1"/>
  <c r="S377" i="1465"/>
  <c r="AC376" i="1465"/>
  <c r="U376" i="1465"/>
  <c r="C376" i="1465" s="1"/>
  <c r="S376" i="1465"/>
  <c r="AC375" i="1465"/>
  <c r="U375" i="1465"/>
  <c r="C375" i="1465" s="1"/>
  <c r="S375" i="1465"/>
  <c r="AC374" i="1465"/>
  <c r="U374" i="1465"/>
  <c r="C374" i="1465" s="1"/>
  <c r="S374" i="1465"/>
  <c r="AC373" i="1465"/>
  <c r="U373" i="1465"/>
  <c r="C373" i="1465" s="1"/>
  <c r="S373" i="1465"/>
  <c r="AC372" i="1465"/>
  <c r="U372" i="1465"/>
  <c r="C372" i="1465" s="1"/>
  <c r="S372" i="1465"/>
  <c r="AC371" i="1465"/>
  <c r="U371" i="1465"/>
  <c r="C371" i="1465" s="1"/>
  <c r="S371" i="1465"/>
  <c r="AC370" i="1465"/>
  <c r="U370" i="1465"/>
  <c r="C370" i="1465" s="1"/>
  <c r="S370" i="1465"/>
  <c r="AC369" i="1465"/>
  <c r="U369" i="1465"/>
  <c r="C369" i="1465" s="1"/>
  <c r="S369" i="1465"/>
  <c r="AC368" i="1465"/>
  <c r="U368" i="1465"/>
  <c r="C368" i="1465" s="1"/>
  <c r="S368" i="1465"/>
  <c r="AC367" i="1465"/>
  <c r="U367" i="1465"/>
  <c r="C367" i="1465" s="1"/>
  <c r="S367" i="1465"/>
  <c r="AC366" i="1465"/>
  <c r="U366" i="1465"/>
  <c r="C366" i="1465" s="1"/>
  <c r="S366" i="1465"/>
  <c r="AC365" i="1465"/>
  <c r="U365" i="1465"/>
  <c r="C365" i="1465" s="1"/>
  <c r="S365" i="1465"/>
  <c r="AC364" i="1465"/>
  <c r="U364" i="1465"/>
  <c r="C364" i="1465" s="1"/>
  <c r="S364" i="1465"/>
  <c r="AC363" i="1465"/>
  <c r="U363" i="1465"/>
  <c r="C363" i="1465" s="1"/>
  <c r="S363" i="1465"/>
  <c r="AC362" i="1465"/>
  <c r="U362" i="1465"/>
  <c r="C362" i="1465" s="1"/>
  <c r="S362" i="1465"/>
  <c r="AC361" i="1465"/>
  <c r="U361" i="1465"/>
  <c r="C361" i="1465" s="1"/>
  <c r="S361" i="1465"/>
  <c r="AC360" i="1465"/>
  <c r="U360" i="1465"/>
  <c r="C360" i="1465" s="1"/>
  <c r="S360" i="1465"/>
  <c r="AC359" i="1465"/>
  <c r="U359" i="1465"/>
  <c r="C359" i="1465" s="1"/>
  <c r="S359" i="1465"/>
  <c r="AC358" i="1465"/>
  <c r="U358" i="1465"/>
  <c r="C358" i="1465" s="1"/>
  <c r="S358" i="1465"/>
  <c r="AC357" i="1465"/>
  <c r="U357" i="1465"/>
  <c r="C357" i="1465" s="1"/>
  <c r="S357" i="1465"/>
  <c r="AC356" i="1465"/>
  <c r="U356" i="1465"/>
  <c r="C356" i="1465" s="1"/>
  <c r="S356" i="1465"/>
  <c r="AC355" i="1465"/>
  <c r="U355" i="1465"/>
  <c r="C355" i="1465" s="1"/>
  <c r="S355" i="1465"/>
  <c r="AC354" i="1465"/>
  <c r="U354" i="1465"/>
  <c r="C354" i="1465" s="1"/>
  <c r="S354" i="1465"/>
  <c r="AC353" i="1465"/>
  <c r="U353" i="1465"/>
  <c r="C353" i="1465" s="1"/>
  <c r="S353" i="1465"/>
  <c r="AC352" i="1465"/>
  <c r="U352" i="1465"/>
  <c r="C352" i="1465" s="1"/>
  <c r="S352" i="1465"/>
  <c r="AC351" i="1465"/>
  <c r="U351" i="1465"/>
  <c r="C351" i="1465" s="1"/>
  <c r="S351" i="1465"/>
  <c r="AC350" i="1465"/>
  <c r="U350" i="1465"/>
  <c r="C350" i="1465" s="1"/>
  <c r="S350" i="1465"/>
  <c r="AC349" i="1465"/>
  <c r="U349" i="1465"/>
  <c r="C349" i="1465" s="1"/>
  <c r="S349" i="1465"/>
  <c r="AC348" i="1465"/>
  <c r="U348" i="1465"/>
  <c r="C348" i="1465" s="1"/>
  <c r="S348" i="1465"/>
  <c r="AC347" i="1465"/>
  <c r="U347" i="1465"/>
  <c r="C347" i="1465" s="1"/>
  <c r="S347" i="1465"/>
  <c r="AC346" i="1465"/>
  <c r="U346" i="1465"/>
  <c r="C346" i="1465" s="1"/>
  <c r="S346" i="1465"/>
  <c r="AC345" i="1465"/>
  <c r="U345" i="1465"/>
  <c r="C345" i="1465" s="1"/>
  <c r="S345" i="1465"/>
  <c r="AC344" i="1465"/>
  <c r="U344" i="1465"/>
  <c r="C344" i="1465" s="1"/>
  <c r="S344" i="1465"/>
  <c r="AC343" i="1465"/>
  <c r="U343" i="1465"/>
  <c r="C343" i="1465" s="1"/>
  <c r="S343" i="1465"/>
  <c r="AC342" i="1465"/>
  <c r="U342" i="1465"/>
  <c r="C342" i="1465" s="1"/>
  <c r="S342" i="1465"/>
  <c r="AC341" i="1465"/>
  <c r="U341" i="1465"/>
  <c r="C341" i="1465" s="1"/>
  <c r="S341" i="1465"/>
  <c r="AC340" i="1465"/>
  <c r="U340" i="1465"/>
  <c r="C340" i="1465" s="1"/>
  <c r="S340" i="1465"/>
  <c r="AC339" i="1465"/>
  <c r="U339" i="1465"/>
  <c r="C339" i="1465" s="1"/>
  <c r="S339" i="1465"/>
  <c r="AC338" i="1465"/>
  <c r="U338" i="1465"/>
  <c r="C338" i="1465" s="1"/>
  <c r="S338" i="1465"/>
  <c r="AC337" i="1465"/>
  <c r="U337" i="1465"/>
  <c r="C337" i="1465" s="1"/>
  <c r="S337" i="1465"/>
  <c r="AC336" i="1465"/>
  <c r="U336" i="1465"/>
  <c r="C336" i="1465" s="1"/>
  <c r="S336" i="1465"/>
  <c r="AC335" i="1465"/>
  <c r="U335" i="1465"/>
  <c r="C335" i="1465" s="1"/>
  <c r="S335" i="1465"/>
  <c r="AC334" i="1465"/>
  <c r="U334" i="1465"/>
  <c r="C334" i="1465" s="1"/>
  <c r="S334" i="1465"/>
  <c r="AC333" i="1465"/>
  <c r="U333" i="1465"/>
  <c r="C333" i="1465" s="1"/>
  <c r="S333" i="1465"/>
  <c r="AC332" i="1465"/>
  <c r="U332" i="1465"/>
  <c r="C332" i="1465" s="1"/>
  <c r="S332" i="1465"/>
  <c r="AC331" i="1465"/>
  <c r="U331" i="1465"/>
  <c r="C331" i="1465" s="1"/>
  <c r="S331" i="1465"/>
  <c r="AC330" i="1465"/>
  <c r="U330" i="1465"/>
  <c r="C330" i="1465" s="1"/>
  <c r="S330" i="1465"/>
  <c r="AC329" i="1465"/>
  <c r="U329" i="1465"/>
  <c r="C329" i="1465" s="1"/>
  <c r="S329" i="1465"/>
  <c r="AC328" i="1465"/>
  <c r="U328" i="1465"/>
  <c r="C328" i="1465" s="1"/>
  <c r="S328" i="1465"/>
  <c r="AC327" i="1465"/>
  <c r="U327" i="1465"/>
  <c r="C327" i="1465" s="1"/>
  <c r="S327" i="1465"/>
  <c r="AC326" i="1465"/>
  <c r="U326" i="1465"/>
  <c r="C326" i="1465" s="1"/>
  <c r="S326" i="1465"/>
  <c r="AC325" i="1465"/>
  <c r="U325" i="1465"/>
  <c r="C325" i="1465" s="1"/>
  <c r="S325" i="1465"/>
  <c r="AC324" i="1465"/>
  <c r="U324" i="1465"/>
  <c r="C324" i="1465" s="1"/>
  <c r="S324" i="1465"/>
  <c r="AC323" i="1465"/>
  <c r="U323" i="1465"/>
  <c r="C323" i="1465" s="1"/>
  <c r="S323" i="1465"/>
  <c r="AC322" i="1465"/>
  <c r="U322" i="1465"/>
  <c r="C322" i="1465" s="1"/>
  <c r="S322" i="1465"/>
  <c r="AC321" i="1465"/>
  <c r="U321" i="1465"/>
  <c r="C321" i="1465" s="1"/>
  <c r="S321" i="1465"/>
  <c r="AC320" i="1465"/>
  <c r="U320" i="1465"/>
  <c r="C320" i="1465" s="1"/>
  <c r="S320" i="1465"/>
  <c r="AC319" i="1465"/>
  <c r="U319" i="1465"/>
  <c r="C319" i="1465" s="1"/>
  <c r="S319" i="1465"/>
  <c r="AC318" i="1465"/>
  <c r="U318" i="1465"/>
  <c r="C318" i="1465" s="1"/>
  <c r="S318" i="1465"/>
  <c r="AC317" i="1465"/>
  <c r="U317" i="1465"/>
  <c r="C317" i="1465" s="1"/>
  <c r="S317" i="1465"/>
  <c r="AC316" i="1465"/>
  <c r="U316" i="1465"/>
  <c r="C316" i="1465" s="1"/>
  <c r="S316" i="1465"/>
  <c r="AC315" i="1465"/>
  <c r="U315" i="1465"/>
  <c r="C315" i="1465" s="1"/>
  <c r="S315" i="1465"/>
  <c r="AC314" i="1465"/>
  <c r="U314" i="1465"/>
  <c r="C314" i="1465" s="1"/>
  <c r="S314" i="1465"/>
  <c r="AC313" i="1465"/>
  <c r="U313" i="1465"/>
  <c r="C313" i="1465" s="1"/>
  <c r="S313" i="1465"/>
  <c r="AC312" i="1465"/>
  <c r="U312" i="1465"/>
  <c r="C312" i="1465" s="1"/>
  <c r="S312" i="1465"/>
  <c r="AC311" i="1465"/>
  <c r="U311" i="1465"/>
  <c r="C311" i="1465" s="1"/>
  <c r="S311" i="1465"/>
  <c r="AC310" i="1465"/>
  <c r="U310" i="1465"/>
  <c r="S310" i="1465"/>
  <c r="C310" i="1465"/>
  <c r="AC309" i="1465"/>
  <c r="U309" i="1465"/>
  <c r="C309" i="1465" s="1"/>
  <c r="S309" i="1465"/>
  <c r="AC308" i="1465"/>
  <c r="U308" i="1465"/>
  <c r="C308" i="1465" s="1"/>
  <c r="S308" i="1465"/>
  <c r="AC307" i="1465"/>
  <c r="U307" i="1465"/>
  <c r="C307" i="1465" s="1"/>
  <c r="S307" i="1465"/>
  <c r="AC306" i="1465"/>
  <c r="U306" i="1465"/>
  <c r="C306" i="1465" s="1"/>
  <c r="S306" i="1465"/>
  <c r="AC305" i="1465"/>
  <c r="U305" i="1465"/>
  <c r="C305" i="1465" s="1"/>
  <c r="S305" i="1465"/>
  <c r="AC304" i="1465"/>
  <c r="U304" i="1465"/>
  <c r="C304" i="1465" s="1"/>
  <c r="S304" i="1465"/>
  <c r="AC303" i="1465"/>
  <c r="U303" i="1465"/>
  <c r="C303" i="1465" s="1"/>
  <c r="S303" i="1465"/>
  <c r="AC302" i="1465"/>
  <c r="U302" i="1465"/>
  <c r="C302" i="1465" s="1"/>
  <c r="S302" i="1465"/>
  <c r="AC301" i="1465"/>
  <c r="U301" i="1465"/>
  <c r="C301" i="1465" s="1"/>
  <c r="S301" i="1465"/>
  <c r="AC300" i="1465"/>
  <c r="U300" i="1465"/>
  <c r="C300" i="1465" s="1"/>
  <c r="S300" i="1465"/>
  <c r="AC299" i="1465"/>
  <c r="U299" i="1465"/>
  <c r="C299" i="1465" s="1"/>
  <c r="S299" i="1465"/>
  <c r="AC298" i="1465"/>
  <c r="U298" i="1465"/>
  <c r="C298" i="1465" s="1"/>
  <c r="S298" i="1465"/>
  <c r="AC297" i="1465"/>
  <c r="U297" i="1465"/>
  <c r="C297" i="1465" s="1"/>
  <c r="S297" i="1465"/>
  <c r="AC296" i="1465"/>
  <c r="U296" i="1465"/>
  <c r="C296" i="1465" s="1"/>
  <c r="S296" i="1465"/>
  <c r="AC295" i="1465"/>
  <c r="U295" i="1465"/>
  <c r="C295" i="1465" s="1"/>
  <c r="S295" i="1465"/>
  <c r="AC294" i="1465"/>
  <c r="U294" i="1465"/>
  <c r="C294" i="1465" s="1"/>
  <c r="S294" i="1465"/>
  <c r="AC293" i="1465"/>
  <c r="U293" i="1465"/>
  <c r="C293" i="1465" s="1"/>
  <c r="S293" i="1465"/>
  <c r="AC292" i="1465"/>
  <c r="U292" i="1465"/>
  <c r="C292" i="1465" s="1"/>
  <c r="S292" i="1465"/>
  <c r="AC291" i="1465"/>
  <c r="U291" i="1465"/>
  <c r="C291" i="1465" s="1"/>
  <c r="S291" i="1465"/>
  <c r="AC290" i="1465"/>
  <c r="U290" i="1465"/>
  <c r="C290" i="1465" s="1"/>
  <c r="S290" i="1465"/>
  <c r="AC289" i="1465"/>
  <c r="U289" i="1465"/>
  <c r="C289" i="1465" s="1"/>
  <c r="S289" i="1465"/>
  <c r="AC288" i="1465"/>
  <c r="U288" i="1465"/>
  <c r="C288" i="1465" s="1"/>
  <c r="S288" i="1465"/>
  <c r="AC287" i="1465"/>
  <c r="U287" i="1465"/>
  <c r="C287" i="1465" s="1"/>
  <c r="S287" i="1465"/>
  <c r="AC286" i="1465"/>
  <c r="U286" i="1465"/>
  <c r="C286" i="1465" s="1"/>
  <c r="S286" i="1465"/>
  <c r="AC285" i="1465"/>
  <c r="U285" i="1465"/>
  <c r="C285" i="1465" s="1"/>
  <c r="S285" i="1465"/>
  <c r="AC284" i="1465"/>
  <c r="U284" i="1465"/>
  <c r="C284" i="1465" s="1"/>
  <c r="S284" i="1465"/>
  <c r="AC283" i="1465"/>
  <c r="U283" i="1465"/>
  <c r="C283" i="1465" s="1"/>
  <c r="S283" i="1465"/>
  <c r="AC282" i="1465"/>
  <c r="U282" i="1465"/>
  <c r="C282" i="1465" s="1"/>
  <c r="S282" i="1465"/>
  <c r="AC281" i="1465"/>
  <c r="U281" i="1465"/>
  <c r="C281" i="1465" s="1"/>
  <c r="S281" i="1465"/>
  <c r="AC280" i="1465"/>
  <c r="U280" i="1465"/>
  <c r="C280" i="1465" s="1"/>
  <c r="S280" i="1465"/>
  <c r="AC279" i="1465"/>
  <c r="U279" i="1465"/>
  <c r="C279" i="1465" s="1"/>
  <c r="S279" i="1465"/>
  <c r="AC278" i="1465"/>
  <c r="U278" i="1465"/>
  <c r="C278" i="1465" s="1"/>
  <c r="S278" i="1465"/>
  <c r="AC277" i="1465"/>
  <c r="U277" i="1465"/>
  <c r="C277" i="1465" s="1"/>
  <c r="S277" i="1465"/>
  <c r="AC276" i="1465"/>
  <c r="U276" i="1465"/>
  <c r="C276" i="1465" s="1"/>
  <c r="S276" i="1465"/>
  <c r="AC275" i="1465"/>
  <c r="U275" i="1465"/>
  <c r="C275" i="1465" s="1"/>
  <c r="S275" i="1465"/>
  <c r="AC274" i="1465"/>
  <c r="U274" i="1465"/>
  <c r="C274" i="1465" s="1"/>
  <c r="S274" i="1465"/>
  <c r="AC273" i="1465"/>
  <c r="U273" i="1465"/>
  <c r="C273" i="1465" s="1"/>
  <c r="S273" i="1465"/>
  <c r="AC272" i="1465"/>
  <c r="U272" i="1465"/>
  <c r="C272" i="1465" s="1"/>
  <c r="S272" i="1465"/>
  <c r="AC271" i="1465"/>
  <c r="U271" i="1465"/>
  <c r="C271" i="1465" s="1"/>
  <c r="S271" i="1465"/>
  <c r="AC270" i="1465"/>
  <c r="U270" i="1465"/>
  <c r="C270" i="1465" s="1"/>
  <c r="S270" i="1465"/>
  <c r="AC269" i="1465"/>
  <c r="U269" i="1465"/>
  <c r="C269" i="1465" s="1"/>
  <c r="S269" i="1465"/>
  <c r="AC268" i="1465"/>
  <c r="U268" i="1465"/>
  <c r="C268" i="1465" s="1"/>
  <c r="S268" i="1465"/>
  <c r="AC267" i="1465"/>
  <c r="U267" i="1465"/>
  <c r="C267" i="1465" s="1"/>
  <c r="S267" i="1465"/>
  <c r="AC266" i="1465"/>
  <c r="U266" i="1465"/>
  <c r="C266" i="1465" s="1"/>
  <c r="S266" i="1465"/>
  <c r="AC265" i="1465"/>
  <c r="U265" i="1465"/>
  <c r="C265" i="1465" s="1"/>
  <c r="S265" i="1465"/>
  <c r="AC264" i="1465"/>
  <c r="U264" i="1465"/>
  <c r="C264" i="1465" s="1"/>
  <c r="S264" i="1465"/>
  <c r="AC263" i="1465"/>
  <c r="U263" i="1465"/>
  <c r="C263" i="1465" s="1"/>
  <c r="S263" i="1465"/>
  <c r="AC262" i="1465"/>
  <c r="U262" i="1465"/>
  <c r="C262" i="1465" s="1"/>
  <c r="S262" i="1465"/>
  <c r="AC261" i="1465"/>
  <c r="U261" i="1465"/>
  <c r="C261" i="1465" s="1"/>
  <c r="S261" i="1465"/>
  <c r="AC260" i="1465"/>
  <c r="U260" i="1465"/>
  <c r="C260" i="1465" s="1"/>
  <c r="S260" i="1465"/>
  <c r="AC259" i="1465"/>
  <c r="U259" i="1465"/>
  <c r="C259" i="1465" s="1"/>
  <c r="S259" i="1465"/>
  <c r="AC258" i="1465"/>
  <c r="U258" i="1465"/>
  <c r="C258" i="1465" s="1"/>
  <c r="S258" i="1465"/>
  <c r="AC257" i="1465"/>
  <c r="U257" i="1465"/>
  <c r="C257" i="1465" s="1"/>
  <c r="S257" i="1465"/>
  <c r="AC256" i="1465"/>
  <c r="U256" i="1465"/>
  <c r="C256" i="1465" s="1"/>
  <c r="S256" i="1465"/>
  <c r="AC255" i="1465"/>
  <c r="U255" i="1465"/>
  <c r="C255" i="1465" s="1"/>
  <c r="S255" i="1465"/>
  <c r="AC254" i="1465"/>
  <c r="U254" i="1465"/>
  <c r="C254" i="1465" s="1"/>
  <c r="S254" i="1465"/>
  <c r="AC253" i="1465"/>
  <c r="U253" i="1465"/>
  <c r="C253" i="1465" s="1"/>
  <c r="S253" i="1465"/>
  <c r="AC252" i="1465"/>
  <c r="U252" i="1465"/>
  <c r="C252" i="1465" s="1"/>
  <c r="S252" i="1465"/>
  <c r="AC251" i="1465"/>
  <c r="U251" i="1465"/>
  <c r="C251" i="1465" s="1"/>
  <c r="S251" i="1465"/>
  <c r="AC250" i="1465"/>
  <c r="U250" i="1465"/>
  <c r="C250" i="1465" s="1"/>
  <c r="S250" i="1465"/>
  <c r="AC249" i="1465"/>
  <c r="U249" i="1465"/>
  <c r="C249" i="1465" s="1"/>
  <c r="S249" i="1465"/>
  <c r="AC248" i="1465"/>
  <c r="U248" i="1465"/>
  <c r="C248" i="1465" s="1"/>
  <c r="S248" i="1465"/>
  <c r="AC247" i="1465"/>
  <c r="U247" i="1465"/>
  <c r="C247" i="1465" s="1"/>
  <c r="S247" i="1465"/>
  <c r="AC246" i="1465"/>
  <c r="U246" i="1465"/>
  <c r="C246" i="1465" s="1"/>
  <c r="S246" i="1465"/>
  <c r="AC245" i="1465"/>
  <c r="U245" i="1465"/>
  <c r="C245" i="1465" s="1"/>
  <c r="S245" i="1465"/>
  <c r="AC244" i="1465"/>
  <c r="U244" i="1465"/>
  <c r="C244" i="1465" s="1"/>
  <c r="S244" i="1465"/>
  <c r="AC243" i="1465"/>
  <c r="U243" i="1465"/>
  <c r="C243" i="1465" s="1"/>
  <c r="S243" i="1465"/>
  <c r="AC242" i="1465"/>
  <c r="U242" i="1465"/>
  <c r="C242" i="1465" s="1"/>
  <c r="S242" i="1465"/>
  <c r="AC241" i="1465"/>
  <c r="U241" i="1465"/>
  <c r="C241" i="1465" s="1"/>
  <c r="S241" i="1465"/>
  <c r="AC240" i="1465"/>
  <c r="U240" i="1465"/>
  <c r="C240" i="1465" s="1"/>
  <c r="S240" i="1465"/>
  <c r="AC239" i="1465"/>
  <c r="U239" i="1465"/>
  <c r="C239" i="1465" s="1"/>
  <c r="S239" i="1465"/>
  <c r="AC238" i="1465"/>
  <c r="U238" i="1465"/>
  <c r="C238" i="1465" s="1"/>
  <c r="S238" i="1465"/>
  <c r="AC237" i="1465"/>
  <c r="U237" i="1465"/>
  <c r="C237" i="1465" s="1"/>
  <c r="S237" i="1465"/>
  <c r="AC236" i="1465"/>
  <c r="U236" i="1465"/>
  <c r="C236" i="1465" s="1"/>
  <c r="S236" i="1465"/>
  <c r="AC235" i="1465"/>
  <c r="U235" i="1465"/>
  <c r="C235" i="1465" s="1"/>
  <c r="S235" i="1465"/>
  <c r="AC234" i="1465"/>
  <c r="U234" i="1465"/>
  <c r="C234" i="1465" s="1"/>
  <c r="S234" i="1465"/>
  <c r="AC233" i="1465"/>
  <c r="U233" i="1465"/>
  <c r="C233" i="1465" s="1"/>
  <c r="S233" i="1465"/>
  <c r="AC232" i="1465"/>
  <c r="U232" i="1465"/>
  <c r="C232" i="1465" s="1"/>
  <c r="S232" i="1465"/>
  <c r="AC231" i="1465"/>
  <c r="U231" i="1465"/>
  <c r="C231" i="1465" s="1"/>
  <c r="S231" i="1465"/>
  <c r="AC230" i="1465"/>
  <c r="U230" i="1465"/>
  <c r="C230" i="1465" s="1"/>
  <c r="S230" i="1465"/>
  <c r="AC229" i="1465"/>
  <c r="U229" i="1465"/>
  <c r="C229" i="1465" s="1"/>
  <c r="S229" i="1465"/>
  <c r="AC228" i="1465"/>
  <c r="U228" i="1465"/>
  <c r="C228" i="1465" s="1"/>
  <c r="S228" i="1465"/>
  <c r="AC227" i="1465"/>
  <c r="U227" i="1465"/>
  <c r="C227" i="1465" s="1"/>
  <c r="S227" i="1465"/>
  <c r="AC226" i="1465"/>
  <c r="U226" i="1465"/>
  <c r="C226" i="1465" s="1"/>
  <c r="S226" i="1465"/>
  <c r="AC225" i="1465"/>
  <c r="U225" i="1465"/>
  <c r="C225" i="1465" s="1"/>
  <c r="S225" i="1465"/>
  <c r="AC224" i="1465"/>
  <c r="U224" i="1465"/>
  <c r="C224" i="1465" s="1"/>
  <c r="S224" i="1465"/>
  <c r="AC223" i="1465"/>
  <c r="U223" i="1465"/>
  <c r="C223" i="1465" s="1"/>
  <c r="S223" i="1465"/>
  <c r="AC222" i="1465"/>
  <c r="U222" i="1465"/>
  <c r="C222" i="1465" s="1"/>
  <c r="S222" i="1465"/>
  <c r="AC221" i="1465"/>
  <c r="U221" i="1465"/>
  <c r="C221" i="1465" s="1"/>
  <c r="S221" i="1465"/>
  <c r="AC220" i="1465"/>
  <c r="U220" i="1465"/>
  <c r="C220" i="1465" s="1"/>
  <c r="S220" i="1465"/>
  <c r="AC219" i="1465"/>
  <c r="U219" i="1465"/>
  <c r="C219" i="1465" s="1"/>
  <c r="S219" i="1465"/>
  <c r="AC218" i="1465"/>
  <c r="U218" i="1465"/>
  <c r="C218" i="1465" s="1"/>
  <c r="S218" i="1465"/>
  <c r="AC217" i="1465"/>
  <c r="U217" i="1465"/>
  <c r="C217" i="1465" s="1"/>
  <c r="S217" i="1465"/>
  <c r="AC216" i="1465"/>
  <c r="U216" i="1465"/>
  <c r="C216" i="1465" s="1"/>
  <c r="S216" i="1465"/>
  <c r="AC215" i="1465"/>
  <c r="U215" i="1465"/>
  <c r="C215" i="1465" s="1"/>
  <c r="S215" i="1465"/>
  <c r="AC214" i="1465"/>
  <c r="U214" i="1465"/>
  <c r="C214" i="1465" s="1"/>
  <c r="S214" i="1465"/>
  <c r="AC213" i="1465"/>
  <c r="U213" i="1465"/>
  <c r="C213" i="1465" s="1"/>
  <c r="S213" i="1465"/>
  <c r="AC212" i="1465"/>
  <c r="U212" i="1465"/>
  <c r="C212" i="1465" s="1"/>
  <c r="S212" i="1465"/>
  <c r="AC211" i="1465"/>
  <c r="U211" i="1465"/>
  <c r="C211" i="1465" s="1"/>
  <c r="S211" i="1465"/>
  <c r="AC210" i="1465"/>
  <c r="U210" i="1465"/>
  <c r="C210" i="1465" s="1"/>
  <c r="S210" i="1465"/>
  <c r="AC209" i="1465"/>
  <c r="U209" i="1465"/>
  <c r="C209" i="1465" s="1"/>
  <c r="S209" i="1465"/>
  <c r="AC208" i="1465"/>
  <c r="U208" i="1465"/>
  <c r="C208" i="1465" s="1"/>
  <c r="S208" i="1465"/>
  <c r="AC207" i="1465"/>
  <c r="U207" i="1465"/>
  <c r="C207" i="1465" s="1"/>
  <c r="S207" i="1465"/>
  <c r="AC206" i="1465"/>
  <c r="U206" i="1465"/>
  <c r="C206" i="1465" s="1"/>
  <c r="S206" i="1465"/>
  <c r="AC205" i="1465"/>
  <c r="U205" i="1465"/>
  <c r="C205" i="1465" s="1"/>
  <c r="S205" i="1465"/>
  <c r="AC204" i="1465"/>
  <c r="U204" i="1465"/>
  <c r="C204" i="1465" s="1"/>
  <c r="S204" i="1465"/>
  <c r="AC203" i="1465"/>
  <c r="U203" i="1465"/>
  <c r="C203" i="1465" s="1"/>
  <c r="S203" i="1465"/>
  <c r="AC202" i="1465"/>
  <c r="U202" i="1465"/>
  <c r="C202" i="1465" s="1"/>
  <c r="S202" i="1465"/>
  <c r="AC201" i="1465"/>
  <c r="U201" i="1465"/>
  <c r="C201" i="1465" s="1"/>
  <c r="S201" i="1465"/>
  <c r="AC200" i="1465"/>
  <c r="U200" i="1465"/>
  <c r="C200" i="1465" s="1"/>
  <c r="S200" i="1465"/>
  <c r="AC199" i="1465"/>
  <c r="U199" i="1465"/>
  <c r="C199" i="1465" s="1"/>
  <c r="S199" i="1465"/>
  <c r="AC198" i="1465"/>
  <c r="U198" i="1465"/>
  <c r="C198" i="1465" s="1"/>
  <c r="S198" i="1465"/>
  <c r="AC197" i="1465"/>
  <c r="U197" i="1465"/>
  <c r="C197" i="1465" s="1"/>
  <c r="S197" i="1465"/>
  <c r="AC196" i="1465"/>
  <c r="U196" i="1465"/>
  <c r="C196" i="1465" s="1"/>
  <c r="S196" i="1465"/>
  <c r="AC195" i="1465"/>
  <c r="U195" i="1465"/>
  <c r="C195" i="1465" s="1"/>
  <c r="S195" i="1465"/>
  <c r="AC194" i="1465"/>
  <c r="U194" i="1465"/>
  <c r="C194" i="1465" s="1"/>
  <c r="S194" i="1465"/>
  <c r="AC193" i="1465"/>
  <c r="U193" i="1465"/>
  <c r="C193" i="1465" s="1"/>
  <c r="S193" i="1465"/>
  <c r="AC192" i="1465"/>
  <c r="U192" i="1465"/>
  <c r="C192" i="1465" s="1"/>
  <c r="S192" i="1465"/>
  <c r="AC191" i="1465"/>
  <c r="U191" i="1465"/>
  <c r="C191" i="1465" s="1"/>
  <c r="S191" i="1465"/>
  <c r="AC190" i="1465"/>
  <c r="U190" i="1465"/>
  <c r="C190" i="1465" s="1"/>
  <c r="S190" i="1465"/>
  <c r="AC189" i="1465"/>
  <c r="U189" i="1465"/>
  <c r="C189" i="1465" s="1"/>
  <c r="S189" i="1465"/>
  <c r="AC188" i="1465"/>
  <c r="U188" i="1465"/>
  <c r="C188" i="1465" s="1"/>
  <c r="S188" i="1465"/>
  <c r="AC187" i="1465"/>
  <c r="U187" i="1465"/>
  <c r="C187" i="1465" s="1"/>
  <c r="S187" i="1465"/>
  <c r="AC186" i="1465"/>
  <c r="U186" i="1465"/>
  <c r="C186" i="1465" s="1"/>
  <c r="S186" i="1465"/>
  <c r="AC185" i="1465"/>
  <c r="U185" i="1465"/>
  <c r="C185" i="1465" s="1"/>
  <c r="S185" i="1465"/>
  <c r="AC184" i="1465"/>
  <c r="U184" i="1465"/>
  <c r="C184" i="1465" s="1"/>
  <c r="S184" i="1465"/>
  <c r="AC183" i="1465"/>
  <c r="U183" i="1465"/>
  <c r="C183" i="1465" s="1"/>
  <c r="S183" i="1465"/>
  <c r="AC182" i="1465"/>
  <c r="U182" i="1465"/>
  <c r="C182" i="1465" s="1"/>
  <c r="S182" i="1465"/>
  <c r="AC181" i="1465"/>
  <c r="U181" i="1465"/>
  <c r="C181" i="1465" s="1"/>
  <c r="S181" i="1465"/>
  <c r="AC180" i="1465"/>
  <c r="U180" i="1465"/>
  <c r="C180" i="1465" s="1"/>
  <c r="S180" i="1465"/>
  <c r="AC179" i="1465"/>
  <c r="U179" i="1465"/>
  <c r="C179" i="1465" s="1"/>
  <c r="S179" i="1465"/>
  <c r="AC178" i="1465"/>
  <c r="U178" i="1465"/>
  <c r="C178" i="1465" s="1"/>
  <c r="S178" i="1465"/>
  <c r="AC177" i="1465"/>
  <c r="U177" i="1465"/>
  <c r="C177" i="1465" s="1"/>
  <c r="S177" i="1465"/>
  <c r="AC176" i="1465"/>
  <c r="U176" i="1465"/>
  <c r="C176" i="1465" s="1"/>
  <c r="S176" i="1465"/>
  <c r="AC175" i="1465"/>
  <c r="U175" i="1465"/>
  <c r="C175" i="1465" s="1"/>
  <c r="S175" i="1465"/>
  <c r="AC174" i="1465"/>
  <c r="U174" i="1465"/>
  <c r="C174" i="1465" s="1"/>
  <c r="S174" i="1465"/>
  <c r="AC173" i="1465"/>
  <c r="U173" i="1465"/>
  <c r="C173" i="1465" s="1"/>
  <c r="S173" i="1465"/>
  <c r="AC172" i="1465"/>
  <c r="U172" i="1465"/>
  <c r="C172" i="1465" s="1"/>
  <c r="S172" i="1465"/>
  <c r="AC171" i="1465"/>
  <c r="U171" i="1465"/>
  <c r="C171" i="1465" s="1"/>
  <c r="S171" i="1465"/>
  <c r="AC170" i="1465"/>
  <c r="U170" i="1465"/>
  <c r="C170" i="1465" s="1"/>
  <c r="S170" i="1465"/>
  <c r="AC169" i="1465"/>
  <c r="U169" i="1465"/>
  <c r="C169" i="1465" s="1"/>
  <c r="S169" i="1465"/>
  <c r="AC168" i="1465"/>
  <c r="U168" i="1465"/>
  <c r="C168" i="1465" s="1"/>
  <c r="S168" i="1465"/>
  <c r="AC167" i="1465"/>
  <c r="U167" i="1465"/>
  <c r="C167" i="1465" s="1"/>
  <c r="S167" i="1465"/>
  <c r="AC166" i="1465"/>
  <c r="U166" i="1465"/>
  <c r="C166" i="1465" s="1"/>
  <c r="S166" i="1465"/>
  <c r="AC165" i="1465"/>
  <c r="U165" i="1465"/>
  <c r="C165" i="1465" s="1"/>
  <c r="S165" i="1465"/>
  <c r="AC164" i="1465"/>
  <c r="U164" i="1465"/>
  <c r="C164" i="1465" s="1"/>
  <c r="S164" i="1465"/>
  <c r="AC163" i="1465"/>
  <c r="U163" i="1465"/>
  <c r="C163" i="1465" s="1"/>
  <c r="S163" i="1465"/>
  <c r="AC162" i="1465"/>
  <c r="U162" i="1465"/>
  <c r="C162" i="1465" s="1"/>
  <c r="S162" i="1465"/>
  <c r="AC161" i="1465"/>
  <c r="U161" i="1465"/>
  <c r="C161" i="1465" s="1"/>
  <c r="S161" i="1465"/>
  <c r="AC160" i="1465"/>
  <c r="U160" i="1465"/>
  <c r="C160" i="1465" s="1"/>
  <c r="S160" i="1465"/>
  <c r="AC159" i="1465"/>
  <c r="U159" i="1465"/>
  <c r="C159" i="1465" s="1"/>
  <c r="S159" i="1465"/>
  <c r="AC158" i="1465"/>
  <c r="U158" i="1465"/>
  <c r="C158" i="1465" s="1"/>
  <c r="S158" i="1465"/>
  <c r="AC157" i="1465"/>
  <c r="U157" i="1465"/>
  <c r="C157" i="1465" s="1"/>
  <c r="S157" i="1465"/>
  <c r="AC156" i="1465"/>
  <c r="U156" i="1465"/>
  <c r="C156" i="1465" s="1"/>
  <c r="S156" i="1465"/>
  <c r="AC155" i="1465"/>
  <c r="U155" i="1465"/>
  <c r="C155" i="1465" s="1"/>
  <c r="S155" i="1465"/>
  <c r="AC154" i="1465"/>
  <c r="U154" i="1465"/>
  <c r="C154" i="1465" s="1"/>
  <c r="S154" i="1465"/>
  <c r="AC153" i="1465"/>
  <c r="U153" i="1465"/>
  <c r="C153" i="1465" s="1"/>
  <c r="S153" i="1465"/>
  <c r="AC152" i="1465"/>
  <c r="U152" i="1465"/>
  <c r="C152" i="1465" s="1"/>
  <c r="S152" i="1465"/>
  <c r="AC151" i="1465"/>
  <c r="U151" i="1465"/>
  <c r="C151" i="1465" s="1"/>
  <c r="S151" i="1465"/>
  <c r="AC150" i="1465"/>
  <c r="U150" i="1465"/>
  <c r="C150" i="1465" s="1"/>
  <c r="S150" i="1465"/>
  <c r="AC149" i="1465"/>
  <c r="U149" i="1465"/>
  <c r="C149" i="1465" s="1"/>
  <c r="S149" i="1465"/>
  <c r="AC148" i="1465"/>
  <c r="U148" i="1465"/>
  <c r="C148" i="1465" s="1"/>
  <c r="S148" i="1465"/>
  <c r="AC147" i="1465"/>
  <c r="U147" i="1465"/>
  <c r="C147" i="1465" s="1"/>
  <c r="S147" i="1465"/>
  <c r="AC146" i="1465"/>
  <c r="U146" i="1465"/>
  <c r="C146" i="1465" s="1"/>
  <c r="S146" i="1465"/>
  <c r="AC145" i="1465"/>
  <c r="U145" i="1465"/>
  <c r="C145" i="1465" s="1"/>
  <c r="S145" i="1465"/>
  <c r="AC144" i="1465"/>
  <c r="U144" i="1465"/>
  <c r="C144" i="1465" s="1"/>
  <c r="S144" i="1465"/>
  <c r="AC143" i="1465"/>
  <c r="U143" i="1465"/>
  <c r="C143" i="1465" s="1"/>
  <c r="S143" i="1465"/>
  <c r="AC142" i="1465"/>
  <c r="U142" i="1465"/>
  <c r="C142" i="1465" s="1"/>
  <c r="S142" i="1465"/>
  <c r="AC141" i="1465"/>
  <c r="U141" i="1465"/>
  <c r="C141" i="1465" s="1"/>
  <c r="S141" i="1465"/>
  <c r="AC140" i="1465"/>
  <c r="U140" i="1465"/>
  <c r="C140" i="1465" s="1"/>
  <c r="S140" i="1465"/>
  <c r="AC139" i="1465"/>
  <c r="U139" i="1465"/>
  <c r="C139" i="1465" s="1"/>
  <c r="S139" i="1465"/>
  <c r="AC138" i="1465"/>
  <c r="U138" i="1465"/>
  <c r="C138" i="1465" s="1"/>
  <c r="S138" i="1465"/>
  <c r="AC137" i="1465"/>
  <c r="U137" i="1465"/>
  <c r="C137" i="1465" s="1"/>
  <c r="S137" i="1465"/>
  <c r="AC136" i="1465"/>
  <c r="U136" i="1465"/>
  <c r="C136" i="1465" s="1"/>
  <c r="S136" i="1465"/>
  <c r="AC135" i="1465"/>
  <c r="U135" i="1465"/>
  <c r="C135" i="1465" s="1"/>
  <c r="S135" i="1465"/>
  <c r="AC134" i="1465"/>
  <c r="U134" i="1465"/>
  <c r="C134" i="1465" s="1"/>
  <c r="S134" i="1465"/>
  <c r="AC133" i="1465"/>
  <c r="U133" i="1465"/>
  <c r="C133" i="1465" s="1"/>
  <c r="S133" i="1465"/>
  <c r="AC132" i="1465"/>
  <c r="U132" i="1465"/>
  <c r="C132" i="1465" s="1"/>
  <c r="S132" i="1465"/>
  <c r="AC131" i="1465"/>
  <c r="U131" i="1465"/>
  <c r="C131" i="1465" s="1"/>
  <c r="S131" i="1465"/>
  <c r="AC130" i="1465"/>
  <c r="U130" i="1465"/>
  <c r="C130" i="1465" s="1"/>
  <c r="S130" i="1465"/>
  <c r="AC129" i="1465"/>
  <c r="U129" i="1465"/>
  <c r="C129" i="1465" s="1"/>
  <c r="S129" i="1465"/>
  <c r="AC128" i="1465"/>
  <c r="U128" i="1465"/>
  <c r="C128" i="1465" s="1"/>
  <c r="S128" i="1465"/>
  <c r="AC127" i="1465"/>
  <c r="U127" i="1465"/>
  <c r="C127" i="1465" s="1"/>
  <c r="S127" i="1465"/>
  <c r="AC126" i="1465"/>
  <c r="U126" i="1465"/>
  <c r="C126" i="1465" s="1"/>
  <c r="S126" i="1465"/>
  <c r="AC125" i="1465"/>
  <c r="U125" i="1465"/>
  <c r="C125" i="1465" s="1"/>
  <c r="S125" i="1465"/>
  <c r="AC124" i="1465"/>
  <c r="U124" i="1465"/>
  <c r="C124" i="1465" s="1"/>
  <c r="S124" i="1465"/>
  <c r="AC123" i="1465"/>
  <c r="U123" i="1465"/>
  <c r="C123" i="1465" s="1"/>
  <c r="S123" i="1465"/>
  <c r="AC122" i="1465"/>
  <c r="U122" i="1465"/>
  <c r="C122" i="1465" s="1"/>
  <c r="S122" i="1465"/>
  <c r="AC121" i="1465"/>
  <c r="U121" i="1465"/>
  <c r="C121" i="1465" s="1"/>
  <c r="S121" i="1465"/>
  <c r="AC120" i="1465"/>
  <c r="U120" i="1465"/>
  <c r="C120" i="1465" s="1"/>
  <c r="S120" i="1465"/>
  <c r="AC119" i="1465"/>
  <c r="U119" i="1465"/>
  <c r="C119" i="1465" s="1"/>
  <c r="S119" i="1465"/>
  <c r="AC118" i="1465"/>
  <c r="U118" i="1465"/>
  <c r="C118" i="1465" s="1"/>
  <c r="S118" i="1465"/>
  <c r="AC117" i="1465"/>
  <c r="U117" i="1465"/>
  <c r="C117" i="1465" s="1"/>
  <c r="S117" i="1465"/>
  <c r="AC116" i="1465"/>
  <c r="U116" i="1465"/>
  <c r="C116" i="1465" s="1"/>
  <c r="S116" i="1465"/>
  <c r="AC115" i="1465"/>
  <c r="U115" i="1465"/>
  <c r="C115" i="1465" s="1"/>
  <c r="S115" i="1465"/>
  <c r="AC114" i="1465"/>
  <c r="U114" i="1465"/>
  <c r="C114" i="1465" s="1"/>
  <c r="S114" i="1465"/>
  <c r="AC113" i="1465"/>
  <c r="U113" i="1465"/>
  <c r="C113" i="1465" s="1"/>
  <c r="S113" i="1465"/>
  <c r="AC112" i="1465"/>
  <c r="U112" i="1465"/>
  <c r="C112" i="1465" s="1"/>
  <c r="S112" i="1465"/>
  <c r="AC111" i="1465"/>
  <c r="U111" i="1465"/>
  <c r="C111" i="1465" s="1"/>
  <c r="S111" i="1465"/>
  <c r="AC110" i="1465"/>
  <c r="U110" i="1465"/>
  <c r="C110" i="1465" s="1"/>
  <c r="S110" i="1465"/>
  <c r="AC109" i="1465"/>
  <c r="U109" i="1465"/>
  <c r="C109" i="1465" s="1"/>
  <c r="S109" i="1465"/>
  <c r="AC108" i="1465"/>
  <c r="U108" i="1465"/>
  <c r="C108" i="1465" s="1"/>
  <c r="S108" i="1465"/>
  <c r="AC107" i="1465"/>
  <c r="U107" i="1465"/>
  <c r="C107" i="1465" s="1"/>
  <c r="S107" i="1465"/>
  <c r="AC106" i="1465"/>
  <c r="U106" i="1465"/>
  <c r="C106" i="1465" s="1"/>
  <c r="S106" i="1465"/>
  <c r="AC105" i="1465"/>
  <c r="U105" i="1465"/>
  <c r="C105" i="1465" s="1"/>
  <c r="S105" i="1465"/>
  <c r="AC104" i="1465"/>
  <c r="U104" i="1465"/>
  <c r="C104" i="1465" s="1"/>
  <c r="S104" i="1465"/>
  <c r="AC103" i="1465"/>
  <c r="U103" i="1465"/>
  <c r="C103" i="1465" s="1"/>
  <c r="S103" i="1465"/>
  <c r="AC102" i="1465"/>
  <c r="U102" i="1465"/>
  <c r="C102" i="1465" s="1"/>
  <c r="S102" i="1465"/>
  <c r="AC101" i="1465"/>
  <c r="U101" i="1465"/>
  <c r="C101" i="1465" s="1"/>
  <c r="S101" i="1465"/>
  <c r="AC100" i="1465"/>
  <c r="U100" i="1465"/>
  <c r="C100" i="1465" s="1"/>
  <c r="S100" i="1465"/>
  <c r="AC99" i="1465"/>
  <c r="U99" i="1465"/>
  <c r="C99" i="1465" s="1"/>
  <c r="S99" i="1465"/>
  <c r="AC98" i="1465"/>
  <c r="U98" i="1465"/>
  <c r="C98" i="1465" s="1"/>
  <c r="S98" i="1465"/>
  <c r="AC97" i="1465"/>
  <c r="U97" i="1465"/>
  <c r="C97" i="1465" s="1"/>
  <c r="S97" i="1465"/>
  <c r="AC96" i="1465"/>
  <c r="U96" i="1465"/>
  <c r="C96" i="1465" s="1"/>
  <c r="S96" i="1465"/>
  <c r="AC95" i="1465"/>
  <c r="U95" i="1465"/>
  <c r="C95" i="1465" s="1"/>
  <c r="S95" i="1465"/>
  <c r="AC94" i="1465"/>
  <c r="U94" i="1465"/>
  <c r="C94" i="1465" s="1"/>
  <c r="S94" i="1465"/>
  <c r="AC93" i="1465"/>
  <c r="U93" i="1465"/>
  <c r="C93" i="1465" s="1"/>
  <c r="S93" i="1465"/>
  <c r="AC92" i="1465"/>
  <c r="U92" i="1465"/>
  <c r="C92" i="1465" s="1"/>
  <c r="S92" i="1465"/>
  <c r="AC91" i="1465"/>
  <c r="U91" i="1465"/>
  <c r="C91" i="1465" s="1"/>
  <c r="S91" i="1465"/>
  <c r="AC90" i="1465"/>
  <c r="U90" i="1465"/>
  <c r="C90" i="1465" s="1"/>
  <c r="S90" i="1465"/>
  <c r="AC89" i="1465"/>
  <c r="U89" i="1465"/>
  <c r="C89" i="1465" s="1"/>
  <c r="S89" i="1465"/>
  <c r="AC88" i="1465"/>
  <c r="U88" i="1465"/>
  <c r="C88" i="1465" s="1"/>
  <c r="S88" i="1465"/>
  <c r="AC87" i="1465"/>
  <c r="U87" i="1465"/>
  <c r="C87" i="1465" s="1"/>
  <c r="S87" i="1465"/>
  <c r="AC86" i="1465"/>
  <c r="U86" i="1465"/>
  <c r="C86" i="1465" s="1"/>
  <c r="S86" i="1465"/>
  <c r="AC85" i="1465"/>
  <c r="U85" i="1465"/>
  <c r="C85" i="1465" s="1"/>
  <c r="S85" i="1465"/>
  <c r="AC84" i="1465"/>
  <c r="U84" i="1465"/>
  <c r="C84" i="1465" s="1"/>
  <c r="S84" i="1465"/>
  <c r="AC83" i="1465"/>
  <c r="U83" i="1465"/>
  <c r="C83" i="1465" s="1"/>
  <c r="S83" i="1465"/>
  <c r="AC82" i="1465"/>
  <c r="U82" i="1465"/>
  <c r="C82" i="1465" s="1"/>
  <c r="S82" i="1465"/>
  <c r="AC81" i="1465"/>
  <c r="U81" i="1465"/>
  <c r="C81" i="1465" s="1"/>
  <c r="S81" i="1465"/>
  <c r="AC80" i="1465"/>
  <c r="U80" i="1465"/>
  <c r="C80" i="1465" s="1"/>
  <c r="S80" i="1465"/>
  <c r="AC79" i="1465"/>
  <c r="U79" i="1465"/>
  <c r="C79" i="1465" s="1"/>
  <c r="S79" i="1465"/>
  <c r="AC78" i="1465"/>
  <c r="U78" i="1465"/>
  <c r="C78" i="1465" s="1"/>
  <c r="S78" i="1465"/>
  <c r="AC77" i="1465"/>
  <c r="U77" i="1465"/>
  <c r="C77" i="1465" s="1"/>
  <c r="S77" i="1465"/>
  <c r="AC76" i="1465"/>
  <c r="U76" i="1465"/>
  <c r="C76" i="1465" s="1"/>
  <c r="S76" i="1465"/>
  <c r="AC75" i="1465"/>
  <c r="U75" i="1465"/>
  <c r="C75" i="1465" s="1"/>
  <c r="S75" i="1465"/>
  <c r="AC74" i="1465"/>
  <c r="U74" i="1465"/>
  <c r="C74" i="1465" s="1"/>
  <c r="S74" i="1465"/>
  <c r="AC73" i="1465"/>
  <c r="U73" i="1465"/>
  <c r="S73" i="1465"/>
  <c r="C73" i="1465"/>
  <c r="AC72" i="1465"/>
  <c r="U72" i="1465"/>
  <c r="C72" i="1465" s="1"/>
  <c r="S72" i="1465"/>
  <c r="AC71" i="1465"/>
  <c r="U71" i="1465"/>
  <c r="C71" i="1465" s="1"/>
  <c r="S71" i="1465"/>
  <c r="AC70" i="1465"/>
  <c r="U70" i="1465"/>
  <c r="C70" i="1465" s="1"/>
  <c r="S70" i="1465"/>
  <c r="AC69" i="1465"/>
  <c r="U69" i="1465"/>
  <c r="C69" i="1465" s="1"/>
  <c r="S69" i="1465"/>
  <c r="AC68" i="1465"/>
  <c r="U68" i="1465"/>
  <c r="C68" i="1465" s="1"/>
  <c r="S68" i="1465"/>
  <c r="AC67" i="1465"/>
  <c r="U67" i="1465"/>
  <c r="C67" i="1465" s="1"/>
  <c r="S67" i="1465"/>
  <c r="AC66" i="1465"/>
  <c r="U66" i="1465"/>
  <c r="S66" i="1465"/>
  <c r="C66" i="1465"/>
  <c r="AC65" i="1465"/>
  <c r="U65" i="1465"/>
  <c r="S65" i="1465"/>
  <c r="C65" i="1465"/>
  <c r="AC64" i="1465"/>
  <c r="U64" i="1465"/>
  <c r="C64" i="1465" s="1"/>
  <c r="S64" i="1465"/>
  <c r="AC63" i="1465"/>
  <c r="U63" i="1465"/>
  <c r="C63" i="1465" s="1"/>
  <c r="S63" i="1465"/>
  <c r="AC62" i="1465"/>
  <c r="U62" i="1465"/>
  <c r="C62" i="1465" s="1"/>
  <c r="S62" i="1465"/>
  <c r="AC61" i="1465"/>
  <c r="U61" i="1465"/>
  <c r="C61" i="1465" s="1"/>
  <c r="S61" i="1465"/>
  <c r="AC60" i="1465"/>
  <c r="U60" i="1465"/>
  <c r="C60" i="1465" s="1"/>
  <c r="S60" i="1465"/>
  <c r="AC59" i="1465"/>
  <c r="U59" i="1465"/>
  <c r="C59" i="1465" s="1"/>
  <c r="S59" i="1465"/>
  <c r="AC58" i="1465"/>
  <c r="U58" i="1465"/>
  <c r="S58" i="1465"/>
  <c r="C58" i="1465"/>
  <c r="AC57" i="1465"/>
  <c r="U57" i="1465"/>
  <c r="C57" i="1465" s="1"/>
  <c r="S57" i="1465"/>
  <c r="AC56" i="1465"/>
  <c r="U56" i="1465"/>
  <c r="C56" i="1465" s="1"/>
  <c r="S56" i="1465"/>
  <c r="AC55" i="1465"/>
  <c r="U55" i="1465"/>
  <c r="C55" i="1465" s="1"/>
  <c r="S55" i="1465"/>
  <c r="AC54" i="1465"/>
  <c r="U54" i="1465"/>
  <c r="C54" i="1465" s="1"/>
  <c r="S54" i="1465"/>
  <c r="AC53" i="1465"/>
  <c r="U53" i="1465"/>
  <c r="C53" i="1465" s="1"/>
  <c r="S53" i="1465"/>
  <c r="AC52" i="1465"/>
  <c r="U52" i="1465"/>
  <c r="C52" i="1465" s="1"/>
  <c r="S52" i="1465"/>
  <c r="AC51" i="1465"/>
  <c r="U51" i="1465"/>
  <c r="C51" i="1465" s="1"/>
  <c r="S51" i="1465"/>
  <c r="AC50" i="1465"/>
  <c r="U50" i="1465"/>
  <c r="C50" i="1465" s="1"/>
  <c r="S50" i="1465"/>
  <c r="AC49" i="1465"/>
  <c r="U49" i="1465"/>
  <c r="C49" i="1465" s="1"/>
  <c r="S49" i="1465"/>
  <c r="AC48" i="1465"/>
  <c r="U48" i="1465"/>
  <c r="C48" i="1465" s="1"/>
  <c r="S48" i="1465"/>
  <c r="AC47" i="1465"/>
  <c r="U47" i="1465"/>
  <c r="C47" i="1465" s="1"/>
  <c r="S47" i="1465"/>
  <c r="AC46" i="1465"/>
  <c r="U46" i="1465"/>
  <c r="C46" i="1465" s="1"/>
  <c r="S46" i="1465"/>
  <c r="AC45" i="1465"/>
  <c r="U45" i="1465"/>
  <c r="C45" i="1465" s="1"/>
  <c r="S45" i="1465"/>
  <c r="AC44" i="1465"/>
  <c r="U44" i="1465"/>
  <c r="C44" i="1465" s="1"/>
  <c r="S44" i="1465"/>
  <c r="AC43" i="1465"/>
  <c r="U43" i="1465"/>
  <c r="C43" i="1465" s="1"/>
  <c r="S43" i="1465"/>
  <c r="AC42" i="1465"/>
  <c r="U42" i="1465"/>
  <c r="C42" i="1465" s="1"/>
  <c r="S42" i="1465"/>
  <c r="AC41" i="1465"/>
  <c r="U41" i="1465"/>
  <c r="C41" i="1465" s="1"/>
  <c r="S41" i="1465"/>
  <c r="AC40" i="1465"/>
  <c r="U40" i="1465"/>
  <c r="C40" i="1465" s="1"/>
  <c r="S40" i="1465"/>
  <c r="AC39" i="1465"/>
  <c r="U39" i="1465"/>
  <c r="C39" i="1465" s="1"/>
  <c r="S39" i="1465"/>
  <c r="AC38" i="1465"/>
  <c r="U38" i="1465"/>
  <c r="C38" i="1465" s="1"/>
  <c r="S38" i="1465"/>
  <c r="AC37" i="1465"/>
  <c r="U37" i="1465"/>
  <c r="C37" i="1465" s="1"/>
  <c r="S37" i="1465"/>
  <c r="AC36" i="1465"/>
  <c r="U36" i="1465"/>
  <c r="C36" i="1465" s="1"/>
  <c r="S36" i="1465"/>
  <c r="AC35" i="1465"/>
  <c r="U35" i="1465"/>
  <c r="C35" i="1465" s="1"/>
  <c r="S35" i="1465"/>
  <c r="AC34" i="1465"/>
  <c r="U34" i="1465"/>
  <c r="C34" i="1465" s="1"/>
  <c r="S34" i="1465"/>
  <c r="AC33" i="1465"/>
  <c r="S33" i="1465"/>
  <c r="AC32" i="1465"/>
  <c r="U32" i="1465"/>
  <c r="C32" i="1465" s="1"/>
  <c r="S32" i="1465"/>
  <c r="AC31" i="1465"/>
  <c r="S31" i="1465"/>
  <c r="AC30" i="1465"/>
  <c r="S30" i="1465"/>
  <c r="AC29" i="1465"/>
  <c r="S29" i="1465"/>
  <c r="AC28" i="1465"/>
  <c r="S28" i="1465"/>
  <c r="AC27" i="1465"/>
  <c r="S27" i="1465"/>
  <c r="AC26" i="1465"/>
  <c r="S26" i="1465"/>
  <c r="AC25" i="1465"/>
  <c r="S25" i="1465"/>
  <c r="AC24" i="1465"/>
  <c r="S24" i="1465"/>
  <c r="AC23" i="1465"/>
  <c r="S23" i="1465"/>
  <c r="AC22" i="1465"/>
  <c r="S22" i="1465"/>
  <c r="AC21" i="1465"/>
  <c r="S21" i="1465"/>
  <c r="AC20" i="1465"/>
  <c r="S20" i="1465"/>
  <c r="F20" i="1465"/>
  <c r="F21" i="1465" s="1"/>
  <c r="AC19" i="1465"/>
  <c r="S19" i="1465"/>
  <c r="G19" i="1465"/>
  <c r="G20" i="1465" s="1"/>
  <c r="G21" i="1465" s="1"/>
  <c r="G22" i="1465" s="1"/>
  <c r="G23" i="1465" s="1"/>
  <c r="G24" i="1465" s="1"/>
  <c r="G25" i="1465" s="1"/>
  <c r="G26" i="1465" s="1"/>
  <c r="G27" i="1465" s="1"/>
  <c r="G28" i="1465" s="1"/>
  <c r="G29" i="1465" s="1"/>
  <c r="G30" i="1465" s="1"/>
  <c r="G31" i="1465" s="1"/>
  <c r="G32" i="1465" s="1"/>
  <c r="G33" i="1465" s="1"/>
  <c r="G34" i="1465" s="1"/>
  <c r="G35" i="1465" s="1"/>
  <c r="G36" i="1465" s="1"/>
  <c r="G37" i="1465" s="1"/>
  <c r="G38" i="1465" s="1"/>
  <c r="G39" i="1465" s="1"/>
  <c r="G40" i="1465" s="1"/>
  <c r="G41" i="1465" s="1"/>
  <c r="G42" i="1465" s="1"/>
  <c r="G43" i="1465" s="1"/>
  <c r="G44" i="1465" s="1"/>
  <c r="G45" i="1465" s="1"/>
  <c r="G46" i="1465" s="1"/>
  <c r="G47" i="1465" s="1"/>
  <c r="G48" i="1465" s="1"/>
  <c r="G49" i="1465" s="1"/>
  <c r="G50" i="1465" s="1"/>
  <c r="G51" i="1465" s="1"/>
  <c r="G52" i="1465" s="1"/>
  <c r="G53" i="1465" s="1"/>
  <c r="G54" i="1465" s="1"/>
  <c r="G55" i="1465" s="1"/>
  <c r="G56" i="1465" s="1"/>
  <c r="G57" i="1465" s="1"/>
  <c r="G58" i="1465" s="1"/>
  <c r="G59" i="1465" s="1"/>
  <c r="G60" i="1465" s="1"/>
  <c r="G61" i="1465" s="1"/>
  <c r="G62" i="1465" s="1"/>
  <c r="G63" i="1465" s="1"/>
  <c r="G64" i="1465" s="1"/>
  <c r="G65" i="1465" s="1"/>
  <c r="G66" i="1465" s="1"/>
  <c r="G67" i="1465" s="1"/>
  <c r="G68" i="1465" s="1"/>
  <c r="G69" i="1465" s="1"/>
  <c r="G70" i="1465" s="1"/>
  <c r="G71" i="1465" s="1"/>
  <c r="G72" i="1465" s="1"/>
  <c r="G73" i="1465" s="1"/>
  <c r="G74" i="1465" s="1"/>
  <c r="G75" i="1465" s="1"/>
  <c r="G76" i="1465" s="1"/>
  <c r="G77" i="1465" s="1"/>
  <c r="G78" i="1465" s="1"/>
  <c r="G79" i="1465" s="1"/>
  <c r="G80" i="1465" s="1"/>
  <c r="G81" i="1465" s="1"/>
  <c r="G82" i="1465" s="1"/>
  <c r="G83" i="1465" s="1"/>
  <c r="G84" i="1465" s="1"/>
  <c r="G85" i="1465" s="1"/>
  <c r="G86" i="1465" s="1"/>
  <c r="G87" i="1465" s="1"/>
  <c r="G88" i="1465" s="1"/>
  <c r="G89" i="1465" s="1"/>
  <c r="G90" i="1465" s="1"/>
  <c r="G91" i="1465" s="1"/>
  <c r="G92" i="1465" s="1"/>
  <c r="G93" i="1465" s="1"/>
  <c r="G94" i="1465" s="1"/>
  <c r="G95" i="1465" s="1"/>
  <c r="G96" i="1465" s="1"/>
  <c r="G97" i="1465" s="1"/>
  <c r="G98" i="1465" s="1"/>
  <c r="G99" i="1465" s="1"/>
  <c r="G100" i="1465" s="1"/>
  <c r="G101" i="1465" s="1"/>
  <c r="G102" i="1465" s="1"/>
  <c r="G103" i="1465" s="1"/>
  <c r="G104" i="1465" s="1"/>
  <c r="G105" i="1465" s="1"/>
  <c r="G106" i="1465" s="1"/>
  <c r="G107" i="1465" s="1"/>
  <c r="G108" i="1465" s="1"/>
  <c r="G109" i="1465" s="1"/>
  <c r="G110" i="1465" s="1"/>
  <c r="G111" i="1465" s="1"/>
  <c r="G112" i="1465" s="1"/>
  <c r="G113" i="1465" s="1"/>
  <c r="G114" i="1465" s="1"/>
  <c r="G115" i="1465" s="1"/>
  <c r="G116" i="1465" s="1"/>
  <c r="G117" i="1465" s="1"/>
  <c r="G118" i="1465" s="1"/>
  <c r="G119" i="1465" s="1"/>
  <c r="G120" i="1465" s="1"/>
  <c r="G121" i="1465" s="1"/>
  <c r="G122" i="1465" s="1"/>
  <c r="G123" i="1465" s="1"/>
  <c r="G124" i="1465" s="1"/>
  <c r="G125" i="1465" s="1"/>
  <c r="G126" i="1465" s="1"/>
  <c r="G127" i="1465" s="1"/>
  <c r="G128" i="1465" s="1"/>
  <c r="G129" i="1465" s="1"/>
  <c r="G130" i="1465" s="1"/>
  <c r="G131" i="1465" s="1"/>
  <c r="G132" i="1465" s="1"/>
  <c r="G133" i="1465" s="1"/>
  <c r="G134" i="1465" s="1"/>
  <c r="G135" i="1465" s="1"/>
  <c r="G136" i="1465" s="1"/>
  <c r="G137" i="1465" s="1"/>
  <c r="G138" i="1465" s="1"/>
  <c r="G139" i="1465" s="1"/>
  <c r="G140" i="1465" s="1"/>
  <c r="G141" i="1465" s="1"/>
  <c r="G142" i="1465" s="1"/>
  <c r="G143" i="1465" s="1"/>
  <c r="G144" i="1465" s="1"/>
  <c r="G145" i="1465" s="1"/>
  <c r="G146" i="1465" s="1"/>
  <c r="G147" i="1465" s="1"/>
  <c r="G148" i="1465" s="1"/>
  <c r="G149" i="1465" s="1"/>
  <c r="G150" i="1465" s="1"/>
  <c r="G151" i="1465" s="1"/>
  <c r="G152" i="1465" s="1"/>
  <c r="G153" i="1465" s="1"/>
  <c r="G154" i="1465" s="1"/>
  <c r="G155" i="1465" s="1"/>
  <c r="G156" i="1465" s="1"/>
  <c r="G157" i="1465" s="1"/>
  <c r="G158" i="1465" s="1"/>
  <c r="G159" i="1465" s="1"/>
  <c r="G160" i="1465" s="1"/>
  <c r="G161" i="1465" s="1"/>
  <c r="G162" i="1465" s="1"/>
  <c r="G163" i="1465" s="1"/>
  <c r="G164" i="1465" s="1"/>
  <c r="G165" i="1465" s="1"/>
  <c r="G166" i="1465" s="1"/>
  <c r="G167" i="1465" s="1"/>
  <c r="G168" i="1465" s="1"/>
  <c r="G169" i="1465" s="1"/>
  <c r="G170" i="1465" s="1"/>
  <c r="G171" i="1465" s="1"/>
  <c r="G172" i="1465" s="1"/>
  <c r="G173" i="1465" s="1"/>
  <c r="G174" i="1465" s="1"/>
  <c r="G175" i="1465" s="1"/>
  <c r="G176" i="1465" s="1"/>
  <c r="G177" i="1465" s="1"/>
  <c r="G178" i="1465" s="1"/>
  <c r="G179" i="1465" s="1"/>
  <c r="G180" i="1465" s="1"/>
  <c r="G181" i="1465" s="1"/>
  <c r="G182" i="1465" s="1"/>
  <c r="G183" i="1465" s="1"/>
  <c r="G184" i="1465" s="1"/>
  <c r="G185" i="1465" s="1"/>
  <c r="G186" i="1465" s="1"/>
  <c r="G187" i="1465" s="1"/>
  <c r="G188" i="1465" s="1"/>
  <c r="G189" i="1465" s="1"/>
  <c r="G190" i="1465" s="1"/>
  <c r="G191" i="1465" s="1"/>
  <c r="G192" i="1465" s="1"/>
  <c r="G193" i="1465" s="1"/>
  <c r="G194" i="1465" s="1"/>
  <c r="G195" i="1465" s="1"/>
  <c r="G196" i="1465" s="1"/>
  <c r="G197" i="1465" s="1"/>
  <c r="G198" i="1465" s="1"/>
  <c r="G199" i="1465" s="1"/>
  <c r="G200" i="1465" s="1"/>
  <c r="G201" i="1465" s="1"/>
  <c r="G202" i="1465" s="1"/>
  <c r="G203" i="1465" s="1"/>
  <c r="G204" i="1465" s="1"/>
  <c r="G205" i="1465" s="1"/>
  <c r="G206" i="1465" s="1"/>
  <c r="G207" i="1465" s="1"/>
  <c r="G208" i="1465" s="1"/>
  <c r="G209" i="1465" s="1"/>
  <c r="G210" i="1465" s="1"/>
  <c r="G211" i="1465" s="1"/>
  <c r="G212" i="1465" s="1"/>
  <c r="G213" i="1465" s="1"/>
  <c r="G214" i="1465" s="1"/>
  <c r="G215" i="1465" s="1"/>
  <c r="G216" i="1465" s="1"/>
  <c r="G217" i="1465" s="1"/>
  <c r="G218" i="1465" s="1"/>
  <c r="G219" i="1465" s="1"/>
  <c r="G220" i="1465" s="1"/>
  <c r="G221" i="1465" s="1"/>
  <c r="G222" i="1465" s="1"/>
  <c r="G223" i="1465" s="1"/>
  <c r="G224" i="1465" s="1"/>
  <c r="G225" i="1465" s="1"/>
  <c r="G226" i="1465" s="1"/>
  <c r="G227" i="1465" s="1"/>
  <c r="G228" i="1465" s="1"/>
  <c r="G229" i="1465" s="1"/>
  <c r="G230" i="1465" s="1"/>
  <c r="G231" i="1465" s="1"/>
  <c r="G232" i="1465" s="1"/>
  <c r="G233" i="1465" s="1"/>
  <c r="G234" i="1465" s="1"/>
  <c r="G235" i="1465" s="1"/>
  <c r="G236" i="1465" s="1"/>
  <c r="G237" i="1465" s="1"/>
  <c r="G238" i="1465" s="1"/>
  <c r="G239" i="1465" s="1"/>
  <c r="G240" i="1465" s="1"/>
  <c r="G241" i="1465" s="1"/>
  <c r="G242" i="1465" s="1"/>
  <c r="G243" i="1465" s="1"/>
  <c r="G244" i="1465" s="1"/>
  <c r="G245" i="1465" s="1"/>
  <c r="G246" i="1465" s="1"/>
  <c r="G247" i="1465" s="1"/>
  <c r="G248" i="1465" s="1"/>
  <c r="G249" i="1465" s="1"/>
  <c r="G250" i="1465" s="1"/>
  <c r="G251" i="1465" s="1"/>
  <c r="G252" i="1465" s="1"/>
  <c r="G253" i="1465" s="1"/>
  <c r="G254" i="1465" s="1"/>
  <c r="G255" i="1465" s="1"/>
  <c r="G256" i="1465" s="1"/>
  <c r="G257" i="1465" s="1"/>
  <c r="G258" i="1465" s="1"/>
  <c r="G259" i="1465" s="1"/>
  <c r="G260" i="1465" s="1"/>
  <c r="G261" i="1465" s="1"/>
  <c r="G262" i="1465" s="1"/>
  <c r="G263" i="1465" s="1"/>
  <c r="G264" i="1465" s="1"/>
  <c r="G265" i="1465" s="1"/>
  <c r="G266" i="1465" s="1"/>
  <c r="G267" i="1465" s="1"/>
  <c r="G268" i="1465" s="1"/>
  <c r="G269" i="1465" s="1"/>
  <c r="G270" i="1465" s="1"/>
  <c r="G271" i="1465" s="1"/>
  <c r="G272" i="1465" s="1"/>
  <c r="G273" i="1465" s="1"/>
  <c r="G274" i="1465" s="1"/>
  <c r="G275" i="1465" s="1"/>
  <c r="G276" i="1465" s="1"/>
  <c r="G277" i="1465" s="1"/>
  <c r="G278" i="1465" s="1"/>
  <c r="G279" i="1465" s="1"/>
  <c r="G280" i="1465" s="1"/>
  <c r="G281" i="1465" s="1"/>
  <c r="G282" i="1465" s="1"/>
  <c r="G283" i="1465" s="1"/>
  <c r="G284" i="1465" s="1"/>
  <c r="G285" i="1465" s="1"/>
  <c r="G286" i="1465" s="1"/>
  <c r="G287" i="1465" s="1"/>
  <c r="G288" i="1465" s="1"/>
  <c r="G289" i="1465" s="1"/>
  <c r="G290" i="1465" s="1"/>
  <c r="G291" i="1465" s="1"/>
  <c r="G292" i="1465" s="1"/>
  <c r="G293" i="1465" s="1"/>
  <c r="G294" i="1465" s="1"/>
  <c r="G295" i="1465" s="1"/>
  <c r="G296" i="1465" s="1"/>
  <c r="G297" i="1465" s="1"/>
  <c r="G298" i="1465" s="1"/>
  <c r="G299" i="1465" s="1"/>
  <c r="G300" i="1465" s="1"/>
  <c r="G301" i="1465" s="1"/>
  <c r="G302" i="1465" s="1"/>
  <c r="G303" i="1465" s="1"/>
  <c r="G304" i="1465" s="1"/>
  <c r="G305" i="1465" s="1"/>
  <c r="G306" i="1465" s="1"/>
  <c r="G307" i="1465" s="1"/>
  <c r="G308" i="1465" s="1"/>
  <c r="G309" i="1465" s="1"/>
  <c r="G310" i="1465" s="1"/>
  <c r="G311" i="1465" s="1"/>
  <c r="G312" i="1465" s="1"/>
  <c r="G313" i="1465" s="1"/>
  <c r="G314" i="1465" s="1"/>
  <c r="G315" i="1465" s="1"/>
  <c r="G316" i="1465" s="1"/>
  <c r="G317" i="1465" s="1"/>
  <c r="G318" i="1465" s="1"/>
  <c r="G319" i="1465" s="1"/>
  <c r="G320" i="1465" s="1"/>
  <c r="G321" i="1465" s="1"/>
  <c r="G322" i="1465" s="1"/>
  <c r="G323" i="1465" s="1"/>
  <c r="G324" i="1465" s="1"/>
  <c r="G325" i="1465" s="1"/>
  <c r="G326" i="1465" s="1"/>
  <c r="G327" i="1465" s="1"/>
  <c r="G328" i="1465" s="1"/>
  <c r="G329" i="1465" s="1"/>
  <c r="G330" i="1465" s="1"/>
  <c r="G331" i="1465" s="1"/>
  <c r="G332" i="1465" s="1"/>
  <c r="G333" i="1465" s="1"/>
  <c r="G334" i="1465" s="1"/>
  <c r="G335" i="1465" s="1"/>
  <c r="G336" i="1465" s="1"/>
  <c r="G337" i="1465" s="1"/>
  <c r="G338" i="1465" s="1"/>
  <c r="G339" i="1465" s="1"/>
  <c r="G340" i="1465" s="1"/>
  <c r="G341" i="1465" s="1"/>
  <c r="G342" i="1465" s="1"/>
  <c r="G343" i="1465" s="1"/>
  <c r="G344" i="1465" s="1"/>
  <c r="G345" i="1465" s="1"/>
  <c r="G346" i="1465" s="1"/>
  <c r="G347" i="1465" s="1"/>
  <c r="G348" i="1465" s="1"/>
  <c r="G349" i="1465" s="1"/>
  <c r="G350" i="1465" s="1"/>
  <c r="G351" i="1465" s="1"/>
  <c r="G352" i="1465" s="1"/>
  <c r="G353" i="1465" s="1"/>
  <c r="G354" i="1465" s="1"/>
  <c r="G355" i="1465" s="1"/>
  <c r="G356" i="1465" s="1"/>
  <c r="G357" i="1465" s="1"/>
  <c r="G358" i="1465" s="1"/>
  <c r="G359" i="1465" s="1"/>
  <c r="G360" i="1465" s="1"/>
  <c r="G361" i="1465" s="1"/>
  <c r="G362" i="1465" s="1"/>
  <c r="G363" i="1465" s="1"/>
  <c r="G364" i="1465" s="1"/>
  <c r="G365" i="1465" s="1"/>
  <c r="G366" i="1465" s="1"/>
  <c r="G367" i="1465" s="1"/>
  <c r="G368" i="1465" s="1"/>
  <c r="G369" i="1465" s="1"/>
  <c r="G370" i="1465" s="1"/>
  <c r="G371" i="1465" s="1"/>
  <c r="G372" i="1465" s="1"/>
  <c r="G373" i="1465" s="1"/>
  <c r="G374" i="1465" s="1"/>
  <c r="G375" i="1465" s="1"/>
  <c r="G376" i="1465" s="1"/>
  <c r="G377" i="1465" s="1"/>
  <c r="G378" i="1465" s="1"/>
  <c r="G379" i="1465" s="1"/>
  <c r="G380" i="1465" s="1"/>
  <c r="G381" i="1465" s="1"/>
  <c r="G382" i="1465" s="1"/>
  <c r="G383" i="1465" s="1"/>
  <c r="G384" i="1465" s="1"/>
  <c r="G385" i="1465" s="1"/>
  <c r="G386" i="1465" s="1"/>
  <c r="G387" i="1465" s="1"/>
  <c r="G388" i="1465" s="1"/>
  <c r="G389" i="1465" s="1"/>
  <c r="G390" i="1465" s="1"/>
  <c r="G391" i="1465" s="1"/>
  <c r="G392" i="1465" s="1"/>
  <c r="G393" i="1465" s="1"/>
  <c r="G394" i="1465" s="1"/>
  <c r="G395" i="1465" s="1"/>
  <c r="G396" i="1465" s="1"/>
  <c r="G397" i="1465" s="1"/>
  <c r="G398" i="1465" s="1"/>
  <c r="G399" i="1465" s="1"/>
  <c r="G400" i="1465" s="1"/>
  <c r="G401" i="1465" s="1"/>
  <c r="G402" i="1465" s="1"/>
  <c r="G403" i="1465" s="1"/>
  <c r="G404" i="1465" s="1"/>
  <c r="G405" i="1465" s="1"/>
  <c r="G406" i="1465" s="1"/>
  <c r="G407" i="1465" s="1"/>
  <c r="G408" i="1465" s="1"/>
  <c r="G409" i="1465" s="1"/>
  <c r="G410" i="1465" s="1"/>
  <c r="G411" i="1465" s="1"/>
  <c r="G412" i="1465" s="1"/>
  <c r="G413" i="1465" s="1"/>
  <c r="G414" i="1465" s="1"/>
  <c r="G415" i="1465" s="1"/>
  <c r="G416" i="1465" s="1"/>
  <c r="G417" i="1465" s="1"/>
  <c r="G418" i="1465" s="1"/>
  <c r="G419" i="1465" s="1"/>
  <c r="G420" i="1465" s="1"/>
  <c r="G421" i="1465" s="1"/>
  <c r="G422" i="1465" s="1"/>
  <c r="G423" i="1465" s="1"/>
  <c r="G424" i="1465" s="1"/>
  <c r="G425" i="1465" s="1"/>
  <c r="G426" i="1465" s="1"/>
  <c r="G427" i="1465" s="1"/>
  <c r="G428" i="1465" s="1"/>
  <c r="G429" i="1465" s="1"/>
  <c r="G430" i="1465" s="1"/>
  <c r="G431" i="1465" s="1"/>
  <c r="G432" i="1465" s="1"/>
  <c r="G433" i="1465" s="1"/>
  <c r="G434" i="1465" s="1"/>
  <c r="G435" i="1465" s="1"/>
  <c r="G436" i="1465" s="1"/>
  <c r="G437" i="1465" s="1"/>
  <c r="G438" i="1465" s="1"/>
  <c r="G439" i="1465" s="1"/>
  <c r="G440" i="1465" s="1"/>
  <c r="G441" i="1465" s="1"/>
  <c r="G442" i="1465" s="1"/>
  <c r="G443" i="1465" s="1"/>
  <c r="G444" i="1465" s="1"/>
  <c r="G445" i="1465" s="1"/>
  <c r="G446" i="1465" s="1"/>
  <c r="G447" i="1465" s="1"/>
  <c r="G448" i="1465" s="1"/>
  <c r="G449" i="1465" s="1"/>
  <c r="G450" i="1465" s="1"/>
  <c r="G451" i="1465" s="1"/>
  <c r="G452" i="1465" s="1"/>
  <c r="G453" i="1465" s="1"/>
  <c r="G454" i="1465" s="1"/>
  <c r="G455" i="1465" s="1"/>
  <c r="G456" i="1465" s="1"/>
  <c r="G457" i="1465" s="1"/>
  <c r="G458" i="1465" s="1"/>
  <c r="G459" i="1465" s="1"/>
  <c r="G460" i="1465" s="1"/>
  <c r="G461" i="1465" s="1"/>
  <c r="G462" i="1465" s="1"/>
  <c r="G463" i="1465" s="1"/>
  <c r="G464" i="1465" s="1"/>
  <c r="G465" i="1465" s="1"/>
  <c r="G466" i="1465" s="1"/>
  <c r="G467" i="1465" s="1"/>
  <c r="G468" i="1465" s="1"/>
  <c r="G469" i="1465" s="1"/>
  <c r="G470" i="1465" s="1"/>
  <c r="G471" i="1465" s="1"/>
  <c r="G472" i="1465" s="1"/>
  <c r="G473" i="1465" s="1"/>
  <c r="G474" i="1465" s="1"/>
  <c r="G475" i="1465" s="1"/>
  <c r="G476" i="1465" s="1"/>
  <c r="G477" i="1465" s="1"/>
  <c r="G478" i="1465" s="1"/>
  <c r="G479" i="1465" s="1"/>
  <c r="G480" i="1465" s="1"/>
  <c r="G481" i="1465" s="1"/>
  <c r="G482" i="1465" s="1"/>
  <c r="G483" i="1465" s="1"/>
  <c r="G484" i="1465" s="1"/>
  <c r="G485" i="1465" s="1"/>
  <c r="G486" i="1465" s="1"/>
  <c r="G487" i="1465" s="1"/>
  <c r="G488" i="1465" s="1"/>
  <c r="G489" i="1465" s="1"/>
  <c r="G490" i="1465" s="1"/>
  <c r="G491" i="1465" s="1"/>
  <c r="G492" i="1465" s="1"/>
  <c r="G493" i="1465" s="1"/>
  <c r="G494" i="1465" s="1"/>
  <c r="G495" i="1465" s="1"/>
  <c r="G496" i="1465" s="1"/>
  <c r="G497" i="1465" s="1"/>
  <c r="G498" i="1465" s="1"/>
  <c r="G499" i="1465" s="1"/>
  <c r="G500" i="1465" s="1"/>
  <c r="G501" i="1465" s="1"/>
  <c r="G502" i="1465" s="1"/>
  <c r="G503" i="1465" s="1"/>
  <c r="G504" i="1465" s="1"/>
  <c r="G505" i="1465" s="1"/>
  <c r="G506" i="1465" s="1"/>
  <c r="G507" i="1465" s="1"/>
  <c r="G508" i="1465" s="1"/>
  <c r="G509" i="1465" s="1"/>
  <c r="G510" i="1465" s="1"/>
  <c r="G511" i="1465" s="1"/>
  <c r="G512" i="1465" s="1"/>
  <c r="G513" i="1465" s="1"/>
  <c r="G514" i="1465" s="1"/>
  <c r="G515" i="1465" s="1"/>
  <c r="G516" i="1465" s="1"/>
  <c r="F19" i="1465"/>
  <c r="I19" i="1465" s="1"/>
  <c r="AC18" i="1465"/>
  <c r="V18" i="1465"/>
  <c r="V19" i="1465" s="1"/>
  <c r="V20" i="1465" s="1"/>
  <c r="U18" i="1465"/>
  <c r="C18" i="1465" s="1"/>
  <c r="S18" i="1465"/>
  <c r="L18" i="1465"/>
  <c r="L19" i="1465" s="1"/>
  <c r="L20" i="1465" s="1"/>
  <c r="L21" i="1465" s="1"/>
  <c r="L22" i="1465" s="1"/>
  <c r="L23" i="1465" s="1"/>
  <c r="L24" i="1465" s="1"/>
  <c r="L25" i="1465" s="1"/>
  <c r="L26" i="1465" s="1"/>
  <c r="L27" i="1465" s="1"/>
  <c r="L28" i="1465" s="1"/>
  <c r="L29" i="1465" s="1"/>
  <c r="L30" i="1465" s="1"/>
  <c r="L31" i="1465" s="1"/>
  <c r="L32" i="1465" s="1"/>
  <c r="L33" i="1465" s="1"/>
  <c r="L34" i="1465" s="1"/>
  <c r="L35" i="1465" s="1"/>
  <c r="L36" i="1465" s="1"/>
  <c r="L37" i="1465" s="1"/>
  <c r="L38" i="1465" s="1"/>
  <c r="L39" i="1465" s="1"/>
  <c r="L40" i="1465" s="1"/>
  <c r="L41" i="1465" s="1"/>
  <c r="L42" i="1465" s="1"/>
  <c r="L43" i="1465" s="1"/>
  <c r="L44" i="1465" s="1"/>
  <c r="L45" i="1465" s="1"/>
  <c r="L46" i="1465" s="1"/>
  <c r="L47" i="1465" s="1"/>
  <c r="L48" i="1465" s="1"/>
  <c r="L49" i="1465" s="1"/>
  <c r="L50" i="1465" s="1"/>
  <c r="L51" i="1465" s="1"/>
  <c r="L52" i="1465" s="1"/>
  <c r="L53" i="1465" s="1"/>
  <c r="L54" i="1465" s="1"/>
  <c r="L55" i="1465" s="1"/>
  <c r="L56" i="1465" s="1"/>
  <c r="L57" i="1465" s="1"/>
  <c r="L58" i="1465" s="1"/>
  <c r="L59" i="1465" s="1"/>
  <c r="L60" i="1465" s="1"/>
  <c r="L61" i="1465" s="1"/>
  <c r="L62" i="1465" s="1"/>
  <c r="L63" i="1465" s="1"/>
  <c r="L64" i="1465" s="1"/>
  <c r="L65" i="1465" s="1"/>
  <c r="L66" i="1465" s="1"/>
  <c r="L67" i="1465" s="1"/>
  <c r="L68" i="1465" s="1"/>
  <c r="L69" i="1465" s="1"/>
  <c r="L70" i="1465" s="1"/>
  <c r="L71" i="1465" s="1"/>
  <c r="L72" i="1465" s="1"/>
  <c r="L73" i="1465" s="1"/>
  <c r="L74" i="1465" s="1"/>
  <c r="L75" i="1465" s="1"/>
  <c r="L76" i="1465" s="1"/>
  <c r="L77" i="1465" s="1"/>
  <c r="L78" i="1465" s="1"/>
  <c r="L79" i="1465" s="1"/>
  <c r="L80" i="1465" s="1"/>
  <c r="L81" i="1465" s="1"/>
  <c r="L82" i="1465" s="1"/>
  <c r="L83" i="1465" s="1"/>
  <c r="L84" i="1465" s="1"/>
  <c r="L85" i="1465" s="1"/>
  <c r="L86" i="1465" s="1"/>
  <c r="L87" i="1465" s="1"/>
  <c r="L88" i="1465" s="1"/>
  <c r="L89" i="1465" s="1"/>
  <c r="L90" i="1465" s="1"/>
  <c r="L91" i="1465" s="1"/>
  <c r="L92" i="1465" s="1"/>
  <c r="L93" i="1465" s="1"/>
  <c r="L94" i="1465" s="1"/>
  <c r="L95" i="1465" s="1"/>
  <c r="L96" i="1465" s="1"/>
  <c r="L97" i="1465" s="1"/>
  <c r="L98" i="1465" s="1"/>
  <c r="L99" i="1465" s="1"/>
  <c r="L100" i="1465" s="1"/>
  <c r="L101" i="1465" s="1"/>
  <c r="L102" i="1465" s="1"/>
  <c r="L103" i="1465" s="1"/>
  <c r="L104" i="1465" s="1"/>
  <c r="L105" i="1465" s="1"/>
  <c r="L106" i="1465" s="1"/>
  <c r="L107" i="1465" s="1"/>
  <c r="L108" i="1465" s="1"/>
  <c r="L109" i="1465" s="1"/>
  <c r="L110" i="1465" s="1"/>
  <c r="L111" i="1465" s="1"/>
  <c r="L112" i="1465" s="1"/>
  <c r="L113" i="1465" s="1"/>
  <c r="L114" i="1465" s="1"/>
  <c r="L115" i="1465" s="1"/>
  <c r="L116" i="1465" s="1"/>
  <c r="L117" i="1465" s="1"/>
  <c r="L118" i="1465" s="1"/>
  <c r="L119" i="1465" s="1"/>
  <c r="L120" i="1465" s="1"/>
  <c r="L121" i="1465" s="1"/>
  <c r="L122" i="1465" s="1"/>
  <c r="L123" i="1465" s="1"/>
  <c r="L124" i="1465" s="1"/>
  <c r="L125" i="1465" s="1"/>
  <c r="L126" i="1465" s="1"/>
  <c r="L127" i="1465" s="1"/>
  <c r="L128" i="1465" s="1"/>
  <c r="L129" i="1465" s="1"/>
  <c r="L130" i="1465" s="1"/>
  <c r="L131" i="1465" s="1"/>
  <c r="L132" i="1465" s="1"/>
  <c r="L133" i="1465" s="1"/>
  <c r="L134" i="1465" s="1"/>
  <c r="L135" i="1465" s="1"/>
  <c r="L136" i="1465" s="1"/>
  <c r="L137" i="1465" s="1"/>
  <c r="L138" i="1465" s="1"/>
  <c r="L139" i="1465" s="1"/>
  <c r="L140" i="1465" s="1"/>
  <c r="L141" i="1465" s="1"/>
  <c r="L142" i="1465" s="1"/>
  <c r="L143" i="1465" s="1"/>
  <c r="L144" i="1465" s="1"/>
  <c r="L145" i="1465" s="1"/>
  <c r="L146" i="1465" s="1"/>
  <c r="L147" i="1465" s="1"/>
  <c r="L148" i="1465" s="1"/>
  <c r="L149" i="1465" s="1"/>
  <c r="L150" i="1465" s="1"/>
  <c r="L151" i="1465" s="1"/>
  <c r="L152" i="1465" s="1"/>
  <c r="L153" i="1465" s="1"/>
  <c r="L154" i="1465" s="1"/>
  <c r="L155" i="1465" s="1"/>
  <c r="L156" i="1465" s="1"/>
  <c r="L157" i="1465" s="1"/>
  <c r="L158" i="1465" s="1"/>
  <c r="L159" i="1465" s="1"/>
  <c r="L160" i="1465" s="1"/>
  <c r="L161" i="1465" s="1"/>
  <c r="L162" i="1465" s="1"/>
  <c r="L163" i="1465" s="1"/>
  <c r="L164" i="1465" s="1"/>
  <c r="L165" i="1465" s="1"/>
  <c r="L166" i="1465" s="1"/>
  <c r="L167" i="1465" s="1"/>
  <c r="L168" i="1465" s="1"/>
  <c r="L169" i="1465" s="1"/>
  <c r="L170" i="1465" s="1"/>
  <c r="L171" i="1465" s="1"/>
  <c r="L172" i="1465" s="1"/>
  <c r="L173" i="1465" s="1"/>
  <c r="L174" i="1465" s="1"/>
  <c r="L175" i="1465" s="1"/>
  <c r="L176" i="1465" s="1"/>
  <c r="L177" i="1465" s="1"/>
  <c r="L178" i="1465" s="1"/>
  <c r="L179" i="1465" s="1"/>
  <c r="L180" i="1465" s="1"/>
  <c r="L181" i="1465" s="1"/>
  <c r="L182" i="1465" s="1"/>
  <c r="L183" i="1465" s="1"/>
  <c r="L184" i="1465" s="1"/>
  <c r="L185" i="1465" s="1"/>
  <c r="L186" i="1465" s="1"/>
  <c r="L187" i="1465" s="1"/>
  <c r="L188" i="1465" s="1"/>
  <c r="L189" i="1465" s="1"/>
  <c r="L190" i="1465" s="1"/>
  <c r="L191" i="1465" s="1"/>
  <c r="L192" i="1465" s="1"/>
  <c r="L193" i="1465" s="1"/>
  <c r="L194" i="1465" s="1"/>
  <c r="L195" i="1465" s="1"/>
  <c r="L196" i="1465" s="1"/>
  <c r="L197" i="1465" s="1"/>
  <c r="L198" i="1465" s="1"/>
  <c r="L199" i="1465" s="1"/>
  <c r="L200" i="1465" s="1"/>
  <c r="L201" i="1465" s="1"/>
  <c r="L202" i="1465" s="1"/>
  <c r="L203" i="1465" s="1"/>
  <c r="L204" i="1465" s="1"/>
  <c r="L205" i="1465" s="1"/>
  <c r="L206" i="1465" s="1"/>
  <c r="L207" i="1465" s="1"/>
  <c r="L208" i="1465" s="1"/>
  <c r="L209" i="1465" s="1"/>
  <c r="L210" i="1465" s="1"/>
  <c r="L211" i="1465" s="1"/>
  <c r="L212" i="1465" s="1"/>
  <c r="L213" i="1465" s="1"/>
  <c r="L214" i="1465" s="1"/>
  <c r="L215" i="1465" s="1"/>
  <c r="L216" i="1465" s="1"/>
  <c r="L217" i="1465" s="1"/>
  <c r="L218" i="1465" s="1"/>
  <c r="L219" i="1465" s="1"/>
  <c r="L220" i="1465" s="1"/>
  <c r="L221" i="1465" s="1"/>
  <c r="L222" i="1465" s="1"/>
  <c r="L223" i="1465" s="1"/>
  <c r="L224" i="1465" s="1"/>
  <c r="L225" i="1465" s="1"/>
  <c r="L226" i="1465" s="1"/>
  <c r="L227" i="1465" s="1"/>
  <c r="L228" i="1465" s="1"/>
  <c r="L229" i="1465" s="1"/>
  <c r="L230" i="1465" s="1"/>
  <c r="L231" i="1465" s="1"/>
  <c r="L232" i="1465" s="1"/>
  <c r="L233" i="1465" s="1"/>
  <c r="L234" i="1465" s="1"/>
  <c r="L235" i="1465" s="1"/>
  <c r="L236" i="1465" s="1"/>
  <c r="L237" i="1465" s="1"/>
  <c r="L238" i="1465" s="1"/>
  <c r="L239" i="1465" s="1"/>
  <c r="L240" i="1465" s="1"/>
  <c r="L241" i="1465" s="1"/>
  <c r="L242" i="1465" s="1"/>
  <c r="L243" i="1465" s="1"/>
  <c r="L244" i="1465" s="1"/>
  <c r="L245" i="1465" s="1"/>
  <c r="L246" i="1465" s="1"/>
  <c r="L247" i="1465" s="1"/>
  <c r="L248" i="1465" s="1"/>
  <c r="L249" i="1465" s="1"/>
  <c r="L250" i="1465" s="1"/>
  <c r="L251" i="1465" s="1"/>
  <c r="L252" i="1465" s="1"/>
  <c r="L253" i="1465" s="1"/>
  <c r="L254" i="1465" s="1"/>
  <c r="L255" i="1465" s="1"/>
  <c r="L256" i="1465" s="1"/>
  <c r="L257" i="1465" s="1"/>
  <c r="L258" i="1465" s="1"/>
  <c r="L259" i="1465" s="1"/>
  <c r="L260" i="1465" s="1"/>
  <c r="L261" i="1465" s="1"/>
  <c r="L262" i="1465" s="1"/>
  <c r="L263" i="1465" s="1"/>
  <c r="L264" i="1465" s="1"/>
  <c r="L265" i="1465" s="1"/>
  <c r="L266" i="1465" s="1"/>
  <c r="L267" i="1465" s="1"/>
  <c r="L268" i="1465" s="1"/>
  <c r="L269" i="1465" s="1"/>
  <c r="L270" i="1465" s="1"/>
  <c r="L271" i="1465" s="1"/>
  <c r="L272" i="1465" s="1"/>
  <c r="L273" i="1465" s="1"/>
  <c r="L274" i="1465" s="1"/>
  <c r="L275" i="1465" s="1"/>
  <c r="L276" i="1465" s="1"/>
  <c r="L277" i="1465" s="1"/>
  <c r="L278" i="1465" s="1"/>
  <c r="L279" i="1465" s="1"/>
  <c r="L280" i="1465" s="1"/>
  <c r="L281" i="1465" s="1"/>
  <c r="L282" i="1465" s="1"/>
  <c r="L283" i="1465" s="1"/>
  <c r="L284" i="1465" s="1"/>
  <c r="L285" i="1465" s="1"/>
  <c r="L286" i="1465" s="1"/>
  <c r="L287" i="1465" s="1"/>
  <c r="L288" i="1465" s="1"/>
  <c r="L289" i="1465" s="1"/>
  <c r="L290" i="1465" s="1"/>
  <c r="L291" i="1465" s="1"/>
  <c r="L292" i="1465" s="1"/>
  <c r="L293" i="1465" s="1"/>
  <c r="L294" i="1465" s="1"/>
  <c r="L295" i="1465" s="1"/>
  <c r="L296" i="1465" s="1"/>
  <c r="L297" i="1465" s="1"/>
  <c r="L298" i="1465" s="1"/>
  <c r="L299" i="1465" s="1"/>
  <c r="L300" i="1465" s="1"/>
  <c r="L301" i="1465" s="1"/>
  <c r="L302" i="1465" s="1"/>
  <c r="L303" i="1465" s="1"/>
  <c r="L304" i="1465" s="1"/>
  <c r="L305" i="1465" s="1"/>
  <c r="L306" i="1465" s="1"/>
  <c r="L307" i="1465" s="1"/>
  <c r="L308" i="1465" s="1"/>
  <c r="L309" i="1465" s="1"/>
  <c r="L310" i="1465" s="1"/>
  <c r="L311" i="1465" s="1"/>
  <c r="L312" i="1465" s="1"/>
  <c r="L313" i="1465" s="1"/>
  <c r="L314" i="1465" s="1"/>
  <c r="L315" i="1465" s="1"/>
  <c r="L316" i="1465" s="1"/>
  <c r="L317" i="1465" s="1"/>
  <c r="L318" i="1465" s="1"/>
  <c r="L319" i="1465" s="1"/>
  <c r="L320" i="1465" s="1"/>
  <c r="L321" i="1465" s="1"/>
  <c r="L322" i="1465" s="1"/>
  <c r="L323" i="1465" s="1"/>
  <c r="L324" i="1465" s="1"/>
  <c r="L325" i="1465" s="1"/>
  <c r="L326" i="1465" s="1"/>
  <c r="L327" i="1465" s="1"/>
  <c r="L328" i="1465" s="1"/>
  <c r="L329" i="1465" s="1"/>
  <c r="L330" i="1465" s="1"/>
  <c r="L331" i="1465" s="1"/>
  <c r="L332" i="1465" s="1"/>
  <c r="L333" i="1465" s="1"/>
  <c r="L334" i="1465" s="1"/>
  <c r="L335" i="1465" s="1"/>
  <c r="L336" i="1465" s="1"/>
  <c r="L337" i="1465" s="1"/>
  <c r="L338" i="1465" s="1"/>
  <c r="L339" i="1465" s="1"/>
  <c r="L340" i="1465" s="1"/>
  <c r="L341" i="1465" s="1"/>
  <c r="L342" i="1465" s="1"/>
  <c r="L343" i="1465" s="1"/>
  <c r="L344" i="1465" s="1"/>
  <c r="L345" i="1465" s="1"/>
  <c r="L346" i="1465" s="1"/>
  <c r="L347" i="1465" s="1"/>
  <c r="L348" i="1465" s="1"/>
  <c r="L349" i="1465" s="1"/>
  <c r="L350" i="1465" s="1"/>
  <c r="L351" i="1465" s="1"/>
  <c r="L352" i="1465" s="1"/>
  <c r="L353" i="1465" s="1"/>
  <c r="L354" i="1465" s="1"/>
  <c r="L355" i="1465" s="1"/>
  <c r="L356" i="1465" s="1"/>
  <c r="L357" i="1465" s="1"/>
  <c r="L358" i="1465" s="1"/>
  <c r="L359" i="1465" s="1"/>
  <c r="L360" i="1465" s="1"/>
  <c r="L361" i="1465" s="1"/>
  <c r="L362" i="1465" s="1"/>
  <c r="L363" i="1465" s="1"/>
  <c r="L364" i="1465" s="1"/>
  <c r="L365" i="1465" s="1"/>
  <c r="L366" i="1465" s="1"/>
  <c r="L367" i="1465" s="1"/>
  <c r="L368" i="1465" s="1"/>
  <c r="L369" i="1465" s="1"/>
  <c r="L370" i="1465" s="1"/>
  <c r="L371" i="1465" s="1"/>
  <c r="L372" i="1465" s="1"/>
  <c r="L373" i="1465" s="1"/>
  <c r="L374" i="1465" s="1"/>
  <c r="L375" i="1465" s="1"/>
  <c r="L376" i="1465" s="1"/>
  <c r="L377" i="1465" s="1"/>
  <c r="L378" i="1465" s="1"/>
  <c r="L379" i="1465" s="1"/>
  <c r="L380" i="1465" s="1"/>
  <c r="L381" i="1465" s="1"/>
  <c r="L382" i="1465" s="1"/>
  <c r="L383" i="1465" s="1"/>
  <c r="L384" i="1465" s="1"/>
  <c r="L385" i="1465" s="1"/>
  <c r="L386" i="1465" s="1"/>
  <c r="L387" i="1465" s="1"/>
  <c r="L388" i="1465" s="1"/>
  <c r="L389" i="1465" s="1"/>
  <c r="L390" i="1465" s="1"/>
  <c r="L391" i="1465" s="1"/>
  <c r="L392" i="1465" s="1"/>
  <c r="L393" i="1465" s="1"/>
  <c r="L394" i="1465" s="1"/>
  <c r="L395" i="1465" s="1"/>
  <c r="L396" i="1465" s="1"/>
  <c r="L397" i="1465" s="1"/>
  <c r="L398" i="1465" s="1"/>
  <c r="L399" i="1465" s="1"/>
  <c r="L400" i="1465" s="1"/>
  <c r="L401" i="1465" s="1"/>
  <c r="L402" i="1465" s="1"/>
  <c r="L403" i="1465" s="1"/>
  <c r="L404" i="1465" s="1"/>
  <c r="L405" i="1465" s="1"/>
  <c r="L406" i="1465" s="1"/>
  <c r="L407" i="1465" s="1"/>
  <c r="L408" i="1465" s="1"/>
  <c r="L409" i="1465" s="1"/>
  <c r="L410" i="1465" s="1"/>
  <c r="L411" i="1465" s="1"/>
  <c r="L412" i="1465" s="1"/>
  <c r="L413" i="1465" s="1"/>
  <c r="L414" i="1465" s="1"/>
  <c r="L415" i="1465" s="1"/>
  <c r="L416" i="1465" s="1"/>
  <c r="L417" i="1465" s="1"/>
  <c r="L418" i="1465" s="1"/>
  <c r="L419" i="1465" s="1"/>
  <c r="L420" i="1465" s="1"/>
  <c r="L421" i="1465" s="1"/>
  <c r="L422" i="1465" s="1"/>
  <c r="L423" i="1465" s="1"/>
  <c r="L424" i="1465" s="1"/>
  <c r="L425" i="1465" s="1"/>
  <c r="L426" i="1465" s="1"/>
  <c r="L427" i="1465" s="1"/>
  <c r="L428" i="1465" s="1"/>
  <c r="L429" i="1465" s="1"/>
  <c r="L430" i="1465" s="1"/>
  <c r="L431" i="1465" s="1"/>
  <c r="L432" i="1465" s="1"/>
  <c r="L433" i="1465" s="1"/>
  <c r="L434" i="1465" s="1"/>
  <c r="L435" i="1465" s="1"/>
  <c r="L436" i="1465" s="1"/>
  <c r="L437" i="1465" s="1"/>
  <c r="L438" i="1465" s="1"/>
  <c r="L439" i="1465" s="1"/>
  <c r="L440" i="1465" s="1"/>
  <c r="L441" i="1465" s="1"/>
  <c r="L442" i="1465" s="1"/>
  <c r="L443" i="1465" s="1"/>
  <c r="L444" i="1465" s="1"/>
  <c r="L445" i="1465" s="1"/>
  <c r="L446" i="1465" s="1"/>
  <c r="L447" i="1465" s="1"/>
  <c r="L448" i="1465" s="1"/>
  <c r="L449" i="1465" s="1"/>
  <c r="L450" i="1465" s="1"/>
  <c r="L451" i="1465" s="1"/>
  <c r="L452" i="1465" s="1"/>
  <c r="L453" i="1465" s="1"/>
  <c r="L454" i="1465" s="1"/>
  <c r="L455" i="1465" s="1"/>
  <c r="L456" i="1465" s="1"/>
  <c r="L457" i="1465" s="1"/>
  <c r="L458" i="1465" s="1"/>
  <c r="L459" i="1465" s="1"/>
  <c r="L460" i="1465" s="1"/>
  <c r="L461" i="1465" s="1"/>
  <c r="L462" i="1465" s="1"/>
  <c r="L463" i="1465" s="1"/>
  <c r="L464" i="1465" s="1"/>
  <c r="L465" i="1465" s="1"/>
  <c r="L466" i="1465" s="1"/>
  <c r="L467" i="1465" s="1"/>
  <c r="L468" i="1465" s="1"/>
  <c r="L469" i="1465" s="1"/>
  <c r="L470" i="1465" s="1"/>
  <c r="L471" i="1465" s="1"/>
  <c r="L472" i="1465" s="1"/>
  <c r="L473" i="1465" s="1"/>
  <c r="L474" i="1465" s="1"/>
  <c r="L475" i="1465" s="1"/>
  <c r="L476" i="1465" s="1"/>
  <c r="L477" i="1465" s="1"/>
  <c r="L478" i="1465" s="1"/>
  <c r="L479" i="1465" s="1"/>
  <c r="L480" i="1465" s="1"/>
  <c r="L481" i="1465" s="1"/>
  <c r="L482" i="1465" s="1"/>
  <c r="L483" i="1465" s="1"/>
  <c r="L484" i="1465" s="1"/>
  <c r="L485" i="1465" s="1"/>
  <c r="L486" i="1465" s="1"/>
  <c r="L487" i="1465" s="1"/>
  <c r="L488" i="1465" s="1"/>
  <c r="L489" i="1465" s="1"/>
  <c r="L490" i="1465" s="1"/>
  <c r="L491" i="1465" s="1"/>
  <c r="L492" i="1465" s="1"/>
  <c r="L493" i="1465" s="1"/>
  <c r="L494" i="1465" s="1"/>
  <c r="L495" i="1465" s="1"/>
  <c r="L496" i="1465" s="1"/>
  <c r="L497" i="1465" s="1"/>
  <c r="L498" i="1465" s="1"/>
  <c r="L499" i="1465" s="1"/>
  <c r="L500" i="1465" s="1"/>
  <c r="L501" i="1465" s="1"/>
  <c r="L502" i="1465" s="1"/>
  <c r="L503" i="1465" s="1"/>
  <c r="L504" i="1465" s="1"/>
  <c r="L505" i="1465" s="1"/>
  <c r="L506" i="1465" s="1"/>
  <c r="L507" i="1465" s="1"/>
  <c r="L508" i="1465" s="1"/>
  <c r="L509" i="1465" s="1"/>
  <c r="L510" i="1465" s="1"/>
  <c r="L511" i="1465" s="1"/>
  <c r="L512" i="1465" s="1"/>
  <c r="L513" i="1465" s="1"/>
  <c r="L514" i="1465" s="1"/>
  <c r="L515" i="1465" s="1"/>
  <c r="L516" i="1465" s="1"/>
  <c r="I18" i="1465"/>
  <c r="J18" i="1465" s="1"/>
  <c r="K18" i="1465" s="1"/>
  <c r="H18" i="1465"/>
  <c r="H19" i="1465" s="1"/>
  <c r="H20" i="1465" s="1"/>
  <c r="H21" i="1465" s="1"/>
  <c r="H22" i="1465" s="1"/>
  <c r="H23" i="1465" s="1"/>
  <c r="H24" i="1465" s="1"/>
  <c r="H25" i="1465" s="1"/>
  <c r="H26" i="1465" s="1"/>
  <c r="H27" i="1465" s="1"/>
  <c r="H28" i="1465" s="1"/>
  <c r="H29" i="1465" s="1"/>
  <c r="H30" i="1465" s="1"/>
  <c r="H31" i="1465" s="1"/>
  <c r="H32" i="1465" s="1"/>
  <c r="H33" i="1465" s="1"/>
  <c r="H34" i="1465" s="1"/>
  <c r="H35" i="1465" s="1"/>
  <c r="H36" i="1465" s="1"/>
  <c r="H37" i="1465" s="1"/>
  <c r="H38" i="1465" s="1"/>
  <c r="H39" i="1465" s="1"/>
  <c r="H40" i="1465" s="1"/>
  <c r="H41" i="1465" s="1"/>
  <c r="H42" i="1465" s="1"/>
  <c r="H43" i="1465" s="1"/>
  <c r="H44" i="1465" s="1"/>
  <c r="H45" i="1465" s="1"/>
  <c r="H46" i="1465" s="1"/>
  <c r="H47" i="1465" s="1"/>
  <c r="H48" i="1465" s="1"/>
  <c r="H49" i="1465" s="1"/>
  <c r="H50" i="1465" s="1"/>
  <c r="H51" i="1465" s="1"/>
  <c r="H52" i="1465" s="1"/>
  <c r="H53" i="1465" s="1"/>
  <c r="H54" i="1465" s="1"/>
  <c r="H55" i="1465" s="1"/>
  <c r="H56" i="1465" s="1"/>
  <c r="H57" i="1465" s="1"/>
  <c r="H58" i="1465" s="1"/>
  <c r="H59" i="1465" s="1"/>
  <c r="H60" i="1465" s="1"/>
  <c r="H61" i="1465" s="1"/>
  <c r="H62" i="1465" s="1"/>
  <c r="H63" i="1465" s="1"/>
  <c r="H64" i="1465" s="1"/>
  <c r="H65" i="1465" s="1"/>
  <c r="H66" i="1465" s="1"/>
  <c r="H67" i="1465" s="1"/>
  <c r="H68" i="1465" s="1"/>
  <c r="H69" i="1465" s="1"/>
  <c r="H70" i="1465" s="1"/>
  <c r="H71" i="1465" s="1"/>
  <c r="H72" i="1465" s="1"/>
  <c r="H73" i="1465" s="1"/>
  <c r="H74" i="1465" s="1"/>
  <c r="H75" i="1465" s="1"/>
  <c r="H76" i="1465" s="1"/>
  <c r="H77" i="1465" s="1"/>
  <c r="H78" i="1465" s="1"/>
  <c r="H79" i="1465" s="1"/>
  <c r="H80" i="1465" s="1"/>
  <c r="H81" i="1465" s="1"/>
  <c r="H82" i="1465" s="1"/>
  <c r="H83" i="1465" s="1"/>
  <c r="H84" i="1465" s="1"/>
  <c r="H85" i="1465" s="1"/>
  <c r="H86" i="1465" s="1"/>
  <c r="H87" i="1465" s="1"/>
  <c r="H88" i="1465" s="1"/>
  <c r="H89" i="1465" s="1"/>
  <c r="H90" i="1465" s="1"/>
  <c r="H91" i="1465" s="1"/>
  <c r="H92" i="1465" s="1"/>
  <c r="H93" i="1465" s="1"/>
  <c r="H94" i="1465" s="1"/>
  <c r="H95" i="1465" s="1"/>
  <c r="H96" i="1465" s="1"/>
  <c r="H97" i="1465" s="1"/>
  <c r="H98" i="1465" s="1"/>
  <c r="H99" i="1465" s="1"/>
  <c r="H100" i="1465" s="1"/>
  <c r="H101" i="1465" s="1"/>
  <c r="H102" i="1465" s="1"/>
  <c r="H103" i="1465" s="1"/>
  <c r="H104" i="1465" s="1"/>
  <c r="H105" i="1465" s="1"/>
  <c r="H106" i="1465" s="1"/>
  <c r="H107" i="1465" s="1"/>
  <c r="H108" i="1465" s="1"/>
  <c r="H109" i="1465" s="1"/>
  <c r="H110" i="1465" s="1"/>
  <c r="H111" i="1465" s="1"/>
  <c r="H112" i="1465" s="1"/>
  <c r="H113" i="1465" s="1"/>
  <c r="H114" i="1465" s="1"/>
  <c r="H115" i="1465" s="1"/>
  <c r="H116" i="1465" s="1"/>
  <c r="H117" i="1465" s="1"/>
  <c r="H118" i="1465" s="1"/>
  <c r="H119" i="1465" s="1"/>
  <c r="H120" i="1465" s="1"/>
  <c r="H121" i="1465" s="1"/>
  <c r="H122" i="1465" s="1"/>
  <c r="H123" i="1465" s="1"/>
  <c r="H124" i="1465" s="1"/>
  <c r="H125" i="1465" s="1"/>
  <c r="H126" i="1465" s="1"/>
  <c r="H127" i="1465" s="1"/>
  <c r="H128" i="1465" s="1"/>
  <c r="H129" i="1465" s="1"/>
  <c r="H130" i="1465" s="1"/>
  <c r="H131" i="1465" s="1"/>
  <c r="H132" i="1465" s="1"/>
  <c r="H133" i="1465" s="1"/>
  <c r="H134" i="1465" s="1"/>
  <c r="H135" i="1465" s="1"/>
  <c r="H136" i="1465" s="1"/>
  <c r="H137" i="1465" s="1"/>
  <c r="H138" i="1465" s="1"/>
  <c r="H139" i="1465" s="1"/>
  <c r="H140" i="1465" s="1"/>
  <c r="H141" i="1465" s="1"/>
  <c r="H142" i="1465" s="1"/>
  <c r="H143" i="1465" s="1"/>
  <c r="H144" i="1465" s="1"/>
  <c r="H145" i="1465" s="1"/>
  <c r="H146" i="1465" s="1"/>
  <c r="H147" i="1465" s="1"/>
  <c r="H148" i="1465" s="1"/>
  <c r="H149" i="1465" s="1"/>
  <c r="H150" i="1465" s="1"/>
  <c r="H151" i="1465" s="1"/>
  <c r="H152" i="1465" s="1"/>
  <c r="H153" i="1465" s="1"/>
  <c r="H154" i="1465" s="1"/>
  <c r="H155" i="1465" s="1"/>
  <c r="H156" i="1465" s="1"/>
  <c r="H157" i="1465" s="1"/>
  <c r="H158" i="1465" s="1"/>
  <c r="H159" i="1465" s="1"/>
  <c r="H160" i="1465" s="1"/>
  <c r="H161" i="1465" s="1"/>
  <c r="H162" i="1465" s="1"/>
  <c r="H163" i="1465" s="1"/>
  <c r="H164" i="1465" s="1"/>
  <c r="H165" i="1465" s="1"/>
  <c r="H166" i="1465" s="1"/>
  <c r="H167" i="1465" s="1"/>
  <c r="H168" i="1465" s="1"/>
  <c r="H169" i="1465" s="1"/>
  <c r="H170" i="1465" s="1"/>
  <c r="H171" i="1465" s="1"/>
  <c r="H172" i="1465" s="1"/>
  <c r="H173" i="1465" s="1"/>
  <c r="H174" i="1465" s="1"/>
  <c r="H175" i="1465" s="1"/>
  <c r="H176" i="1465" s="1"/>
  <c r="H177" i="1465" s="1"/>
  <c r="H178" i="1465" s="1"/>
  <c r="H179" i="1465" s="1"/>
  <c r="H180" i="1465" s="1"/>
  <c r="H181" i="1465" s="1"/>
  <c r="H182" i="1465" s="1"/>
  <c r="H183" i="1465" s="1"/>
  <c r="H184" i="1465" s="1"/>
  <c r="H185" i="1465" s="1"/>
  <c r="H186" i="1465" s="1"/>
  <c r="H187" i="1465" s="1"/>
  <c r="H188" i="1465" s="1"/>
  <c r="H189" i="1465" s="1"/>
  <c r="H190" i="1465" s="1"/>
  <c r="H191" i="1465" s="1"/>
  <c r="H192" i="1465" s="1"/>
  <c r="H193" i="1465" s="1"/>
  <c r="H194" i="1465" s="1"/>
  <c r="H195" i="1465" s="1"/>
  <c r="H196" i="1465" s="1"/>
  <c r="H197" i="1465" s="1"/>
  <c r="H198" i="1465" s="1"/>
  <c r="H199" i="1465" s="1"/>
  <c r="H200" i="1465" s="1"/>
  <c r="H201" i="1465" s="1"/>
  <c r="H202" i="1465" s="1"/>
  <c r="H203" i="1465" s="1"/>
  <c r="H204" i="1465" s="1"/>
  <c r="H205" i="1465" s="1"/>
  <c r="H206" i="1465" s="1"/>
  <c r="H207" i="1465" s="1"/>
  <c r="H208" i="1465" s="1"/>
  <c r="H209" i="1465" s="1"/>
  <c r="H210" i="1465" s="1"/>
  <c r="H211" i="1465" s="1"/>
  <c r="H212" i="1465" s="1"/>
  <c r="H213" i="1465" s="1"/>
  <c r="H214" i="1465" s="1"/>
  <c r="H215" i="1465" s="1"/>
  <c r="H216" i="1465" s="1"/>
  <c r="H217" i="1465" s="1"/>
  <c r="H218" i="1465" s="1"/>
  <c r="H219" i="1465" s="1"/>
  <c r="H220" i="1465" s="1"/>
  <c r="H221" i="1465" s="1"/>
  <c r="H222" i="1465" s="1"/>
  <c r="H223" i="1465" s="1"/>
  <c r="H224" i="1465" s="1"/>
  <c r="H225" i="1465" s="1"/>
  <c r="H226" i="1465" s="1"/>
  <c r="H227" i="1465" s="1"/>
  <c r="H228" i="1465" s="1"/>
  <c r="H229" i="1465" s="1"/>
  <c r="H230" i="1465" s="1"/>
  <c r="H231" i="1465" s="1"/>
  <c r="H232" i="1465" s="1"/>
  <c r="H233" i="1465" s="1"/>
  <c r="H234" i="1465" s="1"/>
  <c r="H235" i="1465" s="1"/>
  <c r="H236" i="1465" s="1"/>
  <c r="H237" i="1465" s="1"/>
  <c r="H238" i="1465" s="1"/>
  <c r="H239" i="1465" s="1"/>
  <c r="H240" i="1465" s="1"/>
  <c r="H241" i="1465" s="1"/>
  <c r="H242" i="1465" s="1"/>
  <c r="H243" i="1465" s="1"/>
  <c r="H244" i="1465" s="1"/>
  <c r="H245" i="1465" s="1"/>
  <c r="H246" i="1465" s="1"/>
  <c r="H247" i="1465" s="1"/>
  <c r="H248" i="1465" s="1"/>
  <c r="H249" i="1465" s="1"/>
  <c r="H250" i="1465" s="1"/>
  <c r="H251" i="1465" s="1"/>
  <c r="H252" i="1465" s="1"/>
  <c r="H253" i="1465" s="1"/>
  <c r="H254" i="1465" s="1"/>
  <c r="H255" i="1465" s="1"/>
  <c r="H256" i="1465" s="1"/>
  <c r="H257" i="1465" s="1"/>
  <c r="H258" i="1465" s="1"/>
  <c r="H259" i="1465" s="1"/>
  <c r="H260" i="1465" s="1"/>
  <c r="H261" i="1465" s="1"/>
  <c r="H262" i="1465" s="1"/>
  <c r="H263" i="1465" s="1"/>
  <c r="H264" i="1465" s="1"/>
  <c r="H265" i="1465" s="1"/>
  <c r="H266" i="1465" s="1"/>
  <c r="H267" i="1465" s="1"/>
  <c r="H268" i="1465" s="1"/>
  <c r="H269" i="1465" s="1"/>
  <c r="H270" i="1465" s="1"/>
  <c r="H271" i="1465" s="1"/>
  <c r="H272" i="1465" s="1"/>
  <c r="H273" i="1465" s="1"/>
  <c r="H274" i="1465" s="1"/>
  <c r="H275" i="1465" s="1"/>
  <c r="H276" i="1465" s="1"/>
  <c r="H277" i="1465" s="1"/>
  <c r="H278" i="1465" s="1"/>
  <c r="H279" i="1465" s="1"/>
  <c r="H280" i="1465" s="1"/>
  <c r="H281" i="1465" s="1"/>
  <c r="H282" i="1465" s="1"/>
  <c r="H283" i="1465" s="1"/>
  <c r="H284" i="1465" s="1"/>
  <c r="H285" i="1465" s="1"/>
  <c r="H286" i="1465" s="1"/>
  <c r="H287" i="1465" s="1"/>
  <c r="H288" i="1465" s="1"/>
  <c r="H289" i="1465" s="1"/>
  <c r="H290" i="1465" s="1"/>
  <c r="H291" i="1465" s="1"/>
  <c r="H292" i="1465" s="1"/>
  <c r="H293" i="1465" s="1"/>
  <c r="H294" i="1465" s="1"/>
  <c r="H295" i="1465" s="1"/>
  <c r="H296" i="1465" s="1"/>
  <c r="H297" i="1465" s="1"/>
  <c r="H298" i="1465" s="1"/>
  <c r="H299" i="1465" s="1"/>
  <c r="H300" i="1465" s="1"/>
  <c r="H301" i="1465" s="1"/>
  <c r="H302" i="1465" s="1"/>
  <c r="H303" i="1465" s="1"/>
  <c r="H304" i="1465" s="1"/>
  <c r="H305" i="1465" s="1"/>
  <c r="H306" i="1465" s="1"/>
  <c r="H307" i="1465" s="1"/>
  <c r="H308" i="1465" s="1"/>
  <c r="H309" i="1465" s="1"/>
  <c r="H310" i="1465" s="1"/>
  <c r="H311" i="1465" s="1"/>
  <c r="H312" i="1465" s="1"/>
  <c r="H313" i="1465" s="1"/>
  <c r="H314" i="1465" s="1"/>
  <c r="H315" i="1465" s="1"/>
  <c r="H316" i="1465" s="1"/>
  <c r="H317" i="1465" s="1"/>
  <c r="H318" i="1465" s="1"/>
  <c r="H319" i="1465" s="1"/>
  <c r="H320" i="1465" s="1"/>
  <c r="H321" i="1465" s="1"/>
  <c r="H322" i="1465" s="1"/>
  <c r="H323" i="1465" s="1"/>
  <c r="H324" i="1465" s="1"/>
  <c r="H325" i="1465" s="1"/>
  <c r="H326" i="1465" s="1"/>
  <c r="H327" i="1465" s="1"/>
  <c r="H328" i="1465" s="1"/>
  <c r="H329" i="1465" s="1"/>
  <c r="H330" i="1465" s="1"/>
  <c r="H331" i="1465" s="1"/>
  <c r="H332" i="1465" s="1"/>
  <c r="H333" i="1465" s="1"/>
  <c r="H334" i="1465" s="1"/>
  <c r="H335" i="1465" s="1"/>
  <c r="H336" i="1465" s="1"/>
  <c r="H337" i="1465" s="1"/>
  <c r="H338" i="1465" s="1"/>
  <c r="H339" i="1465" s="1"/>
  <c r="H340" i="1465" s="1"/>
  <c r="H341" i="1465" s="1"/>
  <c r="H342" i="1465" s="1"/>
  <c r="H343" i="1465" s="1"/>
  <c r="H344" i="1465" s="1"/>
  <c r="H345" i="1465" s="1"/>
  <c r="H346" i="1465" s="1"/>
  <c r="H347" i="1465" s="1"/>
  <c r="H348" i="1465" s="1"/>
  <c r="H349" i="1465" s="1"/>
  <c r="H350" i="1465" s="1"/>
  <c r="H351" i="1465" s="1"/>
  <c r="H352" i="1465" s="1"/>
  <c r="H353" i="1465" s="1"/>
  <c r="H354" i="1465" s="1"/>
  <c r="H355" i="1465" s="1"/>
  <c r="H356" i="1465" s="1"/>
  <c r="H357" i="1465" s="1"/>
  <c r="H358" i="1465" s="1"/>
  <c r="H359" i="1465" s="1"/>
  <c r="H360" i="1465" s="1"/>
  <c r="H361" i="1465" s="1"/>
  <c r="H362" i="1465" s="1"/>
  <c r="H363" i="1465" s="1"/>
  <c r="H364" i="1465" s="1"/>
  <c r="H365" i="1465" s="1"/>
  <c r="H366" i="1465" s="1"/>
  <c r="H367" i="1465" s="1"/>
  <c r="H368" i="1465" s="1"/>
  <c r="H369" i="1465" s="1"/>
  <c r="H370" i="1465" s="1"/>
  <c r="H371" i="1465" s="1"/>
  <c r="H372" i="1465" s="1"/>
  <c r="H373" i="1465" s="1"/>
  <c r="H374" i="1465" s="1"/>
  <c r="H375" i="1465" s="1"/>
  <c r="H376" i="1465" s="1"/>
  <c r="H377" i="1465" s="1"/>
  <c r="H378" i="1465" s="1"/>
  <c r="H379" i="1465" s="1"/>
  <c r="H380" i="1465" s="1"/>
  <c r="H381" i="1465" s="1"/>
  <c r="H382" i="1465" s="1"/>
  <c r="H383" i="1465" s="1"/>
  <c r="H384" i="1465" s="1"/>
  <c r="H385" i="1465" s="1"/>
  <c r="H386" i="1465" s="1"/>
  <c r="H387" i="1465" s="1"/>
  <c r="H388" i="1465" s="1"/>
  <c r="H389" i="1465" s="1"/>
  <c r="H390" i="1465" s="1"/>
  <c r="H391" i="1465" s="1"/>
  <c r="H392" i="1465" s="1"/>
  <c r="H393" i="1465" s="1"/>
  <c r="H394" i="1465" s="1"/>
  <c r="H395" i="1465" s="1"/>
  <c r="H396" i="1465" s="1"/>
  <c r="H397" i="1465" s="1"/>
  <c r="H398" i="1465" s="1"/>
  <c r="H399" i="1465" s="1"/>
  <c r="H400" i="1465" s="1"/>
  <c r="H401" i="1465" s="1"/>
  <c r="H402" i="1465" s="1"/>
  <c r="H403" i="1465" s="1"/>
  <c r="H404" i="1465" s="1"/>
  <c r="H405" i="1465" s="1"/>
  <c r="H406" i="1465" s="1"/>
  <c r="H407" i="1465" s="1"/>
  <c r="H408" i="1465" s="1"/>
  <c r="H409" i="1465" s="1"/>
  <c r="H410" i="1465" s="1"/>
  <c r="H411" i="1465" s="1"/>
  <c r="H412" i="1465" s="1"/>
  <c r="H413" i="1465" s="1"/>
  <c r="H414" i="1465" s="1"/>
  <c r="H415" i="1465" s="1"/>
  <c r="H416" i="1465" s="1"/>
  <c r="H417" i="1465" s="1"/>
  <c r="H418" i="1465" s="1"/>
  <c r="H419" i="1465" s="1"/>
  <c r="H420" i="1465" s="1"/>
  <c r="H421" i="1465" s="1"/>
  <c r="H422" i="1465" s="1"/>
  <c r="H423" i="1465" s="1"/>
  <c r="H424" i="1465" s="1"/>
  <c r="H425" i="1465" s="1"/>
  <c r="H426" i="1465" s="1"/>
  <c r="H427" i="1465" s="1"/>
  <c r="H428" i="1465" s="1"/>
  <c r="H429" i="1465" s="1"/>
  <c r="H430" i="1465" s="1"/>
  <c r="H431" i="1465" s="1"/>
  <c r="H432" i="1465" s="1"/>
  <c r="H433" i="1465" s="1"/>
  <c r="H434" i="1465" s="1"/>
  <c r="H435" i="1465" s="1"/>
  <c r="H436" i="1465" s="1"/>
  <c r="H437" i="1465" s="1"/>
  <c r="H438" i="1465" s="1"/>
  <c r="H439" i="1465" s="1"/>
  <c r="H440" i="1465" s="1"/>
  <c r="H441" i="1465" s="1"/>
  <c r="H442" i="1465" s="1"/>
  <c r="H443" i="1465" s="1"/>
  <c r="H444" i="1465" s="1"/>
  <c r="H445" i="1465" s="1"/>
  <c r="H446" i="1465" s="1"/>
  <c r="H447" i="1465" s="1"/>
  <c r="H448" i="1465" s="1"/>
  <c r="H449" i="1465" s="1"/>
  <c r="H450" i="1465" s="1"/>
  <c r="H451" i="1465" s="1"/>
  <c r="H452" i="1465" s="1"/>
  <c r="H453" i="1465" s="1"/>
  <c r="H454" i="1465" s="1"/>
  <c r="H455" i="1465" s="1"/>
  <c r="H456" i="1465" s="1"/>
  <c r="H457" i="1465" s="1"/>
  <c r="H458" i="1465" s="1"/>
  <c r="H459" i="1465" s="1"/>
  <c r="H460" i="1465" s="1"/>
  <c r="H461" i="1465" s="1"/>
  <c r="H462" i="1465" s="1"/>
  <c r="H463" i="1465" s="1"/>
  <c r="H464" i="1465" s="1"/>
  <c r="H465" i="1465" s="1"/>
  <c r="H466" i="1465" s="1"/>
  <c r="H467" i="1465" s="1"/>
  <c r="H468" i="1465" s="1"/>
  <c r="H469" i="1465" s="1"/>
  <c r="H470" i="1465" s="1"/>
  <c r="H471" i="1465" s="1"/>
  <c r="H472" i="1465" s="1"/>
  <c r="H473" i="1465" s="1"/>
  <c r="H474" i="1465" s="1"/>
  <c r="H475" i="1465" s="1"/>
  <c r="H476" i="1465" s="1"/>
  <c r="H477" i="1465" s="1"/>
  <c r="H478" i="1465" s="1"/>
  <c r="H479" i="1465" s="1"/>
  <c r="H480" i="1465" s="1"/>
  <c r="H481" i="1465" s="1"/>
  <c r="H482" i="1465" s="1"/>
  <c r="H483" i="1465" s="1"/>
  <c r="H484" i="1465" s="1"/>
  <c r="H485" i="1465" s="1"/>
  <c r="H486" i="1465" s="1"/>
  <c r="H487" i="1465" s="1"/>
  <c r="H488" i="1465" s="1"/>
  <c r="H489" i="1465" s="1"/>
  <c r="H490" i="1465" s="1"/>
  <c r="H491" i="1465" s="1"/>
  <c r="H492" i="1465" s="1"/>
  <c r="H493" i="1465" s="1"/>
  <c r="H494" i="1465" s="1"/>
  <c r="H495" i="1465" s="1"/>
  <c r="H496" i="1465" s="1"/>
  <c r="H497" i="1465" s="1"/>
  <c r="H498" i="1465" s="1"/>
  <c r="H499" i="1465" s="1"/>
  <c r="H500" i="1465" s="1"/>
  <c r="H501" i="1465" s="1"/>
  <c r="H502" i="1465" s="1"/>
  <c r="H503" i="1465" s="1"/>
  <c r="H504" i="1465" s="1"/>
  <c r="H505" i="1465" s="1"/>
  <c r="H506" i="1465" s="1"/>
  <c r="H507" i="1465" s="1"/>
  <c r="H508" i="1465" s="1"/>
  <c r="H509" i="1465" s="1"/>
  <c r="H510" i="1465" s="1"/>
  <c r="H511" i="1465" s="1"/>
  <c r="H512" i="1465" s="1"/>
  <c r="H513" i="1465" s="1"/>
  <c r="H514" i="1465" s="1"/>
  <c r="H515" i="1465" s="1"/>
  <c r="H516" i="1465" s="1"/>
  <c r="G18" i="1465"/>
  <c r="F18" i="1465"/>
  <c r="A18" i="1465"/>
  <c r="A19" i="1465" s="1"/>
  <c r="A20" i="1465" s="1"/>
  <c r="A21" i="1465" s="1"/>
  <c r="A22" i="1465" s="1"/>
  <c r="A23" i="1465" s="1"/>
  <c r="A24" i="1465" s="1"/>
  <c r="A25" i="1465" s="1"/>
  <c r="A26" i="1465" s="1"/>
  <c r="A27" i="1465" s="1"/>
  <c r="A28" i="1465" s="1"/>
  <c r="A29" i="1465" s="1"/>
  <c r="A30" i="1465" s="1"/>
  <c r="A31" i="1465" s="1"/>
  <c r="A32" i="1465" s="1"/>
  <c r="A33" i="1465" s="1"/>
  <c r="A34" i="1465" s="1"/>
  <c r="A35" i="1465" s="1"/>
  <c r="A36" i="1465" s="1"/>
  <c r="A37" i="1465" s="1"/>
  <c r="A38" i="1465" s="1"/>
  <c r="A39" i="1465" s="1"/>
  <c r="A40" i="1465" s="1"/>
  <c r="A41" i="1465" s="1"/>
  <c r="A42" i="1465" s="1"/>
  <c r="A43" i="1465" s="1"/>
  <c r="A44" i="1465" s="1"/>
  <c r="A45" i="1465" s="1"/>
  <c r="A46" i="1465" s="1"/>
  <c r="A47" i="1465" s="1"/>
  <c r="A48" i="1465" s="1"/>
  <c r="A49" i="1465" s="1"/>
  <c r="A50" i="1465" s="1"/>
  <c r="A51" i="1465" s="1"/>
  <c r="A52" i="1465" s="1"/>
  <c r="A53" i="1465" s="1"/>
  <c r="A54" i="1465" s="1"/>
  <c r="A55" i="1465" s="1"/>
  <c r="A56" i="1465" s="1"/>
  <c r="A57" i="1465" s="1"/>
  <c r="A58" i="1465" s="1"/>
  <c r="A59" i="1465" s="1"/>
  <c r="A60" i="1465" s="1"/>
  <c r="A61" i="1465" s="1"/>
  <c r="A62" i="1465" s="1"/>
  <c r="A63" i="1465" s="1"/>
  <c r="A64" i="1465" s="1"/>
  <c r="A65" i="1465" s="1"/>
  <c r="A66" i="1465" s="1"/>
  <c r="A67" i="1465" s="1"/>
  <c r="A68" i="1465" s="1"/>
  <c r="A69" i="1465" s="1"/>
  <c r="A70" i="1465" s="1"/>
  <c r="A71" i="1465" s="1"/>
  <c r="A72" i="1465" s="1"/>
  <c r="A73" i="1465" s="1"/>
  <c r="A74" i="1465" s="1"/>
  <c r="A75" i="1465" s="1"/>
  <c r="A76" i="1465" s="1"/>
  <c r="A77" i="1465" s="1"/>
  <c r="A78" i="1465" s="1"/>
  <c r="A79" i="1465" s="1"/>
  <c r="A80" i="1465" s="1"/>
  <c r="A81" i="1465" s="1"/>
  <c r="A82" i="1465" s="1"/>
  <c r="A83" i="1465" s="1"/>
  <c r="A84" i="1465" s="1"/>
  <c r="A85" i="1465" s="1"/>
  <c r="A86" i="1465" s="1"/>
  <c r="A87" i="1465" s="1"/>
  <c r="A88" i="1465" s="1"/>
  <c r="A89" i="1465" s="1"/>
  <c r="A90" i="1465" s="1"/>
  <c r="A91" i="1465" s="1"/>
  <c r="A92" i="1465" s="1"/>
  <c r="A93" i="1465" s="1"/>
  <c r="A94" i="1465" s="1"/>
  <c r="A95" i="1465" s="1"/>
  <c r="A96" i="1465" s="1"/>
  <c r="A97" i="1465" s="1"/>
  <c r="A98" i="1465" s="1"/>
  <c r="A99" i="1465" s="1"/>
  <c r="A100" i="1465" s="1"/>
  <c r="A101" i="1465" s="1"/>
  <c r="A102" i="1465" s="1"/>
  <c r="A103" i="1465" s="1"/>
  <c r="A104" i="1465" s="1"/>
  <c r="A105" i="1465" s="1"/>
  <c r="A106" i="1465" s="1"/>
  <c r="A107" i="1465" s="1"/>
  <c r="A108" i="1465" s="1"/>
  <c r="A109" i="1465" s="1"/>
  <c r="A110" i="1465" s="1"/>
  <c r="A111" i="1465" s="1"/>
  <c r="A112" i="1465" s="1"/>
  <c r="A113" i="1465" s="1"/>
  <c r="A114" i="1465" s="1"/>
  <c r="A115" i="1465" s="1"/>
  <c r="A116" i="1465" s="1"/>
  <c r="A117" i="1465" s="1"/>
  <c r="A118" i="1465" s="1"/>
  <c r="A119" i="1465" s="1"/>
  <c r="A120" i="1465" s="1"/>
  <c r="A121" i="1465" s="1"/>
  <c r="A122" i="1465" s="1"/>
  <c r="A123" i="1465" s="1"/>
  <c r="A124" i="1465" s="1"/>
  <c r="A125" i="1465" s="1"/>
  <c r="A126" i="1465" s="1"/>
  <c r="A127" i="1465" s="1"/>
  <c r="A128" i="1465" s="1"/>
  <c r="A129" i="1465" s="1"/>
  <c r="A130" i="1465" s="1"/>
  <c r="A131" i="1465" s="1"/>
  <c r="A132" i="1465" s="1"/>
  <c r="A133" i="1465" s="1"/>
  <c r="A134" i="1465" s="1"/>
  <c r="A135" i="1465" s="1"/>
  <c r="A136" i="1465" s="1"/>
  <c r="A137" i="1465" s="1"/>
  <c r="A138" i="1465" s="1"/>
  <c r="A139" i="1465" s="1"/>
  <c r="A140" i="1465" s="1"/>
  <c r="A141" i="1465" s="1"/>
  <c r="A142" i="1465" s="1"/>
  <c r="A143" i="1465" s="1"/>
  <c r="A144" i="1465" s="1"/>
  <c r="A145" i="1465" s="1"/>
  <c r="A146" i="1465" s="1"/>
  <c r="A147" i="1465" s="1"/>
  <c r="A148" i="1465" s="1"/>
  <c r="A149" i="1465" s="1"/>
  <c r="A150" i="1465" s="1"/>
  <c r="A151" i="1465" s="1"/>
  <c r="A152" i="1465" s="1"/>
  <c r="A153" i="1465" s="1"/>
  <c r="A154" i="1465" s="1"/>
  <c r="A155" i="1465" s="1"/>
  <c r="A156" i="1465" s="1"/>
  <c r="A157" i="1465" s="1"/>
  <c r="A158" i="1465" s="1"/>
  <c r="A159" i="1465" s="1"/>
  <c r="A160" i="1465" s="1"/>
  <c r="A161" i="1465" s="1"/>
  <c r="A162" i="1465" s="1"/>
  <c r="A163" i="1465" s="1"/>
  <c r="A164" i="1465" s="1"/>
  <c r="A165" i="1465" s="1"/>
  <c r="A166" i="1465" s="1"/>
  <c r="A167" i="1465" s="1"/>
  <c r="A168" i="1465" s="1"/>
  <c r="A169" i="1465" s="1"/>
  <c r="A170" i="1465" s="1"/>
  <c r="A171" i="1465" s="1"/>
  <c r="A172" i="1465" s="1"/>
  <c r="A173" i="1465" s="1"/>
  <c r="A174" i="1465" s="1"/>
  <c r="A175" i="1465" s="1"/>
  <c r="A176" i="1465" s="1"/>
  <c r="A177" i="1465" s="1"/>
  <c r="A178" i="1465" s="1"/>
  <c r="A179" i="1465" s="1"/>
  <c r="A180" i="1465" s="1"/>
  <c r="A181" i="1465" s="1"/>
  <c r="A182" i="1465" s="1"/>
  <c r="A183" i="1465" s="1"/>
  <c r="A184" i="1465" s="1"/>
  <c r="A185" i="1465" s="1"/>
  <c r="A186" i="1465" s="1"/>
  <c r="A187" i="1465" s="1"/>
  <c r="A188" i="1465" s="1"/>
  <c r="A189" i="1465" s="1"/>
  <c r="A190" i="1465" s="1"/>
  <c r="A191" i="1465" s="1"/>
  <c r="A192" i="1465" s="1"/>
  <c r="A193" i="1465" s="1"/>
  <c r="A194" i="1465" s="1"/>
  <c r="A195" i="1465" s="1"/>
  <c r="A196" i="1465" s="1"/>
  <c r="A197" i="1465" s="1"/>
  <c r="A198" i="1465" s="1"/>
  <c r="A199" i="1465" s="1"/>
  <c r="A200" i="1465" s="1"/>
  <c r="A201" i="1465" s="1"/>
  <c r="A202" i="1465" s="1"/>
  <c r="A203" i="1465" s="1"/>
  <c r="A204" i="1465" s="1"/>
  <c r="A205" i="1465" s="1"/>
  <c r="A206" i="1465" s="1"/>
  <c r="A207" i="1465" s="1"/>
  <c r="A208" i="1465" s="1"/>
  <c r="A209" i="1465" s="1"/>
  <c r="A210" i="1465" s="1"/>
  <c r="A211" i="1465" s="1"/>
  <c r="A212" i="1465" s="1"/>
  <c r="A213" i="1465" s="1"/>
  <c r="A214" i="1465" s="1"/>
  <c r="A215" i="1465" s="1"/>
  <c r="A216" i="1465" s="1"/>
  <c r="A217" i="1465" s="1"/>
  <c r="A218" i="1465" s="1"/>
  <c r="A219" i="1465" s="1"/>
  <c r="A220" i="1465" s="1"/>
  <c r="A221" i="1465" s="1"/>
  <c r="A222" i="1465" s="1"/>
  <c r="A223" i="1465" s="1"/>
  <c r="A224" i="1465" s="1"/>
  <c r="A225" i="1465" s="1"/>
  <c r="A226" i="1465" s="1"/>
  <c r="A227" i="1465" s="1"/>
  <c r="A228" i="1465" s="1"/>
  <c r="A229" i="1465" s="1"/>
  <c r="A230" i="1465" s="1"/>
  <c r="A231" i="1465" s="1"/>
  <c r="A232" i="1465" s="1"/>
  <c r="A233" i="1465" s="1"/>
  <c r="A234" i="1465" s="1"/>
  <c r="A235" i="1465" s="1"/>
  <c r="A236" i="1465" s="1"/>
  <c r="A237" i="1465" s="1"/>
  <c r="A238" i="1465" s="1"/>
  <c r="A239" i="1465" s="1"/>
  <c r="A240" i="1465" s="1"/>
  <c r="A241" i="1465" s="1"/>
  <c r="A242" i="1465" s="1"/>
  <c r="A243" i="1465" s="1"/>
  <c r="A244" i="1465" s="1"/>
  <c r="A245" i="1465" s="1"/>
  <c r="A246" i="1465" s="1"/>
  <c r="A247" i="1465" s="1"/>
  <c r="A248" i="1465" s="1"/>
  <c r="A249" i="1465" s="1"/>
  <c r="A250" i="1465" s="1"/>
  <c r="A251" i="1465" s="1"/>
  <c r="A252" i="1465" s="1"/>
  <c r="A253" i="1465" s="1"/>
  <c r="A254" i="1465" s="1"/>
  <c r="A255" i="1465" s="1"/>
  <c r="A256" i="1465" s="1"/>
  <c r="A257" i="1465" s="1"/>
  <c r="A258" i="1465" s="1"/>
  <c r="A259" i="1465" s="1"/>
  <c r="A260" i="1465" s="1"/>
  <c r="A261" i="1465" s="1"/>
  <c r="A262" i="1465" s="1"/>
  <c r="A263" i="1465" s="1"/>
  <c r="A264" i="1465" s="1"/>
  <c r="A265" i="1465" s="1"/>
  <c r="A266" i="1465" s="1"/>
  <c r="A267" i="1465" s="1"/>
  <c r="A268" i="1465" s="1"/>
  <c r="A269" i="1465" s="1"/>
  <c r="A270" i="1465" s="1"/>
  <c r="A271" i="1465" s="1"/>
  <c r="A272" i="1465" s="1"/>
  <c r="A273" i="1465" s="1"/>
  <c r="A274" i="1465" s="1"/>
  <c r="A275" i="1465" s="1"/>
  <c r="A276" i="1465" s="1"/>
  <c r="A277" i="1465" s="1"/>
  <c r="A278" i="1465" s="1"/>
  <c r="A279" i="1465" s="1"/>
  <c r="A280" i="1465" s="1"/>
  <c r="A281" i="1465" s="1"/>
  <c r="A282" i="1465" s="1"/>
  <c r="A283" i="1465" s="1"/>
  <c r="A284" i="1465" s="1"/>
  <c r="A285" i="1465" s="1"/>
  <c r="A286" i="1465" s="1"/>
  <c r="A287" i="1465" s="1"/>
  <c r="A288" i="1465" s="1"/>
  <c r="A289" i="1465" s="1"/>
  <c r="A290" i="1465" s="1"/>
  <c r="A291" i="1465" s="1"/>
  <c r="A292" i="1465" s="1"/>
  <c r="A293" i="1465" s="1"/>
  <c r="A294" i="1465" s="1"/>
  <c r="A295" i="1465" s="1"/>
  <c r="A296" i="1465" s="1"/>
  <c r="A297" i="1465" s="1"/>
  <c r="A298" i="1465" s="1"/>
  <c r="A299" i="1465" s="1"/>
  <c r="A300" i="1465" s="1"/>
  <c r="A301" i="1465" s="1"/>
  <c r="A302" i="1465" s="1"/>
  <c r="A303" i="1465" s="1"/>
  <c r="A304" i="1465" s="1"/>
  <c r="A305" i="1465" s="1"/>
  <c r="A306" i="1465" s="1"/>
  <c r="A307" i="1465" s="1"/>
  <c r="A308" i="1465" s="1"/>
  <c r="A309" i="1465" s="1"/>
  <c r="A310" i="1465" s="1"/>
  <c r="A311" i="1465" s="1"/>
  <c r="A312" i="1465" s="1"/>
  <c r="A313" i="1465" s="1"/>
  <c r="A314" i="1465" s="1"/>
  <c r="A315" i="1465" s="1"/>
  <c r="A316" i="1465" s="1"/>
  <c r="A317" i="1465" s="1"/>
  <c r="A318" i="1465" s="1"/>
  <c r="A319" i="1465" s="1"/>
  <c r="A320" i="1465" s="1"/>
  <c r="A321" i="1465" s="1"/>
  <c r="A322" i="1465" s="1"/>
  <c r="A323" i="1465" s="1"/>
  <c r="A324" i="1465" s="1"/>
  <c r="A325" i="1465" s="1"/>
  <c r="A326" i="1465" s="1"/>
  <c r="A327" i="1465" s="1"/>
  <c r="A328" i="1465" s="1"/>
  <c r="A329" i="1465" s="1"/>
  <c r="A330" i="1465" s="1"/>
  <c r="A331" i="1465" s="1"/>
  <c r="A332" i="1465" s="1"/>
  <c r="A333" i="1465" s="1"/>
  <c r="A334" i="1465" s="1"/>
  <c r="A335" i="1465" s="1"/>
  <c r="A336" i="1465" s="1"/>
  <c r="A337" i="1465" s="1"/>
  <c r="A338" i="1465" s="1"/>
  <c r="A339" i="1465" s="1"/>
  <c r="A340" i="1465" s="1"/>
  <c r="A341" i="1465" s="1"/>
  <c r="A342" i="1465" s="1"/>
  <c r="A343" i="1465" s="1"/>
  <c r="A344" i="1465" s="1"/>
  <c r="A345" i="1465" s="1"/>
  <c r="A346" i="1465" s="1"/>
  <c r="A347" i="1465" s="1"/>
  <c r="A348" i="1465" s="1"/>
  <c r="A349" i="1465" s="1"/>
  <c r="A350" i="1465" s="1"/>
  <c r="A351" i="1465" s="1"/>
  <c r="A352" i="1465" s="1"/>
  <c r="A353" i="1465" s="1"/>
  <c r="A354" i="1465" s="1"/>
  <c r="A355" i="1465" s="1"/>
  <c r="A356" i="1465" s="1"/>
  <c r="A357" i="1465" s="1"/>
  <c r="A358" i="1465" s="1"/>
  <c r="A359" i="1465" s="1"/>
  <c r="A360" i="1465" s="1"/>
  <c r="A361" i="1465" s="1"/>
  <c r="A362" i="1465" s="1"/>
  <c r="A363" i="1465" s="1"/>
  <c r="A364" i="1465" s="1"/>
  <c r="A365" i="1465" s="1"/>
  <c r="A366" i="1465" s="1"/>
  <c r="A367" i="1465" s="1"/>
  <c r="A368" i="1465" s="1"/>
  <c r="A369" i="1465" s="1"/>
  <c r="A370" i="1465" s="1"/>
  <c r="A371" i="1465" s="1"/>
  <c r="A372" i="1465" s="1"/>
  <c r="A373" i="1465" s="1"/>
  <c r="A374" i="1465" s="1"/>
  <c r="A375" i="1465" s="1"/>
  <c r="A376" i="1465" s="1"/>
  <c r="A377" i="1465" s="1"/>
  <c r="A378" i="1465" s="1"/>
  <c r="A379" i="1465" s="1"/>
  <c r="A380" i="1465" s="1"/>
  <c r="A381" i="1465" s="1"/>
  <c r="A382" i="1465" s="1"/>
  <c r="A383" i="1465" s="1"/>
  <c r="A384" i="1465" s="1"/>
  <c r="A385" i="1465" s="1"/>
  <c r="A386" i="1465" s="1"/>
  <c r="A387" i="1465" s="1"/>
  <c r="A388" i="1465" s="1"/>
  <c r="A389" i="1465" s="1"/>
  <c r="A390" i="1465" s="1"/>
  <c r="A391" i="1465" s="1"/>
  <c r="A392" i="1465" s="1"/>
  <c r="A393" i="1465" s="1"/>
  <c r="A394" i="1465" s="1"/>
  <c r="A395" i="1465" s="1"/>
  <c r="A396" i="1465" s="1"/>
  <c r="A397" i="1465" s="1"/>
  <c r="A398" i="1465" s="1"/>
  <c r="A399" i="1465" s="1"/>
  <c r="A400" i="1465" s="1"/>
  <c r="A401" i="1465" s="1"/>
  <c r="A402" i="1465" s="1"/>
  <c r="A403" i="1465" s="1"/>
  <c r="A404" i="1465" s="1"/>
  <c r="A405" i="1465" s="1"/>
  <c r="A406" i="1465" s="1"/>
  <c r="A407" i="1465" s="1"/>
  <c r="A408" i="1465" s="1"/>
  <c r="A409" i="1465" s="1"/>
  <c r="A410" i="1465" s="1"/>
  <c r="A411" i="1465" s="1"/>
  <c r="A412" i="1465" s="1"/>
  <c r="A413" i="1465" s="1"/>
  <c r="A414" i="1465" s="1"/>
  <c r="A415" i="1465" s="1"/>
  <c r="A416" i="1465" s="1"/>
  <c r="A417" i="1465" s="1"/>
  <c r="A418" i="1465" s="1"/>
  <c r="A419" i="1465" s="1"/>
  <c r="A420" i="1465" s="1"/>
  <c r="A421" i="1465" s="1"/>
  <c r="A422" i="1465" s="1"/>
  <c r="A423" i="1465" s="1"/>
  <c r="A424" i="1465" s="1"/>
  <c r="A425" i="1465" s="1"/>
  <c r="A426" i="1465" s="1"/>
  <c r="A427" i="1465" s="1"/>
  <c r="A428" i="1465" s="1"/>
  <c r="A429" i="1465" s="1"/>
  <c r="A430" i="1465" s="1"/>
  <c r="A431" i="1465" s="1"/>
  <c r="A432" i="1465" s="1"/>
  <c r="A433" i="1465" s="1"/>
  <c r="A434" i="1465" s="1"/>
  <c r="A435" i="1465" s="1"/>
  <c r="A436" i="1465" s="1"/>
  <c r="A437" i="1465" s="1"/>
  <c r="A438" i="1465" s="1"/>
  <c r="A439" i="1465" s="1"/>
  <c r="A440" i="1465" s="1"/>
  <c r="A441" i="1465" s="1"/>
  <c r="A442" i="1465" s="1"/>
  <c r="A443" i="1465" s="1"/>
  <c r="A444" i="1465" s="1"/>
  <c r="A445" i="1465" s="1"/>
  <c r="A446" i="1465" s="1"/>
  <c r="A447" i="1465" s="1"/>
  <c r="A448" i="1465" s="1"/>
  <c r="A449" i="1465" s="1"/>
  <c r="A450" i="1465" s="1"/>
  <c r="A451" i="1465" s="1"/>
  <c r="A452" i="1465" s="1"/>
  <c r="A453" i="1465" s="1"/>
  <c r="A454" i="1465" s="1"/>
  <c r="A455" i="1465" s="1"/>
  <c r="A456" i="1465" s="1"/>
  <c r="A457" i="1465" s="1"/>
  <c r="A458" i="1465" s="1"/>
  <c r="A459" i="1465" s="1"/>
  <c r="A460" i="1465" s="1"/>
  <c r="A461" i="1465" s="1"/>
  <c r="A462" i="1465" s="1"/>
  <c r="A463" i="1465" s="1"/>
  <c r="A464" i="1465" s="1"/>
  <c r="A465" i="1465" s="1"/>
  <c r="A466" i="1465" s="1"/>
  <c r="A467" i="1465" s="1"/>
  <c r="A468" i="1465" s="1"/>
  <c r="A469" i="1465" s="1"/>
  <c r="A470" i="1465" s="1"/>
  <c r="A471" i="1465" s="1"/>
  <c r="A472" i="1465" s="1"/>
  <c r="A473" i="1465" s="1"/>
  <c r="A474" i="1465" s="1"/>
  <c r="A475" i="1465" s="1"/>
  <c r="A476" i="1465" s="1"/>
  <c r="A477" i="1465" s="1"/>
  <c r="A478" i="1465" s="1"/>
  <c r="A479" i="1465" s="1"/>
  <c r="A480" i="1465" s="1"/>
  <c r="A481" i="1465" s="1"/>
  <c r="A482" i="1465" s="1"/>
  <c r="A483" i="1465" s="1"/>
  <c r="A484" i="1465" s="1"/>
  <c r="A485" i="1465" s="1"/>
  <c r="A486" i="1465" s="1"/>
  <c r="A487" i="1465" s="1"/>
  <c r="A488" i="1465" s="1"/>
  <c r="A489" i="1465" s="1"/>
  <c r="A490" i="1465" s="1"/>
  <c r="A491" i="1465" s="1"/>
  <c r="A492" i="1465" s="1"/>
  <c r="A493" i="1465" s="1"/>
  <c r="A494" i="1465" s="1"/>
  <c r="A495" i="1465" s="1"/>
  <c r="A496" i="1465" s="1"/>
  <c r="A497" i="1465" s="1"/>
  <c r="A498" i="1465" s="1"/>
  <c r="A499" i="1465" s="1"/>
  <c r="A500" i="1465" s="1"/>
  <c r="A501" i="1465" s="1"/>
  <c r="A502" i="1465" s="1"/>
  <c r="A503" i="1465" s="1"/>
  <c r="A504" i="1465" s="1"/>
  <c r="A505" i="1465" s="1"/>
  <c r="A506" i="1465" s="1"/>
  <c r="A507" i="1465" s="1"/>
  <c r="A508" i="1465" s="1"/>
  <c r="A509" i="1465" s="1"/>
  <c r="A510" i="1465" s="1"/>
  <c r="A511" i="1465" s="1"/>
  <c r="A512" i="1465" s="1"/>
  <c r="A513" i="1465" s="1"/>
  <c r="A514" i="1465" s="1"/>
  <c r="A515" i="1465" s="1"/>
  <c r="A516" i="1465" s="1"/>
  <c r="AC17" i="1465"/>
  <c r="U17" i="1465"/>
  <c r="S17" i="1465"/>
  <c r="P17" i="1465"/>
  <c r="Q17" i="1465" s="1"/>
  <c r="P18" i="1465" s="1"/>
  <c r="Q18" i="1465" s="1"/>
  <c r="P19" i="1465" s="1"/>
  <c r="Q19" i="1465" s="1"/>
  <c r="P20" i="1465" s="1"/>
  <c r="Q20" i="1465" s="1"/>
  <c r="P21" i="1465" s="1"/>
  <c r="Q21" i="1465" s="1"/>
  <c r="P22" i="1465" s="1"/>
  <c r="Q22" i="1465" s="1"/>
  <c r="P23" i="1465" s="1"/>
  <c r="Q23" i="1465" s="1"/>
  <c r="P24" i="1465" s="1"/>
  <c r="Q24" i="1465" s="1"/>
  <c r="P25" i="1465" s="1"/>
  <c r="Q25" i="1465" s="1"/>
  <c r="P26" i="1465" s="1"/>
  <c r="Q26" i="1465" s="1"/>
  <c r="P27" i="1465" s="1"/>
  <c r="Q27" i="1465" s="1"/>
  <c r="P28" i="1465" s="1"/>
  <c r="Q28" i="1465" s="1"/>
  <c r="P29" i="1465" s="1"/>
  <c r="Q29" i="1465" s="1"/>
  <c r="P30" i="1465" s="1"/>
  <c r="Q30" i="1465" s="1"/>
  <c r="P31" i="1465" s="1"/>
  <c r="Q31" i="1465" s="1"/>
  <c r="P32" i="1465" s="1"/>
  <c r="Q32" i="1465" s="1"/>
  <c r="P33" i="1465" s="1"/>
  <c r="Q33" i="1465" s="1"/>
  <c r="P34" i="1465" s="1"/>
  <c r="Q34" i="1465" s="1"/>
  <c r="P35" i="1465" s="1"/>
  <c r="Q35" i="1465" s="1"/>
  <c r="P36" i="1465" s="1"/>
  <c r="Q36" i="1465" s="1"/>
  <c r="P37" i="1465" s="1"/>
  <c r="Q37" i="1465" s="1"/>
  <c r="P38" i="1465" s="1"/>
  <c r="Q38" i="1465" s="1"/>
  <c r="P39" i="1465" s="1"/>
  <c r="Q39" i="1465" s="1"/>
  <c r="P40" i="1465" s="1"/>
  <c r="Q40" i="1465" s="1"/>
  <c r="P41" i="1465" s="1"/>
  <c r="Q41" i="1465" s="1"/>
  <c r="P42" i="1465" s="1"/>
  <c r="Q42" i="1465" s="1"/>
  <c r="P43" i="1465" s="1"/>
  <c r="Q43" i="1465" s="1"/>
  <c r="P44" i="1465" s="1"/>
  <c r="Q44" i="1465" s="1"/>
  <c r="P45" i="1465" s="1"/>
  <c r="Q45" i="1465" s="1"/>
  <c r="P46" i="1465" s="1"/>
  <c r="Q46" i="1465" s="1"/>
  <c r="P47" i="1465" s="1"/>
  <c r="Q47" i="1465" s="1"/>
  <c r="P48" i="1465" s="1"/>
  <c r="Q48" i="1465" s="1"/>
  <c r="P49" i="1465" s="1"/>
  <c r="Z49" i="1465" s="1"/>
  <c r="P50" i="1465" s="1"/>
  <c r="Q50" i="1465" s="1"/>
  <c r="P51" i="1465" s="1"/>
  <c r="Q51" i="1465" s="1"/>
  <c r="P52" i="1465" s="1"/>
  <c r="Q52" i="1465" s="1"/>
  <c r="P53" i="1465" s="1"/>
  <c r="Q53" i="1465" s="1"/>
  <c r="P54" i="1465" s="1"/>
  <c r="Q54" i="1465" s="1"/>
  <c r="P55" i="1465" s="1"/>
  <c r="Q55" i="1465" s="1"/>
  <c r="P56" i="1465" s="1"/>
  <c r="Q56" i="1465" s="1"/>
  <c r="P57" i="1465" s="1"/>
  <c r="Q57" i="1465" s="1"/>
  <c r="P58" i="1465" s="1"/>
  <c r="Q58" i="1465" s="1"/>
  <c r="P59" i="1465" s="1"/>
  <c r="Q59" i="1465" s="1"/>
  <c r="P60" i="1465" s="1"/>
  <c r="Q60" i="1465" s="1"/>
  <c r="P61" i="1465" s="1"/>
  <c r="Q61" i="1465" s="1"/>
  <c r="P62" i="1465" s="1"/>
  <c r="Q62" i="1465" s="1"/>
  <c r="P63" i="1465" s="1"/>
  <c r="Q63" i="1465" s="1"/>
  <c r="P64" i="1465" s="1"/>
  <c r="Q64" i="1465" s="1"/>
  <c r="P65" i="1465" s="1"/>
  <c r="Q65" i="1465" s="1"/>
  <c r="P66" i="1465" s="1"/>
  <c r="Q66" i="1465" s="1"/>
  <c r="P67" i="1465" s="1"/>
  <c r="Q67" i="1465" s="1"/>
  <c r="P68" i="1465" s="1"/>
  <c r="Q68" i="1465" s="1"/>
  <c r="P69" i="1465" s="1"/>
  <c r="Q69" i="1465" s="1"/>
  <c r="P70" i="1465" s="1"/>
  <c r="Q70" i="1465" s="1"/>
  <c r="P71" i="1465" s="1"/>
  <c r="Q71" i="1465" s="1"/>
  <c r="P72" i="1465" s="1"/>
  <c r="Q72" i="1465" s="1"/>
  <c r="P73" i="1465" s="1"/>
  <c r="Q73" i="1465" s="1"/>
  <c r="P74" i="1465" s="1"/>
  <c r="Q74" i="1465" s="1"/>
  <c r="P75" i="1465" s="1"/>
  <c r="Q75" i="1465" s="1"/>
  <c r="P76" i="1465" s="1"/>
  <c r="Q76" i="1465" s="1"/>
  <c r="P77" i="1465" s="1"/>
  <c r="Q77" i="1465" s="1"/>
  <c r="P78" i="1465" s="1"/>
  <c r="Q78" i="1465" s="1"/>
  <c r="P79" i="1465" s="1"/>
  <c r="Q79" i="1465" s="1"/>
  <c r="P80" i="1465" s="1"/>
  <c r="Q80" i="1465" s="1"/>
  <c r="P81" i="1465" s="1"/>
  <c r="Q81" i="1465" s="1"/>
  <c r="P82" i="1465" s="1"/>
  <c r="Q82" i="1465" s="1"/>
  <c r="P83" i="1465" s="1"/>
  <c r="Q83" i="1465" s="1"/>
  <c r="P84" i="1465" s="1"/>
  <c r="Q84" i="1465" s="1"/>
  <c r="P85" i="1465" s="1"/>
  <c r="Q85" i="1465" s="1"/>
  <c r="P86" i="1465" s="1"/>
  <c r="Q86" i="1465" s="1"/>
  <c r="P87" i="1465" s="1"/>
  <c r="Q87" i="1465" s="1"/>
  <c r="P88" i="1465" s="1"/>
  <c r="Q88" i="1465" s="1"/>
  <c r="P89" i="1465" s="1"/>
  <c r="Q89" i="1465" s="1"/>
  <c r="P90" i="1465" s="1"/>
  <c r="Q90" i="1465" s="1"/>
  <c r="P91" i="1465" s="1"/>
  <c r="Q91" i="1465" s="1"/>
  <c r="P92" i="1465" s="1"/>
  <c r="Q92" i="1465" s="1"/>
  <c r="P93" i="1465" s="1"/>
  <c r="Q93" i="1465" s="1"/>
  <c r="P94" i="1465" s="1"/>
  <c r="Q94" i="1465" s="1"/>
  <c r="P95" i="1465" s="1"/>
  <c r="Q95" i="1465" s="1"/>
  <c r="P96" i="1465" s="1"/>
  <c r="Q96" i="1465" s="1"/>
  <c r="P97" i="1465" s="1"/>
  <c r="Q97" i="1465" s="1"/>
  <c r="P98" i="1465" s="1"/>
  <c r="Q98" i="1465" s="1"/>
  <c r="P99" i="1465" s="1"/>
  <c r="Q99" i="1465" s="1"/>
  <c r="P100" i="1465" s="1"/>
  <c r="Q100" i="1465" s="1"/>
  <c r="P101" i="1465" s="1"/>
  <c r="Q101" i="1465" s="1"/>
  <c r="P102" i="1465" s="1"/>
  <c r="Q102" i="1465" s="1"/>
  <c r="P103" i="1465" s="1"/>
  <c r="Q103" i="1465" s="1"/>
  <c r="P104" i="1465" s="1"/>
  <c r="Q104" i="1465" s="1"/>
  <c r="P105" i="1465" s="1"/>
  <c r="Q105" i="1465" s="1"/>
  <c r="P106" i="1465" s="1"/>
  <c r="Q106" i="1465" s="1"/>
  <c r="P107" i="1465" s="1"/>
  <c r="Q107" i="1465" s="1"/>
  <c r="P108" i="1465" s="1"/>
  <c r="Q108" i="1465" s="1"/>
  <c r="P109" i="1465" s="1"/>
  <c r="Q109" i="1465" s="1"/>
  <c r="P110" i="1465" s="1"/>
  <c r="Q110" i="1465" s="1"/>
  <c r="P111" i="1465" s="1"/>
  <c r="Q111" i="1465" s="1"/>
  <c r="P112" i="1465" s="1"/>
  <c r="Q112" i="1465" s="1"/>
  <c r="P113" i="1465" s="1"/>
  <c r="Q113" i="1465" s="1"/>
  <c r="P114" i="1465" s="1"/>
  <c r="Q114" i="1465" s="1"/>
  <c r="P115" i="1465" s="1"/>
  <c r="Q115" i="1465" s="1"/>
  <c r="P116" i="1465" s="1"/>
  <c r="Q116" i="1465" s="1"/>
  <c r="P117" i="1465" s="1"/>
  <c r="Q117" i="1465" s="1"/>
  <c r="P118" i="1465" s="1"/>
  <c r="Q118" i="1465" s="1"/>
  <c r="P119" i="1465" s="1"/>
  <c r="Q119" i="1465" s="1"/>
  <c r="P120" i="1465" s="1"/>
  <c r="Q120" i="1465" s="1"/>
  <c r="P121" i="1465" s="1"/>
  <c r="Q121" i="1465" s="1"/>
  <c r="P122" i="1465" s="1"/>
  <c r="Q122" i="1465" s="1"/>
  <c r="P123" i="1465" s="1"/>
  <c r="Q123" i="1465" s="1"/>
  <c r="P124" i="1465" s="1"/>
  <c r="Q124" i="1465" s="1"/>
  <c r="P125" i="1465" s="1"/>
  <c r="Q125" i="1465" s="1"/>
  <c r="P126" i="1465" s="1"/>
  <c r="Q126" i="1465" s="1"/>
  <c r="P127" i="1465" s="1"/>
  <c r="Q127" i="1465" s="1"/>
  <c r="P128" i="1465" s="1"/>
  <c r="Q128" i="1465" s="1"/>
  <c r="P129" i="1465" s="1"/>
  <c r="Q129" i="1465" s="1"/>
  <c r="P130" i="1465" s="1"/>
  <c r="Q130" i="1465" s="1"/>
  <c r="P131" i="1465" s="1"/>
  <c r="Q131" i="1465" s="1"/>
  <c r="P132" i="1465" s="1"/>
  <c r="Q132" i="1465" s="1"/>
  <c r="P133" i="1465" s="1"/>
  <c r="Q133" i="1465" s="1"/>
  <c r="P134" i="1465" s="1"/>
  <c r="Q134" i="1465" s="1"/>
  <c r="P135" i="1465" s="1"/>
  <c r="Q135" i="1465" s="1"/>
  <c r="P136" i="1465" s="1"/>
  <c r="Q136" i="1465" s="1"/>
  <c r="P137" i="1465" s="1"/>
  <c r="Q137" i="1465" s="1"/>
  <c r="P138" i="1465" s="1"/>
  <c r="Q138" i="1465" s="1"/>
  <c r="P139" i="1465" s="1"/>
  <c r="Q139" i="1465" s="1"/>
  <c r="P140" i="1465" s="1"/>
  <c r="Q140" i="1465" s="1"/>
  <c r="P141" i="1465" s="1"/>
  <c r="Q141" i="1465" s="1"/>
  <c r="P142" i="1465" s="1"/>
  <c r="Q142" i="1465" s="1"/>
  <c r="P143" i="1465" s="1"/>
  <c r="Q143" i="1465" s="1"/>
  <c r="P144" i="1465" s="1"/>
  <c r="Q144" i="1465" s="1"/>
  <c r="P145" i="1465" s="1"/>
  <c r="Q145" i="1465" s="1"/>
  <c r="P146" i="1465" s="1"/>
  <c r="Q146" i="1465" s="1"/>
  <c r="P147" i="1465" s="1"/>
  <c r="Q147" i="1465" s="1"/>
  <c r="P148" i="1465" s="1"/>
  <c r="Q148" i="1465" s="1"/>
  <c r="P149" i="1465" s="1"/>
  <c r="Q149" i="1465" s="1"/>
  <c r="P150" i="1465" s="1"/>
  <c r="Q150" i="1465" s="1"/>
  <c r="P151" i="1465" s="1"/>
  <c r="Q151" i="1465" s="1"/>
  <c r="P152" i="1465" s="1"/>
  <c r="Q152" i="1465" s="1"/>
  <c r="P153" i="1465" s="1"/>
  <c r="Q153" i="1465" s="1"/>
  <c r="P154" i="1465" s="1"/>
  <c r="Q154" i="1465" s="1"/>
  <c r="P155" i="1465" s="1"/>
  <c r="Q155" i="1465" s="1"/>
  <c r="P156" i="1465" s="1"/>
  <c r="Q156" i="1465" s="1"/>
  <c r="P157" i="1465" s="1"/>
  <c r="Q157" i="1465" s="1"/>
  <c r="P158" i="1465" s="1"/>
  <c r="Q158" i="1465" s="1"/>
  <c r="P159" i="1465" s="1"/>
  <c r="Q159" i="1465" s="1"/>
  <c r="P160" i="1465" s="1"/>
  <c r="Q160" i="1465" s="1"/>
  <c r="P161" i="1465" s="1"/>
  <c r="Q161" i="1465" s="1"/>
  <c r="P162" i="1465" s="1"/>
  <c r="Q162" i="1465" s="1"/>
  <c r="P163" i="1465" s="1"/>
  <c r="Q163" i="1465" s="1"/>
  <c r="P164" i="1465" s="1"/>
  <c r="Q164" i="1465" s="1"/>
  <c r="P165" i="1465" s="1"/>
  <c r="Q165" i="1465" s="1"/>
  <c r="P166" i="1465" s="1"/>
  <c r="Q166" i="1465" s="1"/>
  <c r="P167" i="1465" s="1"/>
  <c r="Q167" i="1465" s="1"/>
  <c r="P168" i="1465" s="1"/>
  <c r="Q168" i="1465" s="1"/>
  <c r="P169" i="1465" s="1"/>
  <c r="Q169" i="1465" s="1"/>
  <c r="P170" i="1465" s="1"/>
  <c r="Q170" i="1465" s="1"/>
  <c r="P171" i="1465" s="1"/>
  <c r="Q171" i="1465" s="1"/>
  <c r="P172" i="1465" s="1"/>
  <c r="Q172" i="1465" s="1"/>
  <c r="P173" i="1465" s="1"/>
  <c r="Q173" i="1465" s="1"/>
  <c r="P174" i="1465" s="1"/>
  <c r="Q174" i="1465" s="1"/>
  <c r="P175" i="1465" s="1"/>
  <c r="Q175" i="1465" s="1"/>
  <c r="P176" i="1465" s="1"/>
  <c r="Q176" i="1465" s="1"/>
  <c r="P177" i="1465" s="1"/>
  <c r="Q177" i="1465" s="1"/>
  <c r="P178" i="1465" s="1"/>
  <c r="Q178" i="1465" s="1"/>
  <c r="P179" i="1465" s="1"/>
  <c r="Q179" i="1465" s="1"/>
  <c r="P180" i="1465" s="1"/>
  <c r="Q180" i="1465" s="1"/>
  <c r="P181" i="1465" s="1"/>
  <c r="Q181" i="1465" s="1"/>
  <c r="P182" i="1465" s="1"/>
  <c r="Q182" i="1465" s="1"/>
  <c r="P183" i="1465" s="1"/>
  <c r="Q183" i="1465" s="1"/>
  <c r="P184" i="1465" s="1"/>
  <c r="Q184" i="1465" s="1"/>
  <c r="P185" i="1465" s="1"/>
  <c r="Q185" i="1465" s="1"/>
  <c r="P186" i="1465" s="1"/>
  <c r="Q186" i="1465" s="1"/>
  <c r="P187" i="1465" s="1"/>
  <c r="Q187" i="1465" s="1"/>
  <c r="P188" i="1465" s="1"/>
  <c r="Q188" i="1465" s="1"/>
  <c r="P189" i="1465" s="1"/>
  <c r="Q189" i="1465" s="1"/>
  <c r="P190" i="1465" s="1"/>
  <c r="Q190" i="1465" s="1"/>
  <c r="P191" i="1465" s="1"/>
  <c r="Q191" i="1465" s="1"/>
  <c r="P192" i="1465" s="1"/>
  <c r="Q192" i="1465" s="1"/>
  <c r="P193" i="1465" s="1"/>
  <c r="Q193" i="1465" s="1"/>
  <c r="P194" i="1465" s="1"/>
  <c r="Q194" i="1465" s="1"/>
  <c r="P195" i="1465" s="1"/>
  <c r="Q195" i="1465" s="1"/>
  <c r="P196" i="1465" s="1"/>
  <c r="Q196" i="1465" s="1"/>
  <c r="P197" i="1465" s="1"/>
  <c r="Q197" i="1465" s="1"/>
  <c r="P198" i="1465" s="1"/>
  <c r="Q198" i="1465" s="1"/>
  <c r="P199" i="1465" s="1"/>
  <c r="Q199" i="1465" s="1"/>
  <c r="P200" i="1465" s="1"/>
  <c r="Q200" i="1465" s="1"/>
  <c r="P201" i="1465" s="1"/>
  <c r="Q201" i="1465" s="1"/>
  <c r="P202" i="1465" s="1"/>
  <c r="Q202" i="1465" s="1"/>
  <c r="P203" i="1465" s="1"/>
  <c r="Q203" i="1465" s="1"/>
  <c r="P204" i="1465" s="1"/>
  <c r="Q204" i="1465" s="1"/>
  <c r="P205" i="1465" s="1"/>
  <c r="Q205" i="1465" s="1"/>
  <c r="P206" i="1465" s="1"/>
  <c r="Q206" i="1465" s="1"/>
  <c r="P207" i="1465" s="1"/>
  <c r="Q207" i="1465" s="1"/>
  <c r="P208" i="1465" s="1"/>
  <c r="Q208" i="1465" s="1"/>
  <c r="P209" i="1465" s="1"/>
  <c r="Q209" i="1465" s="1"/>
  <c r="P210" i="1465" s="1"/>
  <c r="Q210" i="1465" s="1"/>
  <c r="P211" i="1465" s="1"/>
  <c r="Q211" i="1465" s="1"/>
  <c r="P212" i="1465" s="1"/>
  <c r="Q212" i="1465" s="1"/>
  <c r="P213" i="1465" s="1"/>
  <c r="Q213" i="1465" s="1"/>
  <c r="P214" i="1465" s="1"/>
  <c r="Q214" i="1465" s="1"/>
  <c r="P215" i="1465" s="1"/>
  <c r="Q215" i="1465" s="1"/>
  <c r="P216" i="1465" s="1"/>
  <c r="Q216" i="1465" s="1"/>
  <c r="P217" i="1465" s="1"/>
  <c r="Q217" i="1465" s="1"/>
  <c r="P218" i="1465" s="1"/>
  <c r="Q218" i="1465" s="1"/>
  <c r="P219" i="1465" s="1"/>
  <c r="Q219" i="1465" s="1"/>
  <c r="P220" i="1465" s="1"/>
  <c r="Q220" i="1465" s="1"/>
  <c r="P221" i="1465" s="1"/>
  <c r="Q221" i="1465" s="1"/>
  <c r="P222" i="1465" s="1"/>
  <c r="Q222" i="1465" s="1"/>
  <c r="P223" i="1465" s="1"/>
  <c r="Q223" i="1465" s="1"/>
  <c r="P224" i="1465" s="1"/>
  <c r="Q224" i="1465" s="1"/>
  <c r="P225" i="1465" s="1"/>
  <c r="Q225" i="1465" s="1"/>
  <c r="P226" i="1465" s="1"/>
  <c r="Q226" i="1465" s="1"/>
  <c r="P227" i="1465" s="1"/>
  <c r="Q227" i="1465" s="1"/>
  <c r="P228" i="1465" s="1"/>
  <c r="Q228" i="1465" s="1"/>
  <c r="P229" i="1465" s="1"/>
  <c r="Q229" i="1465" s="1"/>
  <c r="P230" i="1465" s="1"/>
  <c r="Q230" i="1465" s="1"/>
  <c r="P231" i="1465" s="1"/>
  <c r="Q231" i="1465" s="1"/>
  <c r="P232" i="1465" s="1"/>
  <c r="Q232" i="1465" s="1"/>
  <c r="P233" i="1465" s="1"/>
  <c r="Q233" i="1465" s="1"/>
  <c r="P234" i="1465" s="1"/>
  <c r="Q234" i="1465" s="1"/>
  <c r="P235" i="1465" s="1"/>
  <c r="Q235" i="1465" s="1"/>
  <c r="P236" i="1465" s="1"/>
  <c r="Q236" i="1465" s="1"/>
  <c r="P237" i="1465" s="1"/>
  <c r="Q237" i="1465" s="1"/>
  <c r="P238" i="1465" s="1"/>
  <c r="Q238" i="1465" s="1"/>
  <c r="P239" i="1465" s="1"/>
  <c r="Q239" i="1465" s="1"/>
  <c r="P240" i="1465" s="1"/>
  <c r="Q240" i="1465" s="1"/>
  <c r="P241" i="1465" s="1"/>
  <c r="Q241" i="1465" s="1"/>
  <c r="P242" i="1465" s="1"/>
  <c r="Q242" i="1465" s="1"/>
  <c r="P243" i="1465" s="1"/>
  <c r="Q243" i="1465" s="1"/>
  <c r="P244" i="1465" s="1"/>
  <c r="Q244" i="1465" s="1"/>
  <c r="P245" i="1465" s="1"/>
  <c r="Q245" i="1465" s="1"/>
  <c r="P246" i="1465" s="1"/>
  <c r="Q246" i="1465" s="1"/>
  <c r="P247" i="1465" s="1"/>
  <c r="Q247" i="1465" s="1"/>
  <c r="P248" i="1465" s="1"/>
  <c r="Q248" i="1465" s="1"/>
  <c r="P249" i="1465" s="1"/>
  <c r="Q249" i="1465" s="1"/>
  <c r="P250" i="1465" s="1"/>
  <c r="Q250" i="1465" s="1"/>
  <c r="P251" i="1465" s="1"/>
  <c r="Q251" i="1465" s="1"/>
  <c r="P252" i="1465" s="1"/>
  <c r="Q252" i="1465" s="1"/>
  <c r="P253" i="1465" s="1"/>
  <c r="Q253" i="1465" s="1"/>
  <c r="P254" i="1465" s="1"/>
  <c r="Q254" i="1465" s="1"/>
  <c r="P255" i="1465" s="1"/>
  <c r="Q255" i="1465" s="1"/>
  <c r="P256" i="1465" s="1"/>
  <c r="Q256" i="1465" s="1"/>
  <c r="P257" i="1465" s="1"/>
  <c r="Q257" i="1465" s="1"/>
  <c r="P258" i="1465" s="1"/>
  <c r="Q258" i="1465" s="1"/>
  <c r="P259" i="1465" s="1"/>
  <c r="Q259" i="1465" s="1"/>
  <c r="P260" i="1465" s="1"/>
  <c r="Q260" i="1465" s="1"/>
  <c r="P261" i="1465" s="1"/>
  <c r="Q261" i="1465" s="1"/>
  <c r="P262" i="1465" s="1"/>
  <c r="Q262" i="1465" s="1"/>
  <c r="P263" i="1465" s="1"/>
  <c r="Q263" i="1465" s="1"/>
  <c r="P264" i="1465" s="1"/>
  <c r="Q264" i="1465" s="1"/>
  <c r="P265" i="1465" s="1"/>
  <c r="Q265" i="1465" s="1"/>
  <c r="P266" i="1465" s="1"/>
  <c r="Q266" i="1465" s="1"/>
  <c r="P267" i="1465" s="1"/>
  <c r="Q267" i="1465" s="1"/>
  <c r="P268" i="1465" s="1"/>
  <c r="Q268" i="1465" s="1"/>
  <c r="P269" i="1465" s="1"/>
  <c r="Q269" i="1465" s="1"/>
  <c r="P270" i="1465" s="1"/>
  <c r="Q270" i="1465" s="1"/>
  <c r="P271" i="1465" s="1"/>
  <c r="Q271" i="1465" s="1"/>
  <c r="P272" i="1465" s="1"/>
  <c r="Q272" i="1465" s="1"/>
  <c r="P273" i="1465" s="1"/>
  <c r="Q273" i="1465" s="1"/>
  <c r="P274" i="1465" s="1"/>
  <c r="Q274" i="1465" s="1"/>
  <c r="P275" i="1465" s="1"/>
  <c r="Q275" i="1465" s="1"/>
  <c r="P276" i="1465" s="1"/>
  <c r="Q276" i="1465" s="1"/>
  <c r="P277" i="1465" s="1"/>
  <c r="Q277" i="1465" s="1"/>
  <c r="P278" i="1465" s="1"/>
  <c r="Q278" i="1465" s="1"/>
  <c r="P279" i="1465" s="1"/>
  <c r="Q279" i="1465" s="1"/>
  <c r="P280" i="1465" s="1"/>
  <c r="Q280" i="1465" s="1"/>
  <c r="P281" i="1465" s="1"/>
  <c r="Q281" i="1465" s="1"/>
  <c r="P282" i="1465" s="1"/>
  <c r="Q282" i="1465" s="1"/>
  <c r="P283" i="1465" s="1"/>
  <c r="Q283" i="1465" s="1"/>
  <c r="P284" i="1465" s="1"/>
  <c r="Q284" i="1465" s="1"/>
  <c r="P285" i="1465" s="1"/>
  <c r="Q285" i="1465" s="1"/>
  <c r="P286" i="1465" s="1"/>
  <c r="Q286" i="1465" s="1"/>
  <c r="P287" i="1465" s="1"/>
  <c r="Q287" i="1465" s="1"/>
  <c r="P288" i="1465" s="1"/>
  <c r="Q288" i="1465" s="1"/>
  <c r="P289" i="1465" s="1"/>
  <c r="Q289" i="1465" s="1"/>
  <c r="P290" i="1465" s="1"/>
  <c r="Q290" i="1465" s="1"/>
  <c r="P291" i="1465" s="1"/>
  <c r="Q291" i="1465" s="1"/>
  <c r="P292" i="1465" s="1"/>
  <c r="Q292" i="1465" s="1"/>
  <c r="P293" i="1465" s="1"/>
  <c r="Q293" i="1465" s="1"/>
  <c r="P294" i="1465" s="1"/>
  <c r="Q294" i="1465" s="1"/>
  <c r="P295" i="1465" s="1"/>
  <c r="Q295" i="1465" s="1"/>
  <c r="P296" i="1465" s="1"/>
  <c r="Q296" i="1465" s="1"/>
  <c r="P297" i="1465" s="1"/>
  <c r="Q297" i="1465" s="1"/>
  <c r="P298" i="1465" s="1"/>
  <c r="Q298" i="1465" s="1"/>
  <c r="P299" i="1465" s="1"/>
  <c r="Q299" i="1465" s="1"/>
  <c r="P300" i="1465" s="1"/>
  <c r="Q300" i="1465" s="1"/>
  <c r="P301" i="1465" s="1"/>
  <c r="Q301" i="1465" s="1"/>
  <c r="P302" i="1465" s="1"/>
  <c r="Q302" i="1465" s="1"/>
  <c r="P303" i="1465" s="1"/>
  <c r="Q303" i="1465" s="1"/>
  <c r="P304" i="1465" s="1"/>
  <c r="Q304" i="1465" s="1"/>
  <c r="P305" i="1465" s="1"/>
  <c r="Q305" i="1465" s="1"/>
  <c r="P306" i="1465" s="1"/>
  <c r="Q306" i="1465" s="1"/>
  <c r="P307" i="1465" s="1"/>
  <c r="Q307" i="1465" s="1"/>
  <c r="P308" i="1465" s="1"/>
  <c r="Q308" i="1465" s="1"/>
  <c r="P309" i="1465" s="1"/>
  <c r="Q309" i="1465" s="1"/>
  <c r="P310" i="1465" s="1"/>
  <c r="Q310" i="1465" s="1"/>
  <c r="P311" i="1465" s="1"/>
  <c r="Q311" i="1465" s="1"/>
  <c r="P312" i="1465" s="1"/>
  <c r="Q312" i="1465" s="1"/>
  <c r="P313" i="1465" s="1"/>
  <c r="Q313" i="1465" s="1"/>
  <c r="P314" i="1465" s="1"/>
  <c r="Q314" i="1465" s="1"/>
  <c r="P315" i="1465" s="1"/>
  <c r="Q315" i="1465" s="1"/>
  <c r="P316" i="1465" s="1"/>
  <c r="Q316" i="1465" s="1"/>
  <c r="P317" i="1465" s="1"/>
  <c r="Q317" i="1465" s="1"/>
  <c r="P318" i="1465" s="1"/>
  <c r="Q318" i="1465" s="1"/>
  <c r="P319" i="1465" s="1"/>
  <c r="Q319" i="1465" s="1"/>
  <c r="P320" i="1465" s="1"/>
  <c r="Q320" i="1465" s="1"/>
  <c r="P321" i="1465" s="1"/>
  <c r="Q321" i="1465" s="1"/>
  <c r="P322" i="1465" s="1"/>
  <c r="Q322" i="1465" s="1"/>
  <c r="P323" i="1465" s="1"/>
  <c r="Q323" i="1465" s="1"/>
  <c r="P324" i="1465" s="1"/>
  <c r="Q324" i="1465" s="1"/>
  <c r="P325" i="1465" s="1"/>
  <c r="Q325" i="1465" s="1"/>
  <c r="P326" i="1465" s="1"/>
  <c r="Q326" i="1465" s="1"/>
  <c r="P327" i="1465" s="1"/>
  <c r="Q327" i="1465" s="1"/>
  <c r="P328" i="1465" s="1"/>
  <c r="Q328" i="1465" s="1"/>
  <c r="P329" i="1465" s="1"/>
  <c r="Q329" i="1465" s="1"/>
  <c r="P330" i="1465" s="1"/>
  <c r="Q330" i="1465" s="1"/>
  <c r="P331" i="1465" s="1"/>
  <c r="Q331" i="1465" s="1"/>
  <c r="P332" i="1465" s="1"/>
  <c r="Q332" i="1465" s="1"/>
  <c r="P333" i="1465" s="1"/>
  <c r="Q333" i="1465" s="1"/>
  <c r="P334" i="1465" s="1"/>
  <c r="Q334" i="1465" s="1"/>
  <c r="P335" i="1465" s="1"/>
  <c r="Q335" i="1465" s="1"/>
  <c r="P336" i="1465" s="1"/>
  <c r="Q336" i="1465" s="1"/>
  <c r="P337" i="1465" s="1"/>
  <c r="Q337" i="1465" s="1"/>
  <c r="P338" i="1465" s="1"/>
  <c r="Q338" i="1465" s="1"/>
  <c r="P339" i="1465" s="1"/>
  <c r="Q339" i="1465" s="1"/>
  <c r="P340" i="1465" s="1"/>
  <c r="Q340" i="1465" s="1"/>
  <c r="P341" i="1465" s="1"/>
  <c r="Q341" i="1465" s="1"/>
  <c r="P342" i="1465" s="1"/>
  <c r="Q342" i="1465" s="1"/>
  <c r="P343" i="1465" s="1"/>
  <c r="Q343" i="1465" s="1"/>
  <c r="P344" i="1465" s="1"/>
  <c r="Q344" i="1465" s="1"/>
  <c r="P345" i="1465" s="1"/>
  <c r="Q345" i="1465" s="1"/>
  <c r="P346" i="1465" s="1"/>
  <c r="Q346" i="1465" s="1"/>
  <c r="P347" i="1465" s="1"/>
  <c r="Q347" i="1465" s="1"/>
  <c r="P348" i="1465" s="1"/>
  <c r="Q348" i="1465" s="1"/>
  <c r="P349" i="1465" s="1"/>
  <c r="Q349" i="1465" s="1"/>
  <c r="P350" i="1465" s="1"/>
  <c r="Q350" i="1465" s="1"/>
  <c r="P351" i="1465" s="1"/>
  <c r="Q351" i="1465" s="1"/>
  <c r="P352" i="1465" s="1"/>
  <c r="Q352" i="1465" s="1"/>
  <c r="P353" i="1465" s="1"/>
  <c r="Q353" i="1465" s="1"/>
  <c r="P354" i="1465" s="1"/>
  <c r="Q354" i="1465" s="1"/>
  <c r="P355" i="1465" s="1"/>
  <c r="Q355" i="1465" s="1"/>
  <c r="P356" i="1465" s="1"/>
  <c r="Q356" i="1465" s="1"/>
  <c r="P357" i="1465" s="1"/>
  <c r="Q357" i="1465" s="1"/>
  <c r="P358" i="1465" s="1"/>
  <c r="Q358" i="1465" s="1"/>
  <c r="P359" i="1465" s="1"/>
  <c r="Q359" i="1465" s="1"/>
  <c r="P360" i="1465" s="1"/>
  <c r="Q360" i="1465" s="1"/>
  <c r="P361" i="1465" s="1"/>
  <c r="Q361" i="1465" s="1"/>
  <c r="P362" i="1465" s="1"/>
  <c r="Q362" i="1465" s="1"/>
  <c r="P363" i="1465" s="1"/>
  <c r="Q363" i="1465" s="1"/>
  <c r="P364" i="1465" s="1"/>
  <c r="Q364" i="1465" s="1"/>
  <c r="P365" i="1465" s="1"/>
  <c r="Q365" i="1465" s="1"/>
  <c r="P366" i="1465" s="1"/>
  <c r="Q366" i="1465" s="1"/>
  <c r="P367" i="1465" s="1"/>
  <c r="Q367" i="1465" s="1"/>
  <c r="P368" i="1465" s="1"/>
  <c r="Q368" i="1465" s="1"/>
  <c r="P369" i="1465" s="1"/>
  <c r="Q369" i="1465" s="1"/>
  <c r="P370" i="1465" s="1"/>
  <c r="Q370" i="1465" s="1"/>
  <c r="P371" i="1465" s="1"/>
  <c r="Q371" i="1465" s="1"/>
  <c r="P372" i="1465" s="1"/>
  <c r="Q372" i="1465" s="1"/>
  <c r="P373" i="1465" s="1"/>
  <c r="Q373" i="1465" s="1"/>
  <c r="P374" i="1465" s="1"/>
  <c r="Q374" i="1465" s="1"/>
  <c r="P375" i="1465" s="1"/>
  <c r="Q375" i="1465" s="1"/>
  <c r="P376" i="1465" s="1"/>
  <c r="Q376" i="1465" s="1"/>
  <c r="P377" i="1465" s="1"/>
  <c r="Q377" i="1465" s="1"/>
  <c r="P378" i="1465" s="1"/>
  <c r="Q378" i="1465" s="1"/>
  <c r="P379" i="1465" s="1"/>
  <c r="Q379" i="1465" s="1"/>
  <c r="P380" i="1465" s="1"/>
  <c r="Q380" i="1465" s="1"/>
  <c r="P381" i="1465" s="1"/>
  <c r="Q381" i="1465" s="1"/>
  <c r="P382" i="1465" s="1"/>
  <c r="Q382" i="1465" s="1"/>
  <c r="P383" i="1465" s="1"/>
  <c r="Q383" i="1465" s="1"/>
  <c r="P384" i="1465" s="1"/>
  <c r="Q384" i="1465" s="1"/>
  <c r="P385" i="1465" s="1"/>
  <c r="Q385" i="1465" s="1"/>
  <c r="P386" i="1465" s="1"/>
  <c r="Q386" i="1465" s="1"/>
  <c r="P387" i="1465" s="1"/>
  <c r="Q387" i="1465" s="1"/>
  <c r="P388" i="1465" s="1"/>
  <c r="Q388" i="1465" s="1"/>
  <c r="P389" i="1465" s="1"/>
  <c r="Q389" i="1465" s="1"/>
  <c r="P390" i="1465" s="1"/>
  <c r="Q390" i="1465" s="1"/>
  <c r="P391" i="1465" s="1"/>
  <c r="Q391" i="1465" s="1"/>
  <c r="P392" i="1465" s="1"/>
  <c r="Q392" i="1465" s="1"/>
  <c r="P393" i="1465" s="1"/>
  <c r="Q393" i="1465" s="1"/>
  <c r="P394" i="1465" s="1"/>
  <c r="Q394" i="1465" s="1"/>
  <c r="P395" i="1465" s="1"/>
  <c r="Q395" i="1465" s="1"/>
  <c r="P396" i="1465" s="1"/>
  <c r="Q396" i="1465" s="1"/>
  <c r="P397" i="1465" s="1"/>
  <c r="Q397" i="1465" s="1"/>
  <c r="P398" i="1465" s="1"/>
  <c r="Q398" i="1465" s="1"/>
  <c r="P399" i="1465" s="1"/>
  <c r="Q399" i="1465" s="1"/>
  <c r="P400" i="1465" s="1"/>
  <c r="Q400" i="1465" s="1"/>
  <c r="P401" i="1465" s="1"/>
  <c r="Q401" i="1465" s="1"/>
  <c r="P402" i="1465" s="1"/>
  <c r="Q402" i="1465" s="1"/>
  <c r="P403" i="1465" s="1"/>
  <c r="Q403" i="1465" s="1"/>
  <c r="P404" i="1465" s="1"/>
  <c r="Q404" i="1465" s="1"/>
  <c r="P405" i="1465" s="1"/>
  <c r="Q405" i="1465" s="1"/>
  <c r="P406" i="1465" s="1"/>
  <c r="Q406" i="1465" s="1"/>
  <c r="P407" i="1465" s="1"/>
  <c r="Q407" i="1465" s="1"/>
  <c r="P408" i="1465" s="1"/>
  <c r="Q408" i="1465" s="1"/>
  <c r="P409" i="1465" s="1"/>
  <c r="Q409" i="1465" s="1"/>
  <c r="P410" i="1465" s="1"/>
  <c r="Q410" i="1465" s="1"/>
  <c r="P411" i="1465" s="1"/>
  <c r="Q411" i="1465" s="1"/>
  <c r="P412" i="1465" s="1"/>
  <c r="Q412" i="1465" s="1"/>
  <c r="P413" i="1465" s="1"/>
  <c r="Q413" i="1465" s="1"/>
  <c r="P414" i="1465" s="1"/>
  <c r="Q414" i="1465" s="1"/>
  <c r="P415" i="1465" s="1"/>
  <c r="Q415" i="1465" s="1"/>
  <c r="P416" i="1465" s="1"/>
  <c r="Q416" i="1465" s="1"/>
  <c r="P417" i="1465" s="1"/>
  <c r="Q417" i="1465" s="1"/>
  <c r="P418" i="1465" s="1"/>
  <c r="Q418" i="1465" s="1"/>
  <c r="P419" i="1465" s="1"/>
  <c r="Q419" i="1465" s="1"/>
  <c r="P420" i="1465" s="1"/>
  <c r="Q420" i="1465" s="1"/>
  <c r="P421" i="1465" s="1"/>
  <c r="Q421" i="1465" s="1"/>
  <c r="P422" i="1465" s="1"/>
  <c r="Q422" i="1465" s="1"/>
  <c r="P423" i="1465" s="1"/>
  <c r="Q423" i="1465" s="1"/>
  <c r="P424" i="1465" s="1"/>
  <c r="Q424" i="1465" s="1"/>
  <c r="P425" i="1465" s="1"/>
  <c r="Q425" i="1465" s="1"/>
  <c r="P426" i="1465" s="1"/>
  <c r="Q426" i="1465" s="1"/>
  <c r="P427" i="1465" s="1"/>
  <c r="Q427" i="1465" s="1"/>
  <c r="P428" i="1465" s="1"/>
  <c r="Q428" i="1465" s="1"/>
  <c r="P429" i="1465" s="1"/>
  <c r="Q429" i="1465" s="1"/>
  <c r="P430" i="1465" s="1"/>
  <c r="Q430" i="1465" s="1"/>
  <c r="P431" i="1465" s="1"/>
  <c r="Q431" i="1465" s="1"/>
  <c r="P432" i="1465" s="1"/>
  <c r="Q432" i="1465" s="1"/>
  <c r="P433" i="1465" s="1"/>
  <c r="Q433" i="1465" s="1"/>
  <c r="P434" i="1465" s="1"/>
  <c r="Q434" i="1465" s="1"/>
  <c r="P435" i="1465" s="1"/>
  <c r="Q435" i="1465" s="1"/>
  <c r="P436" i="1465" s="1"/>
  <c r="Q436" i="1465" s="1"/>
  <c r="P437" i="1465" s="1"/>
  <c r="Q437" i="1465" s="1"/>
  <c r="P438" i="1465" s="1"/>
  <c r="Q438" i="1465" s="1"/>
  <c r="P439" i="1465" s="1"/>
  <c r="Q439" i="1465" s="1"/>
  <c r="P440" i="1465" s="1"/>
  <c r="Q440" i="1465" s="1"/>
  <c r="P441" i="1465" s="1"/>
  <c r="Q441" i="1465" s="1"/>
  <c r="P442" i="1465" s="1"/>
  <c r="Q442" i="1465" s="1"/>
  <c r="P443" i="1465" s="1"/>
  <c r="Q443" i="1465" s="1"/>
  <c r="P444" i="1465" s="1"/>
  <c r="Q444" i="1465" s="1"/>
  <c r="P445" i="1465" s="1"/>
  <c r="Q445" i="1465" s="1"/>
  <c r="P446" i="1465" s="1"/>
  <c r="Q446" i="1465" s="1"/>
  <c r="P447" i="1465" s="1"/>
  <c r="Q447" i="1465" s="1"/>
  <c r="P448" i="1465" s="1"/>
  <c r="Q448" i="1465" s="1"/>
  <c r="P449" i="1465" s="1"/>
  <c r="Q449" i="1465" s="1"/>
  <c r="P450" i="1465" s="1"/>
  <c r="Q450" i="1465" s="1"/>
  <c r="P451" i="1465" s="1"/>
  <c r="Q451" i="1465" s="1"/>
  <c r="P452" i="1465" s="1"/>
  <c r="Q452" i="1465" s="1"/>
  <c r="P453" i="1465" s="1"/>
  <c r="Q453" i="1465" s="1"/>
  <c r="P454" i="1465" s="1"/>
  <c r="Q454" i="1465" s="1"/>
  <c r="P455" i="1465" s="1"/>
  <c r="Q455" i="1465" s="1"/>
  <c r="P456" i="1465" s="1"/>
  <c r="Q456" i="1465" s="1"/>
  <c r="P457" i="1465" s="1"/>
  <c r="Q457" i="1465" s="1"/>
  <c r="P458" i="1465" s="1"/>
  <c r="Q458" i="1465" s="1"/>
  <c r="P459" i="1465" s="1"/>
  <c r="Q459" i="1465" s="1"/>
  <c r="P460" i="1465" s="1"/>
  <c r="Q460" i="1465" s="1"/>
  <c r="P461" i="1465" s="1"/>
  <c r="Q461" i="1465" s="1"/>
  <c r="P462" i="1465" s="1"/>
  <c r="Q462" i="1465" s="1"/>
  <c r="P463" i="1465" s="1"/>
  <c r="Q463" i="1465" s="1"/>
  <c r="P464" i="1465" s="1"/>
  <c r="Q464" i="1465" s="1"/>
  <c r="M17" i="1465"/>
  <c r="I17" i="1465"/>
  <c r="J17" i="1465" s="1"/>
  <c r="K17" i="1465" s="1"/>
  <c r="C17" i="1465"/>
  <c r="D12" i="1465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Q852" i="1464"/>
  <c r="P852" i="1464"/>
  <c r="Q851" i="1464"/>
  <c r="P851" i="1464"/>
  <c r="Q850" i="1464"/>
  <c r="P850" i="1464"/>
  <c r="Q849" i="1464"/>
  <c r="P849" i="1464"/>
  <c r="Q848" i="1464"/>
  <c r="P848" i="1464"/>
  <c r="Q847" i="1464"/>
  <c r="P847" i="1464"/>
  <c r="Q846" i="1464"/>
  <c r="P846" i="1464"/>
  <c r="Q845" i="1464"/>
  <c r="P845" i="1464"/>
  <c r="Q844" i="1464"/>
  <c r="P844" i="1464"/>
  <c r="Q843" i="1464"/>
  <c r="P843" i="1464"/>
  <c r="Q842" i="1464"/>
  <c r="P842" i="1464"/>
  <c r="Q841" i="1464"/>
  <c r="P841" i="1464"/>
  <c r="Q840" i="1464"/>
  <c r="P840" i="1464"/>
  <c r="Q839" i="1464"/>
  <c r="P839" i="1464"/>
  <c r="Q838" i="1464"/>
  <c r="P838" i="1464"/>
  <c r="Q837" i="1464"/>
  <c r="P837" i="1464"/>
  <c r="Q836" i="1464"/>
  <c r="P836" i="1464"/>
  <c r="Q835" i="1464"/>
  <c r="P835" i="1464"/>
  <c r="Q834" i="1464"/>
  <c r="P834" i="1464"/>
  <c r="Q833" i="1464"/>
  <c r="P833" i="1464"/>
  <c r="Q832" i="1464"/>
  <c r="P832" i="1464"/>
  <c r="Q831" i="1464"/>
  <c r="P831" i="1464"/>
  <c r="Q830" i="1464"/>
  <c r="P830" i="1464"/>
  <c r="Q829" i="1464"/>
  <c r="P829" i="1464"/>
  <c r="Q828" i="1464"/>
  <c r="P828" i="1464"/>
  <c r="Q827" i="1464"/>
  <c r="P827" i="1464"/>
  <c r="Q826" i="1464"/>
  <c r="P826" i="1464"/>
  <c r="Q825" i="1464"/>
  <c r="P825" i="1464"/>
  <c r="Q824" i="1464"/>
  <c r="P824" i="1464"/>
  <c r="Q823" i="1464"/>
  <c r="P823" i="1464"/>
  <c r="Q822" i="1464"/>
  <c r="P822" i="1464"/>
  <c r="Q821" i="1464"/>
  <c r="P821" i="1464"/>
  <c r="Q820" i="1464"/>
  <c r="P820" i="1464"/>
  <c r="Q819" i="1464"/>
  <c r="P819" i="1464"/>
  <c r="Q818" i="1464"/>
  <c r="P818" i="1464"/>
  <c r="Q817" i="1464"/>
  <c r="P817" i="1464"/>
  <c r="Q816" i="1464"/>
  <c r="P816" i="1464"/>
  <c r="Q815" i="1464"/>
  <c r="P815" i="1464"/>
  <c r="Q814" i="1464"/>
  <c r="P814" i="1464"/>
  <c r="Q813" i="1464"/>
  <c r="P813" i="1464"/>
  <c r="Q812" i="1464"/>
  <c r="P812" i="1464"/>
  <c r="Q811" i="1464"/>
  <c r="P811" i="1464"/>
  <c r="Q810" i="1464"/>
  <c r="P810" i="1464"/>
  <c r="Q809" i="1464"/>
  <c r="P809" i="1464"/>
  <c r="Q808" i="1464"/>
  <c r="P808" i="1464"/>
  <c r="Q807" i="1464"/>
  <c r="P807" i="1464"/>
  <c r="Q806" i="1464"/>
  <c r="P806" i="1464"/>
  <c r="Q805" i="1464"/>
  <c r="P805" i="1464"/>
  <c r="Q804" i="1464"/>
  <c r="P804" i="1464"/>
  <c r="Q803" i="1464"/>
  <c r="P803" i="1464"/>
  <c r="Q802" i="1464"/>
  <c r="P802" i="1464"/>
  <c r="Q801" i="1464"/>
  <c r="P801" i="1464"/>
  <c r="Q800" i="1464"/>
  <c r="P800" i="1464"/>
  <c r="Q799" i="1464"/>
  <c r="P799" i="1464"/>
  <c r="Q798" i="1464"/>
  <c r="P798" i="1464"/>
  <c r="Q797" i="1464"/>
  <c r="P797" i="1464"/>
  <c r="Q796" i="1464"/>
  <c r="P796" i="1464"/>
  <c r="Q795" i="1464"/>
  <c r="P795" i="1464"/>
  <c r="Q794" i="1464"/>
  <c r="P794" i="1464"/>
  <c r="Q793" i="1464"/>
  <c r="P793" i="1464"/>
  <c r="Q792" i="1464"/>
  <c r="P792" i="1464"/>
  <c r="Q791" i="1464"/>
  <c r="P791" i="1464"/>
  <c r="Q790" i="1464"/>
  <c r="P790" i="1464"/>
  <c r="Q789" i="1464"/>
  <c r="P789" i="1464"/>
  <c r="Q788" i="1464"/>
  <c r="P788" i="1464"/>
  <c r="Q787" i="1464"/>
  <c r="P787" i="1464"/>
  <c r="Q786" i="1464"/>
  <c r="P786" i="1464"/>
  <c r="Q785" i="1464"/>
  <c r="P785" i="1464"/>
  <c r="Q784" i="1464"/>
  <c r="P784" i="1464"/>
  <c r="Q783" i="1464"/>
  <c r="P783" i="1464"/>
  <c r="Q782" i="1464"/>
  <c r="P782" i="1464"/>
  <c r="Q781" i="1464"/>
  <c r="P781" i="1464"/>
  <c r="Q780" i="1464"/>
  <c r="P780" i="1464"/>
  <c r="Q779" i="1464"/>
  <c r="P779" i="1464"/>
  <c r="Q778" i="1464"/>
  <c r="P778" i="1464"/>
  <c r="Q777" i="1464"/>
  <c r="P777" i="1464"/>
  <c r="Q776" i="1464"/>
  <c r="P776" i="1464"/>
  <c r="Q775" i="1464"/>
  <c r="P775" i="1464"/>
  <c r="Q774" i="1464"/>
  <c r="P774" i="1464"/>
  <c r="Q773" i="1464"/>
  <c r="P773" i="1464"/>
  <c r="Q772" i="1464"/>
  <c r="P772" i="1464"/>
  <c r="Q771" i="1464"/>
  <c r="P771" i="1464"/>
  <c r="Q770" i="1464"/>
  <c r="P770" i="1464"/>
  <c r="Q769" i="1464"/>
  <c r="P769" i="1464"/>
  <c r="Q768" i="1464"/>
  <c r="P768" i="1464"/>
  <c r="Q767" i="1464"/>
  <c r="P767" i="1464"/>
  <c r="Q766" i="1464"/>
  <c r="P766" i="1464"/>
  <c r="Q765" i="1464"/>
  <c r="P765" i="1464"/>
  <c r="Q764" i="1464"/>
  <c r="P764" i="1464"/>
  <c r="Q763" i="1464"/>
  <c r="P763" i="1464"/>
  <c r="Q762" i="1464"/>
  <c r="P762" i="1464"/>
  <c r="Q761" i="1464"/>
  <c r="P761" i="1464"/>
  <c r="Q760" i="1464"/>
  <c r="P760" i="1464"/>
  <c r="Q759" i="1464"/>
  <c r="P759" i="1464"/>
  <c r="Q758" i="1464"/>
  <c r="P758" i="1464"/>
  <c r="Q757" i="1464"/>
  <c r="P757" i="1464"/>
  <c r="Q756" i="1464"/>
  <c r="P756" i="1464"/>
  <c r="Q755" i="1464"/>
  <c r="P755" i="1464"/>
  <c r="Q754" i="1464"/>
  <c r="P754" i="1464"/>
  <c r="Q753" i="1464"/>
  <c r="P753" i="1464"/>
  <c r="Q752" i="1464"/>
  <c r="P752" i="1464"/>
  <c r="Q751" i="1464"/>
  <c r="P751" i="1464"/>
  <c r="Q750" i="1464"/>
  <c r="P750" i="1464"/>
  <c r="Q749" i="1464"/>
  <c r="P749" i="1464"/>
  <c r="Q748" i="1464"/>
  <c r="P748" i="1464"/>
  <c r="Q747" i="1464"/>
  <c r="P747" i="1464"/>
  <c r="Q746" i="1464"/>
  <c r="P746" i="1464"/>
  <c r="Q745" i="1464"/>
  <c r="P745" i="1464"/>
  <c r="Q744" i="1464"/>
  <c r="P744" i="1464"/>
  <c r="Q743" i="1464"/>
  <c r="P743" i="1464"/>
  <c r="Q742" i="1464"/>
  <c r="P742" i="1464"/>
  <c r="Q741" i="1464"/>
  <c r="P741" i="1464"/>
  <c r="Q740" i="1464"/>
  <c r="P740" i="1464"/>
  <c r="Q739" i="1464"/>
  <c r="P739" i="1464"/>
  <c r="Q738" i="1464"/>
  <c r="P738" i="1464"/>
  <c r="Q737" i="1464"/>
  <c r="P737" i="1464"/>
  <c r="Q736" i="1464"/>
  <c r="P736" i="1464"/>
  <c r="Q735" i="1464"/>
  <c r="P735" i="1464"/>
  <c r="Q734" i="1464"/>
  <c r="P734" i="1464"/>
  <c r="Q733" i="1464"/>
  <c r="P733" i="1464"/>
  <c r="Q732" i="1464"/>
  <c r="P732" i="1464"/>
  <c r="Q731" i="1464"/>
  <c r="P731" i="1464"/>
  <c r="Q730" i="1464"/>
  <c r="P730" i="1464"/>
  <c r="Q729" i="1464"/>
  <c r="P729" i="1464"/>
  <c r="Q728" i="1464"/>
  <c r="P728" i="1464"/>
  <c r="Q727" i="1464"/>
  <c r="P727" i="1464"/>
  <c r="Q726" i="1464"/>
  <c r="P726" i="1464"/>
  <c r="Q725" i="1464"/>
  <c r="P725" i="1464"/>
  <c r="Q724" i="1464"/>
  <c r="P724" i="1464"/>
  <c r="Q723" i="1464"/>
  <c r="P723" i="1464"/>
  <c r="Q722" i="1464"/>
  <c r="P722" i="1464"/>
  <c r="Q721" i="1464"/>
  <c r="P721" i="1464"/>
  <c r="Q720" i="1464"/>
  <c r="P720" i="1464"/>
  <c r="Q719" i="1464"/>
  <c r="P719" i="1464"/>
  <c r="Q718" i="1464"/>
  <c r="P718" i="1464"/>
  <c r="Q717" i="1464"/>
  <c r="P717" i="1464"/>
  <c r="Q716" i="1464"/>
  <c r="P716" i="1464"/>
  <c r="Q715" i="1464"/>
  <c r="P715" i="1464"/>
  <c r="Q714" i="1464"/>
  <c r="P714" i="1464"/>
  <c r="Q713" i="1464"/>
  <c r="P713" i="1464"/>
  <c r="Q712" i="1464"/>
  <c r="P712" i="1464"/>
  <c r="Q711" i="1464"/>
  <c r="P711" i="1464"/>
  <c r="Q710" i="1464"/>
  <c r="P710" i="1464"/>
  <c r="Q709" i="1464"/>
  <c r="P709" i="1464"/>
  <c r="Q708" i="1464"/>
  <c r="P708" i="1464"/>
  <c r="Q707" i="1464"/>
  <c r="P707" i="1464"/>
  <c r="Q706" i="1464"/>
  <c r="P706" i="1464"/>
  <c r="Q705" i="1464"/>
  <c r="P705" i="1464"/>
  <c r="Q704" i="1464"/>
  <c r="P704" i="1464"/>
  <c r="Q703" i="1464"/>
  <c r="P703" i="1464"/>
  <c r="Q702" i="1464"/>
  <c r="P702" i="1464"/>
  <c r="Q701" i="1464"/>
  <c r="P701" i="1464"/>
  <c r="Q700" i="1464"/>
  <c r="P700" i="1464"/>
  <c r="Q699" i="1464"/>
  <c r="P699" i="1464"/>
  <c r="Q698" i="1464"/>
  <c r="P698" i="1464"/>
  <c r="Q697" i="1464"/>
  <c r="P697" i="1464"/>
  <c r="Q696" i="1464"/>
  <c r="P696" i="1464"/>
  <c r="Q695" i="1464"/>
  <c r="P695" i="1464"/>
  <c r="Q694" i="1464"/>
  <c r="P694" i="1464"/>
  <c r="Q693" i="1464"/>
  <c r="P693" i="1464"/>
  <c r="Q692" i="1464"/>
  <c r="P692" i="1464"/>
  <c r="Q691" i="1464"/>
  <c r="P691" i="1464"/>
  <c r="Q690" i="1464"/>
  <c r="P690" i="1464"/>
  <c r="Q689" i="1464"/>
  <c r="P689" i="1464"/>
  <c r="Q688" i="1464"/>
  <c r="P688" i="1464"/>
  <c r="Q687" i="1464"/>
  <c r="P687" i="1464"/>
  <c r="Q686" i="1464"/>
  <c r="P686" i="1464"/>
  <c r="Q685" i="1464"/>
  <c r="P685" i="1464"/>
  <c r="Q684" i="1464"/>
  <c r="P684" i="1464"/>
  <c r="Q683" i="1464"/>
  <c r="P683" i="1464"/>
  <c r="Q682" i="1464"/>
  <c r="P682" i="1464"/>
  <c r="Q681" i="1464"/>
  <c r="P681" i="1464"/>
  <c r="Q680" i="1464"/>
  <c r="P680" i="1464"/>
  <c r="Q679" i="1464"/>
  <c r="P679" i="1464"/>
  <c r="Q678" i="1464"/>
  <c r="P678" i="1464"/>
  <c r="Q677" i="1464"/>
  <c r="P677" i="1464"/>
  <c r="Q676" i="1464"/>
  <c r="P676" i="1464"/>
  <c r="Q675" i="1464"/>
  <c r="P675" i="1464"/>
  <c r="Q674" i="1464"/>
  <c r="P674" i="1464"/>
  <c r="Q673" i="1464"/>
  <c r="P673" i="1464"/>
  <c r="Q672" i="1464"/>
  <c r="P672" i="1464"/>
  <c r="Q671" i="1464"/>
  <c r="P671" i="1464"/>
  <c r="Q670" i="1464"/>
  <c r="P670" i="1464"/>
  <c r="Q669" i="1464"/>
  <c r="P669" i="1464"/>
  <c r="Q668" i="1464"/>
  <c r="P668" i="1464"/>
  <c r="Q667" i="1464"/>
  <c r="P667" i="1464"/>
  <c r="Q666" i="1464"/>
  <c r="P666" i="1464"/>
  <c r="Q665" i="1464"/>
  <c r="P665" i="1464"/>
  <c r="Q664" i="1464"/>
  <c r="P664" i="1464"/>
  <c r="Q663" i="1464"/>
  <c r="P663" i="1464"/>
  <c r="Q662" i="1464"/>
  <c r="P662" i="1464"/>
  <c r="Q661" i="1464"/>
  <c r="P661" i="1464"/>
  <c r="Q660" i="1464"/>
  <c r="P660" i="1464"/>
  <c r="Q659" i="1464"/>
  <c r="P659" i="1464"/>
  <c r="Q658" i="1464"/>
  <c r="P658" i="1464"/>
  <c r="Q657" i="1464"/>
  <c r="P657" i="1464"/>
  <c r="Q656" i="1464"/>
  <c r="P656" i="1464"/>
  <c r="Q655" i="1464"/>
  <c r="P655" i="1464"/>
  <c r="Q654" i="1464"/>
  <c r="P654" i="1464"/>
  <c r="Q653" i="1464"/>
  <c r="P653" i="1464"/>
  <c r="Q652" i="1464"/>
  <c r="P652" i="1464"/>
  <c r="Q651" i="1464"/>
  <c r="P651" i="1464"/>
  <c r="Q650" i="1464"/>
  <c r="P650" i="1464"/>
  <c r="Q649" i="1464"/>
  <c r="P649" i="1464"/>
  <c r="Q648" i="1464"/>
  <c r="P648" i="1464"/>
  <c r="Q647" i="1464"/>
  <c r="P647" i="1464"/>
  <c r="Q646" i="1464"/>
  <c r="P646" i="1464"/>
  <c r="Q645" i="1464"/>
  <c r="P645" i="1464"/>
  <c r="Q644" i="1464"/>
  <c r="P644" i="1464"/>
  <c r="Q643" i="1464"/>
  <c r="P643" i="1464"/>
  <c r="Q642" i="1464"/>
  <c r="P642" i="1464"/>
  <c r="Q641" i="1464"/>
  <c r="P641" i="1464"/>
  <c r="Q640" i="1464"/>
  <c r="P640" i="1464"/>
  <c r="Q639" i="1464"/>
  <c r="P639" i="1464"/>
  <c r="Q638" i="1464"/>
  <c r="P638" i="1464"/>
  <c r="Q637" i="1464"/>
  <c r="P637" i="1464"/>
  <c r="Q636" i="1464"/>
  <c r="P636" i="1464"/>
  <c r="Q635" i="1464"/>
  <c r="P635" i="1464"/>
  <c r="Q634" i="1464"/>
  <c r="P634" i="1464"/>
  <c r="Q633" i="1464"/>
  <c r="P633" i="1464"/>
  <c r="Q632" i="1464"/>
  <c r="P632" i="1464"/>
  <c r="Q631" i="1464"/>
  <c r="P631" i="1464"/>
  <c r="Q630" i="1464"/>
  <c r="P630" i="1464"/>
  <c r="Q629" i="1464"/>
  <c r="P629" i="1464"/>
  <c r="Q628" i="1464"/>
  <c r="P628" i="1464"/>
  <c r="Q627" i="1464"/>
  <c r="P627" i="1464"/>
  <c r="Q626" i="1464"/>
  <c r="P626" i="1464"/>
  <c r="Q625" i="1464"/>
  <c r="P625" i="1464"/>
  <c r="Q624" i="1464"/>
  <c r="P624" i="1464"/>
  <c r="Q623" i="1464"/>
  <c r="P623" i="1464"/>
  <c r="Q622" i="1464"/>
  <c r="P622" i="1464"/>
  <c r="Q621" i="1464"/>
  <c r="P621" i="1464"/>
  <c r="P620" i="1464"/>
  <c r="Q620" i="1464" s="1"/>
  <c r="P619" i="1464"/>
  <c r="Q619" i="1464" s="1"/>
  <c r="P618" i="1464"/>
  <c r="Q618" i="1464" s="1"/>
  <c r="P617" i="1464"/>
  <c r="Q617" i="1464" s="1"/>
  <c r="P616" i="1464"/>
  <c r="Q616" i="1464" s="1"/>
  <c r="P615" i="1464"/>
  <c r="Q615" i="1464" s="1"/>
  <c r="P614" i="1464"/>
  <c r="Q614" i="1464" s="1"/>
  <c r="P613" i="1464"/>
  <c r="Q613" i="1464" s="1"/>
  <c r="P612" i="1464"/>
  <c r="Q612" i="1464" s="1"/>
  <c r="P611" i="1464"/>
  <c r="Q611" i="1464" s="1"/>
  <c r="P610" i="1464"/>
  <c r="Q610" i="1464" s="1"/>
  <c r="P609" i="1464"/>
  <c r="Q609" i="1464" s="1"/>
  <c r="P608" i="1464"/>
  <c r="Q608" i="1464" s="1"/>
  <c r="P607" i="1464"/>
  <c r="Q607" i="1464" s="1"/>
  <c r="P606" i="1464"/>
  <c r="Q606" i="1464" s="1"/>
  <c r="P605" i="1464"/>
  <c r="Q605" i="1464" s="1"/>
  <c r="P604" i="1464"/>
  <c r="Q604" i="1464" s="1"/>
  <c r="P603" i="1464"/>
  <c r="Q603" i="1464" s="1"/>
  <c r="P602" i="1464"/>
  <c r="Q602" i="1464" s="1"/>
  <c r="P601" i="1464"/>
  <c r="Q601" i="1464" s="1"/>
  <c r="P600" i="1464"/>
  <c r="Q600" i="1464" s="1"/>
  <c r="P599" i="1464"/>
  <c r="Q599" i="1464" s="1"/>
  <c r="S517" i="1464"/>
  <c r="U516" i="1464"/>
  <c r="C516" i="1464" s="1"/>
  <c r="S516" i="1464"/>
  <c r="U515" i="1464"/>
  <c r="C515" i="1464" s="1"/>
  <c r="S515" i="1464"/>
  <c r="U514" i="1464"/>
  <c r="C514" i="1464" s="1"/>
  <c r="S514" i="1464"/>
  <c r="U513" i="1464"/>
  <c r="C513" i="1464" s="1"/>
  <c r="S513" i="1464"/>
  <c r="U512" i="1464"/>
  <c r="C512" i="1464" s="1"/>
  <c r="S512" i="1464"/>
  <c r="U511" i="1464"/>
  <c r="C511" i="1464" s="1"/>
  <c r="S511" i="1464"/>
  <c r="U510" i="1464"/>
  <c r="C510" i="1464" s="1"/>
  <c r="S510" i="1464"/>
  <c r="U509" i="1464"/>
  <c r="C509" i="1464" s="1"/>
  <c r="S509" i="1464"/>
  <c r="U508" i="1464"/>
  <c r="C508" i="1464" s="1"/>
  <c r="S508" i="1464"/>
  <c r="U507" i="1464"/>
  <c r="C507" i="1464" s="1"/>
  <c r="S507" i="1464"/>
  <c r="U506" i="1464"/>
  <c r="C506" i="1464" s="1"/>
  <c r="S506" i="1464"/>
  <c r="U505" i="1464"/>
  <c r="C505" i="1464" s="1"/>
  <c r="S505" i="1464"/>
  <c r="U504" i="1464"/>
  <c r="C504" i="1464" s="1"/>
  <c r="S504" i="1464"/>
  <c r="U503" i="1464"/>
  <c r="S503" i="1464"/>
  <c r="C503" i="1464"/>
  <c r="U502" i="1464"/>
  <c r="C502" i="1464" s="1"/>
  <c r="S502" i="1464"/>
  <c r="U501" i="1464"/>
  <c r="C501" i="1464" s="1"/>
  <c r="S501" i="1464"/>
  <c r="U500" i="1464"/>
  <c r="C500" i="1464" s="1"/>
  <c r="S500" i="1464"/>
  <c r="U499" i="1464"/>
  <c r="C499" i="1464" s="1"/>
  <c r="S499" i="1464"/>
  <c r="U498" i="1464"/>
  <c r="C498" i="1464" s="1"/>
  <c r="S498" i="1464"/>
  <c r="U497" i="1464"/>
  <c r="C497" i="1464" s="1"/>
  <c r="S497" i="1464"/>
  <c r="U496" i="1464"/>
  <c r="C496" i="1464" s="1"/>
  <c r="S496" i="1464"/>
  <c r="U495" i="1464"/>
  <c r="C495" i="1464" s="1"/>
  <c r="S495" i="1464"/>
  <c r="U494" i="1464"/>
  <c r="C494" i="1464" s="1"/>
  <c r="S494" i="1464"/>
  <c r="U493" i="1464"/>
  <c r="C493" i="1464" s="1"/>
  <c r="S493" i="1464"/>
  <c r="U492" i="1464"/>
  <c r="C492" i="1464" s="1"/>
  <c r="S492" i="1464"/>
  <c r="U491" i="1464"/>
  <c r="C491" i="1464" s="1"/>
  <c r="S491" i="1464"/>
  <c r="U490" i="1464"/>
  <c r="C490" i="1464" s="1"/>
  <c r="S490" i="1464"/>
  <c r="U489" i="1464"/>
  <c r="C489" i="1464" s="1"/>
  <c r="S489" i="1464"/>
  <c r="U488" i="1464"/>
  <c r="C488" i="1464" s="1"/>
  <c r="S488" i="1464"/>
  <c r="U487" i="1464"/>
  <c r="C487" i="1464" s="1"/>
  <c r="S487" i="1464"/>
  <c r="U486" i="1464"/>
  <c r="C486" i="1464" s="1"/>
  <c r="S486" i="1464"/>
  <c r="U485" i="1464"/>
  <c r="C485" i="1464" s="1"/>
  <c r="S485" i="1464"/>
  <c r="U484" i="1464"/>
  <c r="C484" i="1464" s="1"/>
  <c r="S484" i="1464"/>
  <c r="U483" i="1464"/>
  <c r="C483" i="1464" s="1"/>
  <c r="S483" i="1464"/>
  <c r="U482" i="1464"/>
  <c r="C482" i="1464" s="1"/>
  <c r="S482" i="1464"/>
  <c r="U481" i="1464"/>
  <c r="C481" i="1464" s="1"/>
  <c r="S481" i="1464"/>
  <c r="U480" i="1464"/>
  <c r="C480" i="1464" s="1"/>
  <c r="S480" i="1464"/>
  <c r="U479" i="1464"/>
  <c r="C479" i="1464" s="1"/>
  <c r="S479" i="1464"/>
  <c r="U478" i="1464"/>
  <c r="C478" i="1464" s="1"/>
  <c r="S478" i="1464"/>
  <c r="U477" i="1464"/>
  <c r="C477" i="1464" s="1"/>
  <c r="S477" i="1464"/>
  <c r="U476" i="1464"/>
  <c r="C476" i="1464" s="1"/>
  <c r="S476" i="1464"/>
  <c r="U475" i="1464"/>
  <c r="C475" i="1464" s="1"/>
  <c r="S475" i="1464"/>
  <c r="U474" i="1464"/>
  <c r="C474" i="1464" s="1"/>
  <c r="S474" i="1464"/>
  <c r="U473" i="1464"/>
  <c r="C473" i="1464" s="1"/>
  <c r="S473" i="1464"/>
  <c r="U472" i="1464"/>
  <c r="C472" i="1464" s="1"/>
  <c r="S472" i="1464"/>
  <c r="U471" i="1464"/>
  <c r="S471" i="1464"/>
  <c r="C471" i="1464"/>
  <c r="U470" i="1464"/>
  <c r="C470" i="1464" s="1"/>
  <c r="S470" i="1464"/>
  <c r="U469" i="1464"/>
  <c r="C469" i="1464" s="1"/>
  <c r="S469" i="1464"/>
  <c r="U468" i="1464"/>
  <c r="C468" i="1464" s="1"/>
  <c r="S468" i="1464"/>
  <c r="U467" i="1464"/>
  <c r="C467" i="1464" s="1"/>
  <c r="S467" i="1464"/>
  <c r="U466" i="1464"/>
  <c r="C466" i="1464" s="1"/>
  <c r="S466" i="1464"/>
  <c r="U465" i="1464"/>
  <c r="C465" i="1464" s="1"/>
  <c r="S465" i="1464"/>
  <c r="U464" i="1464"/>
  <c r="C464" i="1464" s="1"/>
  <c r="S464" i="1464"/>
  <c r="U463" i="1464"/>
  <c r="C463" i="1464" s="1"/>
  <c r="S463" i="1464"/>
  <c r="U462" i="1464"/>
  <c r="C462" i="1464" s="1"/>
  <c r="S462" i="1464"/>
  <c r="U461" i="1464"/>
  <c r="C461" i="1464" s="1"/>
  <c r="S461" i="1464"/>
  <c r="U460" i="1464"/>
  <c r="C460" i="1464" s="1"/>
  <c r="S460" i="1464"/>
  <c r="U459" i="1464"/>
  <c r="C459" i="1464" s="1"/>
  <c r="S459" i="1464"/>
  <c r="U458" i="1464"/>
  <c r="C458" i="1464" s="1"/>
  <c r="S458" i="1464"/>
  <c r="U457" i="1464"/>
  <c r="C457" i="1464" s="1"/>
  <c r="S457" i="1464"/>
  <c r="U456" i="1464"/>
  <c r="C456" i="1464" s="1"/>
  <c r="S456" i="1464"/>
  <c r="U455" i="1464"/>
  <c r="C455" i="1464" s="1"/>
  <c r="S455" i="1464"/>
  <c r="U454" i="1464"/>
  <c r="C454" i="1464" s="1"/>
  <c r="S454" i="1464"/>
  <c r="U453" i="1464"/>
  <c r="C453" i="1464" s="1"/>
  <c r="S453" i="1464"/>
  <c r="U452" i="1464"/>
  <c r="C452" i="1464" s="1"/>
  <c r="S452" i="1464"/>
  <c r="U451" i="1464"/>
  <c r="C451" i="1464" s="1"/>
  <c r="S451" i="1464"/>
  <c r="U450" i="1464"/>
  <c r="C450" i="1464" s="1"/>
  <c r="S450" i="1464"/>
  <c r="U449" i="1464"/>
  <c r="C449" i="1464" s="1"/>
  <c r="S449" i="1464"/>
  <c r="U448" i="1464"/>
  <c r="C448" i="1464" s="1"/>
  <c r="S448" i="1464"/>
  <c r="U447" i="1464"/>
  <c r="C447" i="1464" s="1"/>
  <c r="S447" i="1464"/>
  <c r="U446" i="1464"/>
  <c r="C446" i="1464" s="1"/>
  <c r="S446" i="1464"/>
  <c r="U445" i="1464"/>
  <c r="C445" i="1464" s="1"/>
  <c r="S445" i="1464"/>
  <c r="U444" i="1464"/>
  <c r="C444" i="1464" s="1"/>
  <c r="S444" i="1464"/>
  <c r="U443" i="1464"/>
  <c r="C443" i="1464" s="1"/>
  <c r="S443" i="1464"/>
  <c r="U442" i="1464"/>
  <c r="C442" i="1464" s="1"/>
  <c r="S442" i="1464"/>
  <c r="U441" i="1464"/>
  <c r="C441" i="1464" s="1"/>
  <c r="S441" i="1464"/>
  <c r="U440" i="1464"/>
  <c r="C440" i="1464" s="1"/>
  <c r="S440" i="1464"/>
  <c r="U439" i="1464"/>
  <c r="C439" i="1464" s="1"/>
  <c r="S439" i="1464"/>
  <c r="U438" i="1464"/>
  <c r="C438" i="1464" s="1"/>
  <c r="S438" i="1464"/>
  <c r="U437" i="1464"/>
  <c r="C437" i="1464" s="1"/>
  <c r="S437" i="1464"/>
  <c r="U436" i="1464"/>
  <c r="C436" i="1464" s="1"/>
  <c r="S436" i="1464"/>
  <c r="U435" i="1464"/>
  <c r="C435" i="1464" s="1"/>
  <c r="S435" i="1464"/>
  <c r="U434" i="1464"/>
  <c r="C434" i="1464" s="1"/>
  <c r="S434" i="1464"/>
  <c r="U433" i="1464"/>
  <c r="C433" i="1464" s="1"/>
  <c r="S433" i="1464"/>
  <c r="U432" i="1464"/>
  <c r="C432" i="1464" s="1"/>
  <c r="S432" i="1464"/>
  <c r="U431" i="1464"/>
  <c r="C431" i="1464" s="1"/>
  <c r="S431" i="1464"/>
  <c r="U430" i="1464"/>
  <c r="S430" i="1464"/>
  <c r="C430" i="1464"/>
  <c r="U429" i="1464"/>
  <c r="C429" i="1464" s="1"/>
  <c r="S429" i="1464"/>
  <c r="U428" i="1464"/>
  <c r="C428" i="1464" s="1"/>
  <c r="S428" i="1464"/>
  <c r="U427" i="1464"/>
  <c r="C427" i="1464" s="1"/>
  <c r="S427" i="1464"/>
  <c r="U426" i="1464"/>
  <c r="C426" i="1464" s="1"/>
  <c r="S426" i="1464"/>
  <c r="U425" i="1464"/>
  <c r="C425" i="1464" s="1"/>
  <c r="S425" i="1464"/>
  <c r="U424" i="1464"/>
  <c r="C424" i="1464" s="1"/>
  <c r="S424" i="1464"/>
  <c r="U423" i="1464"/>
  <c r="C423" i="1464" s="1"/>
  <c r="S423" i="1464"/>
  <c r="U422" i="1464"/>
  <c r="C422" i="1464" s="1"/>
  <c r="S422" i="1464"/>
  <c r="U421" i="1464"/>
  <c r="C421" i="1464" s="1"/>
  <c r="S421" i="1464"/>
  <c r="U420" i="1464"/>
  <c r="S420" i="1464"/>
  <c r="C420" i="1464"/>
  <c r="U419" i="1464"/>
  <c r="C419" i="1464" s="1"/>
  <c r="S419" i="1464"/>
  <c r="U418" i="1464"/>
  <c r="C418" i="1464" s="1"/>
  <c r="S418" i="1464"/>
  <c r="U417" i="1464"/>
  <c r="C417" i="1464" s="1"/>
  <c r="S417" i="1464"/>
  <c r="U416" i="1464"/>
  <c r="C416" i="1464" s="1"/>
  <c r="S416" i="1464"/>
  <c r="U415" i="1464"/>
  <c r="C415" i="1464" s="1"/>
  <c r="S415" i="1464"/>
  <c r="U414" i="1464"/>
  <c r="C414" i="1464" s="1"/>
  <c r="S414" i="1464"/>
  <c r="U413" i="1464"/>
  <c r="C413" i="1464" s="1"/>
  <c r="S413" i="1464"/>
  <c r="U412" i="1464"/>
  <c r="C412" i="1464" s="1"/>
  <c r="S412" i="1464"/>
  <c r="U411" i="1464"/>
  <c r="C411" i="1464" s="1"/>
  <c r="S411" i="1464"/>
  <c r="U410" i="1464"/>
  <c r="C410" i="1464" s="1"/>
  <c r="S410" i="1464"/>
  <c r="U409" i="1464"/>
  <c r="C409" i="1464" s="1"/>
  <c r="S409" i="1464"/>
  <c r="U408" i="1464"/>
  <c r="C408" i="1464" s="1"/>
  <c r="S408" i="1464"/>
  <c r="U407" i="1464"/>
  <c r="C407" i="1464" s="1"/>
  <c r="S407" i="1464"/>
  <c r="U406" i="1464"/>
  <c r="C406" i="1464" s="1"/>
  <c r="S406" i="1464"/>
  <c r="U405" i="1464"/>
  <c r="C405" i="1464" s="1"/>
  <c r="S405" i="1464"/>
  <c r="U404" i="1464"/>
  <c r="C404" i="1464" s="1"/>
  <c r="S404" i="1464"/>
  <c r="U403" i="1464"/>
  <c r="C403" i="1464" s="1"/>
  <c r="S403" i="1464"/>
  <c r="U402" i="1464"/>
  <c r="C402" i="1464" s="1"/>
  <c r="S402" i="1464"/>
  <c r="U401" i="1464"/>
  <c r="C401" i="1464" s="1"/>
  <c r="S401" i="1464"/>
  <c r="U400" i="1464"/>
  <c r="C400" i="1464" s="1"/>
  <c r="S400" i="1464"/>
  <c r="U399" i="1464"/>
  <c r="C399" i="1464" s="1"/>
  <c r="S399" i="1464"/>
  <c r="U398" i="1464"/>
  <c r="C398" i="1464" s="1"/>
  <c r="S398" i="1464"/>
  <c r="U397" i="1464"/>
  <c r="C397" i="1464" s="1"/>
  <c r="S397" i="1464"/>
  <c r="U396" i="1464"/>
  <c r="C396" i="1464" s="1"/>
  <c r="S396" i="1464"/>
  <c r="U395" i="1464"/>
  <c r="C395" i="1464" s="1"/>
  <c r="S395" i="1464"/>
  <c r="U394" i="1464"/>
  <c r="C394" i="1464" s="1"/>
  <c r="S394" i="1464"/>
  <c r="U393" i="1464"/>
  <c r="C393" i="1464" s="1"/>
  <c r="S393" i="1464"/>
  <c r="U392" i="1464"/>
  <c r="C392" i="1464" s="1"/>
  <c r="S392" i="1464"/>
  <c r="U391" i="1464"/>
  <c r="C391" i="1464" s="1"/>
  <c r="S391" i="1464"/>
  <c r="U390" i="1464"/>
  <c r="C390" i="1464" s="1"/>
  <c r="S390" i="1464"/>
  <c r="U389" i="1464"/>
  <c r="C389" i="1464" s="1"/>
  <c r="S389" i="1464"/>
  <c r="U388" i="1464"/>
  <c r="C388" i="1464" s="1"/>
  <c r="S388" i="1464"/>
  <c r="U387" i="1464"/>
  <c r="C387" i="1464" s="1"/>
  <c r="S387" i="1464"/>
  <c r="U386" i="1464"/>
  <c r="C386" i="1464" s="1"/>
  <c r="S386" i="1464"/>
  <c r="U385" i="1464"/>
  <c r="C385" i="1464" s="1"/>
  <c r="S385" i="1464"/>
  <c r="U384" i="1464"/>
  <c r="C384" i="1464" s="1"/>
  <c r="S384" i="1464"/>
  <c r="U383" i="1464"/>
  <c r="C383" i="1464" s="1"/>
  <c r="S383" i="1464"/>
  <c r="U382" i="1464"/>
  <c r="C382" i="1464" s="1"/>
  <c r="S382" i="1464"/>
  <c r="U381" i="1464"/>
  <c r="C381" i="1464" s="1"/>
  <c r="S381" i="1464"/>
  <c r="AC380" i="1464"/>
  <c r="U380" i="1464"/>
  <c r="S380" i="1464"/>
  <c r="C380" i="1464"/>
  <c r="AC379" i="1464"/>
  <c r="U379" i="1464"/>
  <c r="C379" i="1464" s="1"/>
  <c r="S379" i="1464"/>
  <c r="AC378" i="1464"/>
  <c r="U378" i="1464"/>
  <c r="C378" i="1464" s="1"/>
  <c r="S378" i="1464"/>
  <c r="AC377" i="1464"/>
  <c r="U377" i="1464"/>
  <c r="C377" i="1464" s="1"/>
  <c r="S377" i="1464"/>
  <c r="AC376" i="1464"/>
  <c r="U376" i="1464"/>
  <c r="C376" i="1464" s="1"/>
  <c r="S376" i="1464"/>
  <c r="AC375" i="1464"/>
  <c r="U375" i="1464"/>
  <c r="C375" i="1464" s="1"/>
  <c r="S375" i="1464"/>
  <c r="AC374" i="1464"/>
  <c r="U374" i="1464"/>
  <c r="C374" i="1464" s="1"/>
  <c r="S374" i="1464"/>
  <c r="AC373" i="1464"/>
  <c r="U373" i="1464"/>
  <c r="C373" i="1464" s="1"/>
  <c r="S373" i="1464"/>
  <c r="AC372" i="1464"/>
  <c r="U372" i="1464"/>
  <c r="C372" i="1464" s="1"/>
  <c r="S372" i="1464"/>
  <c r="AC371" i="1464"/>
  <c r="U371" i="1464"/>
  <c r="C371" i="1464" s="1"/>
  <c r="S371" i="1464"/>
  <c r="AC370" i="1464"/>
  <c r="U370" i="1464"/>
  <c r="C370" i="1464" s="1"/>
  <c r="S370" i="1464"/>
  <c r="AC369" i="1464"/>
  <c r="U369" i="1464"/>
  <c r="C369" i="1464" s="1"/>
  <c r="S369" i="1464"/>
  <c r="AC368" i="1464"/>
  <c r="U368" i="1464"/>
  <c r="C368" i="1464" s="1"/>
  <c r="S368" i="1464"/>
  <c r="AC367" i="1464"/>
  <c r="U367" i="1464"/>
  <c r="C367" i="1464" s="1"/>
  <c r="S367" i="1464"/>
  <c r="AC366" i="1464"/>
  <c r="U366" i="1464"/>
  <c r="C366" i="1464" s="1"/>
  <c r="S366" i="1464"/>
  <c r="AC365" i="1464"/>
  <c r="U365" i="1464"/>
  <c r="C365" i="1464" s="1"/>
  <c r="S365" i="1464"/>
  <c r="AC364" i="1464"/>
  <c r="U364" i="1464"/>
  <c r="C364" i="1464" s="1"/>
  <c r="S364" i="1464"/>
  <c r="AC363" i="1464"/>
  <c r="U363" i="1464"/>
  <c r="C363" i="1464" s="1"/>
  <c r="S363" i="1464"/>
  <c r="AC362" i="1464"/>
  <c r="U362" i="1464"/>
  <c r="C362" i="1464" s="1"/>
  <c r="S362" i="1464"/>
  <c r="AC361" i="1464"/>
  <c r="U361" i="1464"/>
  <c r="C361" i="1464" s="1"/>
  <c r="S361" i="1464"/>
  <c r="AC360" i="1464"/>
  <c r="U360" i="1464"/>
  <c r="C360" i="1464" s="1"/>
  <c r="S360" i="1464"/>
  <c r="AC359" i="1464"/>
  <c r="U359" i="1464"/>
  <c r="C359" i="1464" s="1"/>
  <c r="S359" i="1464"/>
  <c r="AC358" i="1464"/>
  <c r="U358" i="1464"/>
  <c r="C358" i="1464" s="1"/>
  <c r="S358" i="1464"/>
  <c r="AC357" i="1464"/>
  <c r="U357" i="1464"/>
  <c r="C357" i="1464" s="1"/>
  <c r="S357" i="1464"/>
  <c r="AC356" i="1464"/>
  <c r="U356" i="1464"/>
  <c r="C356" i="1464" s="1"/>
  <c r="S356" i="1464"/>
  <c r="AC355" i="1464"/>
  <c r="U355" i="1464"/>
  <c r="C355" i="1464" s="1"/>
  <c r="S355" i="1464"/>
  <c r="AC354" i="1464"/>
  <c r="U354" i="1464"/>
  <c r="C354" i="1464" s="1"/>
  <c r="S354" i="1464"/>
  <c r="AC353" i="1464"/>
  <c r="U353" i="1464"/>
  <c r="C353" i="1464" s="1"/>
  <c r="S353" i="1464"/>
  <c r="AC352" i="1464"/>
  <c r="U352" i="1464"/>
  <c r="C352" i="1464" s="1"/>
  <c r="S352" i="1464"/>
  <c r="AC351" i="1464"/>
  <c r="U351" i="1464"/>
  <c r="C351" i="1464" s="1"/>
  <c r="S351" i="1464"/>
  <c r="AC350" i="1464"/>
  <c r="U350" i="1464"/>
  <c r="C350" i="1464" s="1"/>
  <c r="S350" i="1464"/>
  <c r="AC349" i="1464"/>
  <c r="U349" i="1464"/>
  <c r="C349" i="1464" s="1"/>
  <c r="S349" i="1464"/>
  <c r="AC348" i="1464"/>
  <c r="U348" i="1464"/>
  <c r="C348" i="1464" s="1"/>
  <c r="S348" i="1464"/>
  <c r="AC347" i="1464"/>
  <c r="U347" i="1464"/>
  <c r="C347" i="1464" s="1"/>
  <c r="S347" i="1464"/>
  <c r="AC346" i="1464"/>
  <c r="U346" i="1464"/>
  <c r="C346" i="1464" s="1"/>
  <c r="S346" i="1464"/>
  <c r="AC345" i="1464"/>
  <c r="U345" i="1464"/>
  <c r="C345" i="1464" s="1"/>
  <c r="S345" i="1464"/>
  <c r="AC344" i="1464"/>
  <c r="U344" i="1464"/>
  <c r="C344" i="1464" s="1"/>
  <c r="S344" i="1464"/>
  <c r="AC343" i="1464"/>
  <c r="U343" i="1464"/>
  <c r="C343" i="1464" s="1"/>
  <c r="S343" i="1464"/>
  <c r="AC342" i="1464"/>
  <c r="U342" i="1464"/>
  <c r="C342" i="1464" s="1"/>
  <c r="S342" i="1464"/>
  <c r="AC341" i="1464"/>
  <c r="U341" i="1464"/>
  <c r="C341" i="1464" s="1"/>
  <c r="S341" i="1464"/>
  <c r="AC340" i="1464"/>
  <c r="U340" i="1464"/>
  <c r="C340" i="1464" s="1"/>
  <c r="S340" i="1464"/>
  <c r="AC339" i="1464"/>
  <c r="U339" i="1464"/>
  <c r="C339" i="1464" s="1"/>
  <c r="S339" i="1464"/>
  <c r="AC338" i="1464"/>
  <c r="U338" i="1464"/>
  <c r="C338" i="1464" s="1"/>
  <c r="S338" i="1464"/>
  <c r="AC337" i="1464"/>
  <c r="U337" i="1464"/>
  <c r="C337" i="1464" s="1"/>
  <c r="S337" i="1464"/>
  <c r="AC336" i="1464"/>
  <c r="U336" i="1464"/>
  <c r="S336" i="1464"/>
  <c r="C336" i="1464"/>
  <c r="AC335" i="1464"/>
  <c r="U335" i="1464"/>
  <c r="C335" i="1464" s="1"/>
  <c r="S335" i="1464"/>
  <c r="AC334" i="1464"/>
  <c r="U334" i="1464"/>
  <c r="C334" i="1464" s="1"/>
  <c r="S334" i="1464"/>
  <c r="AC333" i="1464"/>
  <c r="U333" i="1464"/>
  <c r="C333" i="1464" s="1"/>
  <c r="S333" i="1464"/>
  <c r="AC332" i="1464"/>
  <c r="U332" i="1464"/>
  <c r="C332" i="1464" s="1"/>
  <c r="S332" i="1464"/>
  <c r="AC331" i="1464"/>
  <c r="U331" i="1464"/>
  <c r="C331" i="1464" s="1"/>
  <c r="S331" i="1464"/>
  <c r="AC330" i="1464"/>
  <c r="U330" i="1464"/>
  <c r="C330" i="1464" s="1"/>
  <c r="S330" i="1464"/>
  <c r="AC329" i="1464"/>
  <c r="U329" i="1464"/>
  <c r="C329" i="1464" s="1"/>
  <c r="S329" i="1464"/>
  <c r="AC328" i="1464"/>
  <c r="U328" i="1464"/>
  <c r="C328" i="1464" s="1"/>
  <c r="S328" i="1464"/>
  <c r="AC327" i="1464"/>
  <c r="U327" i="1464"/>
  <c r="C327" i="1464" s="1"/>
  <c r="S327" i="1464"/>
  <c r="AC326" i="1464"/>
  <c r="U326" i="1464"/>
  <c r="C326" i="1464" s="1"/>
  <c r="S326" i="1464"/>
  <c r="AC325" i="1464"/>
  <c r="U325" i="1464"/>
  <c r="C325" i="1464" s="1"/>
  <c r="S325" i="1464"/>
  <c r="AC324" i="1464"/>
  <c r="U324" i="1464"/>
  <c r="C324" i="1464" s="1"/>
  <c r="S324" i="1464"/>
  <c r="AC323" i="1464"/>
  <c r="U323" i="1464"/>
  <c r="C323" i="1464" s="1"/>
  <c r="S323" i="1464"/>
  <c r="AC322" i="1464"/>
  <c r="U322" i="1464"/>
  <c r="C322" i="1464" s="1"/>
  <c r="S322" i="1464"/>
  <c r="AC321" i="1464"/>
  <c r="U321" i="1464"/>
  <c r="C321" i="1464" s="1"/>
  <c r="S321" i="1464"/>
  <c r="AC320" i="1464"/>
  <c r="U320" i="1464"/>
  <c r="C320" i="1464" s="1"/>
  <c r="S320" i="1464"/>
  <c r="AC319" i="1464"/>
  <c r="U319" i="1464"/>
  <c r="C319" i="1464" s="1"/>
  <c r="S319" i="1464"/>
  <c r="AC318" i="1464"/>
  <c r="U318" i="1464"/>
  <c r="C318" i="1464" s="1"/>
  <c r="S318" i="1464"/>
  <c r="AC317" i="1464"/>
  <c r="U317" i="1464"/>
  <c r="C317" i="1464" s="1"/>
  <c r="S317" i="1464"/>
  <c r="AC316" i="1464"/>
  <c r="U316" i="1464"/>
  <c r="C316" i="1464" s="1"/>
  <c r="S316" i="1464"/>
  <c r="AC315" i="1464"/>
  <c r="U315" i="1464"/>
  <c r="C315" i="1464" s="1"/>
  <c r="S315" i="1464"/>
  <c r="AC314" i="1464"/>
  <c r="U314" i="1464"/>
  <c r="C314" i="1464" s="1"/>
  <c r="S314" i="1464"/>
  <c r="AC313" i="1464"/>
  <c r="U313" i="1464"/>
  <c r="C313" i="1464" s="1"/>
  <c r="S313" i="1464"/>
  <c r="AC312" i="1464"/>
  <c r="U312" i="1464"/>
  <c r="C312" i="1464" s="1"/>
  <c r="S312" i="1464"/>
  <c r="AC311" i="1464"/>
  <c r="U311" i="1464"/>
  <c r="C311" i="1464" s="1"/>
  <c r="S311" i="1464"/>
  <c r="AC310" i="1464"/>
  <c r="U310" i="1464"/>
  <c r="C310" i="1464" s="1"/>
  <c r="S310" i="1464"/>
  <c r="AC309" i="1464"/>
  <c r="U309" i="1464"/>
  <c r="C309" i="1464" s="1"/>
  <c r="S309" i="1464"/>
  <c r="AC308" i="1464"/>
  <c r="U308" i="1464"/>
  <c r="C308" i="1464" s="1"/>
  <c r="S308" i="1464"/>
  <c r="AC307" i="1464"/>
  <c r="U307" i="1464"/>
  <c r="C307" i="1464" s="1"/>
  <c r="S307" i="1464"/>
  <c r="AC306" i="1464"/>
  <c r="U306" i="1464"/>
  <c r="C306" i="1464" s="1"/>
  <c r="S306" i="1464"/>
  <c r="AC305" i="1464"/>
  <c r="U305" i="1464"/>
  <c r="C305" i="1464" s="1"/>
  <c r="S305" i="1464"/>
  <c r="AC304" i="1464"/>
  <c r="U304" i="1464"/>
  <c r="C304" i="1464" s="1"/>
  <c r="S304" i="1464"/>
  <c r="AC303" i="1464"/>
  <c r="U303" i="1464"/>
  <c r="C303" i="1464" s="1"/>
  <c r="S303" i="1464"/>
  <c r="AC302" i="1464"/>
  <c r="U302" i="1464"/>
  <c r="C302" i="1464" s="1"/>
  <c r="S302" i="1464"/>
  <c r="AC301" i="1464"/>
  <c r="U301" i="1464"/>
  <c r="C301" i="1464" s="1"/>
  <c r="S301" i="1464"/>
  <c r="AC300" i="1464"/>
  <c r="U300" i="1464"/>
  <c r="C300" i="1464" s="1"/>
  <c r="S300" i="1464"/>
  <c r="AC299" i="1464"/>
  <c r="U299" i="1464"/>
  <c r="C299" i="1464" s="1"/>
  <c r="S299" i="1464"/>
  <c r="AC298" i="1464"/>
  <c r="U298" i="1464"/>
  <c r="C298" i="1464" s="1"/>
  <c r="S298" i="1464"/>
  <c r="AC297" i="1464"/>
  <c r="U297" i="1464"/>
  <c r="C297" i="1464" s="1"/>
  <c r="S297" i="1464"/>
  <c r="AC296" i="1464"/>
  <c r="U296" i="1464"/>
  <c r="C296" i="1464" s="1"/>
  <c r="S296" i="1464"/>
  <c r="AC295" i="1464"/>
  <c r="U295" i="1464"/>
  <c r="C295" i="1464" s="1"/>
  <c r="S295" i="1464"/>
  <c r="AC294" i="1464"/>
  <c r="U294" i="1464"/>
  <c r="C294" i="1464" s="1"/>
  <c r="S294" i="1464"/>
  <c r="AC293" i="1464"/>
  <c r="U293" i="1464"/>
  <c r="C293" i="1464" s="1"/>
  <c r="S293" i="1464"/>
  <c r="AC292" i="1464"/>
  <c r="U292" i="1464"/>
  <c r="C292" i="1464" s="1"/>
  <c r="S292" i="1464"/>
  <c r="AC291" i="1464"/>
  <c r="U291" i="1464"/>
  <c r="C291" i="1464" s="1"/>
  <c r="S291" i="1464"/>
  <c r="AC290" i="1464"/>
  <c r="U290" i="1464"/>
  <c r="C290" i="1464" s="1"/>
  <c r="S290" i="1464"/>
  <c r="AC289" i="1464"/>
  <c r="U289" i="1464"/>
  <c r="C289" i="1464" s="1"/>
  <c r="S289" i="1464"/>
  <c r="AC288" i="1464"/>
  <c r="U288" i="1464"/>
  <c r="C288" i="1464" s="1"/>
  <c r="S288" i="1464"/>
  <c r="AC287" i="1464"/>
  <c r="U287" i="1464"/>
  <c r="C287" i="1464" s="1"/>
  <c r="S287" i="1464"/>
  <c r="AC286" i="1464"/>
  <c r="U286" i="1464"/>
  <c r="C286" i="1464" s="1"/>
  <c r="S286" i="1464"/>
  <c r="AC285" i="1464"/>
  <c r="U285" i="1464"/>
  <c r="C285" i="1464" s="1"/>
  <c r="S285" i="1464"/>
  <c r="AC284" i="1464"/>
  <c r="U284" i="1464"/>
  <c r="C284" i="1464" s="1"/>
  <c r="S284" i="1464"/>
  <c r="AC283" i="1464"/>
  <c r="U283" i="1464"/>
  <c r="C283" i="1464" s="1"/>
  <c r="S283" i="1464"/>
  <c r="AC282" i="1464"/>
  <c r="U282" i="1464"/>
  <c r="C282" i="1464" s="1"/>
  <c r="S282" i="1464"/>
  <c r="AC281" i="1464"/>
  <c r="U281" i="1464"/>
  <c r="C281" i="1464" s="1"/>
  <c r="S281" i="1464"/>
  <c r="AC280" i="1464"/>
  <c r="U280" i="1464"/>
  <c r="C280" i="1464" s="1"/>
  <c r="S280" i="1464"/>
  <c r="AC279" i="1464"/>
  <c r="U279" i="1464"/>
  <c r="C279" i="1464" s="1"/>
  <c r="S279" i="1464"/>
  <c r="AC278" i="1464"/>
  <c r="U278" i="1464"/>
  <c r="C278" i="1464" s="1"/>
  <c r="S278" i="1464"/>
  <c r="AC277" i="1464"/>
  <c r="U277" i="1464"/>
  <c r="C277" i="1464" s="1"/>
  <c r="S277" i="1464"/>
  <c r="AC276" i="1464"/>
  <c r="U276" i="1464"/>
  <c r="C276" i="1464" s="1"/>
  <c r="S276" i="1464"/>
  <c r="AC275" i="1464"/>
  <c r="U275" i="1464"/>
  <c r="C275" i="1464" s="1"/>
  <c r="S275" i="1464"/>
  <c r="AC274" i="1464"/>
  <c r="U274" i="1464"/>
  <c r="C274" i="1464" s="1"/>
  <c r="S274" i="1464"/>
  <c r="AC273" i="1464"/>
  <c r="U273" i="1464"/>
  <c r="C273" i="1464" s="1"/>
  <c r="S273" i="1464"/>
  <c r="AC272" i="1464"/>
  <c r="U272" i="1464"/>
  <c r="C272" i="1464" s="1"/>
  <c r="S272" i="1464"/>
  <c r="AC271" i="1464"/>
  <c r="U271" i="1464"/>
  <c r="C271" i="1464" s="1"/>
  <c r="S271" i="1464"/>
  <c r="AC270" i="1464"/>
  <c r="U270" i="1464"/>
  <c r="C270" i="1464" s="1"/>
  <c r="S270" i="1464"/>
  <c r="AC269" i="1464"/>
  <c r="U269" i="1464"/>
  <c r="C269" i="1464" s="1"/>
  <c r="S269" i="1464"/>
  <c r="AC268" i="1464"/>
  <c r="U268" i="1464"/>
  <c r="S268" i="1464"/>
  <c r="C268" i="1464"/>
  <c r="AC267" i="1464"/>
  <c r="U267" i="1464"/>
  <c r="C267" i="1464" s="1"/>
  <c r="S267" i="1464"/>
  <c r="AC266" i="1464"/>
  <c r="U266" i="1464"/>
  <c r="C266" i="1464" s="1"/>
  <c r="S266" i="1464"/>
  <c r="AC265" i="1464"/>
  <c r="U265" i="1464"/>
  <c r="S265" i="1464"/>
  <c r="C265" i="1464"/>
  <c r="AC264" i="1464"/>
  <c r="U264" i="1464"/>
  <c r="C264" i="1464" s="1"/>
  <c r="S264" i="1464"/>
  <c r="AC263" i="1464"/>
  <c r="U263" i="1464"/>
  <c r="C263" i="1464" s="1"/>
  <c r="S263" i="1464"/>
  <c r="AC262" i="1464"/>
  <c r="U262" i="1464"/>
  <c r="C262" i="1464" s="1"/>
  <c r="S262" i="1464"/>
  <c r="AC261" i="1464"/>
  <c r="U261" i="1464"/>
  <c r="C261" i="1464" s="1"/>
  <c r="S261" i="1464"/>
  <c r="AC260" i="1464"/>
  <c r="U260" i="1464"/>
  <c r="C260" i="1464" s="1"/>
  <c r="S260" i="1464"/>
  <c r="AC259" i="1464"/>
  <c r="U259" i="1464"/>
  <c r="C259" i="1464" s="1"/>
  <c r="S259" i="1464"/>
  <c r="AC258" i="1464"/>
  <c r="U258" i="1464"/>
  <c r="C258" i="1464" s="1"/>
  <c r="S258" i="1464"/>
  <c r="AC257" i="1464"/>
  <c r="U257" i="1464"/>
  <c r="C257" i="1464" s="1"/>
  <c r="S257" i="1464"/>
  <c r="AC256" i="1464"/>
  <c r="U256" i="1464"/>
  <c r="C256" i="1464" s="1"/>
  <c r="S256" i="1464"/>
  <c r="AC255" i="1464"/>
  <c r="U255" i="1464"/>
  <c r="C255" i="1464" s="1"/>
  <c r="S255" i="1464"/>
  <c r="AC254" i="1464"/>
  <c r="U254" i="1464"/>
  <c r="C254" i="1464" s="1"/>
  <c r="S254" i="1464"/>
  <c r="AC253" i="1464"/>
  <c r="U253" i="1464"/>
  <c r="C253" i="1464" s="1"/>
  <c r="S253" i="1464"/>
  <c r="AC252" i="1464"/>
  <c r="U252" i="1464"/>
  <c r="C252" i="1464" s="1"/>
  <c r="S252" i="1464"/>
  <c r="AC251" i="1464"/>
  <c r="U251" i="1464"/>
  <c r="C251" i="1464" s="1"/>
  <c r="S251" i="1464"/>
  <c r="AC250" i="1464"/>
  <c r="U250" i="1464"/>
  <c r="C250" i="1464" s="1"/>
  <c r="S250" i="1464"/>
  <c r="AC249" i="1464"/>
  <c r="U249" i="1464"/>
  <c r="C249" i="1464" s="1"/>
  <c r="S249" i="1464"/>
  <c r="AC248" i="1464"/>
  <c r="U248" i="1464"/>
  <c r="C248" i="1464" s="1"/>
  <c r="S248" i="1464"/>
  <c r="AC247" i="1464"/>
  <c r="U247" i="1464"/>
  <c r="C247" i="1464" s="1"/>
  <c r="S247" i="1464"/>
  <c r="AC246" i="1464"/>
  <c r="U246" i="1464"/>
  <c r="C246" i="1464" s="1"/>
  <c r="S246" i="1464"/>
  <c r="AC245" i="1464"/>
  <c r="U245" i="1464"/>
  <c r="C245" i="1464" s="1"/>
  <c r="S245" i="1464"/>
  <c r="AC244" i="1464"/>
  <c r="U244" i="1464"/>
  <c r="C244" i="1464" s="1"/>
  <c r="S244" i="1464"/>
  <c r="AC243" i="1464"/>
  <c r="U243" i="1464"/>
  <c r="C243" i="1464" s="1"/>
  <c r="S243" i="1464"/>
  <c r="AC242" i="1464"/>
  <c r="U242" i="1464"/>
  <c r="C242" i="1464" s="1"/>
  <c r="S242" i="1464"/>
  <c r="AC241" i="1464"/>
  <c r="U241" i="1464"/>
  <c r="C241" i="1464" s="1"/>
  <c r="S241" i="1464"/>
  <c r="AC240" i="1464"/>
  <c r="U240" i="1464"/>
  <c r="C240" i="1464" s="1"/>
  <c r="S240" i="1464"/>
  <c r="AC239" i="1464"/>
  <c r="U239" i="1464"/>
  <c r="C239" i="1464" s="1"/>
  <c r="S239" i="1464"/>
  <c r="AC238" i="1464"/>
  <c r="U238" i="1464"/>
  <c r="C238" i="1464" s="1"/>
  <c r="S238" i="1464"/>
  <c r="AC237" i="1464"/>
  <c r="U237" i="1464"/>
  <c r="C237" i="1464" s="1"/>
  <c r="S237" i="1464"/>
  <c r="AC236" i="1464"/>
  <c r="U236" i="1464"/>
  <c r="C236" i="1464" s="1"/>
  <c r="S236" i="1464"/>
  <c r="AC235" i="1464"/>
  <c r="U235" i="1464"/>
  <c r="C235" i="1464" s="1"/>
  <c r="S235" i="1464"/>
  <c r="AC234" i="1464"/>
  <c r="U234" i="1464"/>
  <c r="C234" i="1464" s="1"/>
  <c r="S234" i="1464"/>
  <c r="AC233" i="1464"/>
  <c r="U233" i="1464"/>
  <c r="C233" i="1464" s="1"/>
  <c r="S233" i="1464"/>
  <c r="AC232" i="1464"/>
  <c r="U232" i="1464"/>
  <c r="C232" i="1464" s="1"/>
  <c r="S232" i="1464"/>
  <c r="AC231" i="1464"/>
  <c r="U231" i="1464"/>
  <c r="C231" i="1464" s="1"/>
  <c r="S231" i="1464"/>
  <c r="AC230" i="1464"/>
  <c r="U230" i="1464"/>
  <c r="C230" i="1464" s="1"/>
  <c r="S230" i="1464"/>
  <c r="AC229" i="1464"/>
  <c r="U229" i="1464"/>
  <c r="C229" i="1464" s="1"/>
  <c r="S229" i="1464"/>
  <c r="AC228" i="1464"/>
  <c r="U228" i="1464"/>
  <c r="C228" i="1464" s="1"/>
  <c r="S228" i="1464"/>
  <c r="AC227" i="1464"/>
  <c r="U227" i="1464"/>
  <c r="C227" i="1464" s="1"/>
  <c r="S227" i="1464"/>
  <c r="AC226" i="1464"/>
  <c r="U226" i="1464"/>
  <c r="C226" i="1464" s="1"/>
  <c r="S226" i="1464"/>
  <c r="AC225" i="1464"/>
  <c r="U225" i="1464"/>
  <c r="C225" i="1464" s="1"/>
  <c r="S225" i="1464"/>
  <c r="AC224" i="1464"/>
  <c r="U224" i="1464"/>
  <c r="C224" i="1464" s="1"/>
  <c r="S224" i="1464"/>
  <c r="AC223" i="1464"/>
  <c r="U223" i="1464"/>
  <c r="C223" i="1464" s="1"/>
  <c r="S223" i="1464"/>
  <c r="AC222" i="1464"/>
  <c r="U222" i="1464"/>
  <c r="C222" i="1464" s="1"/>
  <c r="S222" i="1464"/>
  <c r="AC221" i="1464"/>
  <c r="U221" i="1464"/>
  <c r="C221" i="1464" s="1"/>
  <c r="S221" i="1464"/>
  <c r="AC220" i="1464"/>
  <c r="U220" i="1464"/>
  <c r="C220" i="1464" s="1"/>
  <c r="S220" i="1464"/>
  <c r="AC219" i="1464"/>
  <c r="U219" i="1464"/>
  <c r="C219" i="1464" s="1"/>
  <c r="S219" i="1464"/>
  <c r="AC218" i="1464"/>
  <c r="U218" i="1464"/>
  <c r="C218" i="1464" s="1"/>
  <c r="S218" i="1464"/>
  <c r="AC217" i="1464"/>
  <c r="U217" i="1464"/>
  <c r="C217" i="1464" s="1"/>
  <c r="S217" i="1464"/>
  <c r="AC216" i="1464"/>
  <c r="U216" i="1464"/>
  <c r="C216" i="1464" s="1"/>
  <c r="S216" i="1464"/>
  <c r="AC215" i="1464"/>
  <c r="U215" i="1464"/>
  <c r="C215" i="1464" s="1"/>
  <c r="S215" i="1464"/>
  <c r="AC214" i="1464"/>
  <c r="U214" i="1464"/>
  <c r="C214" i="1464" s="1"/>
  <c r="S214" i="1464"/>
  <c r="AC213" i="1464"/>
  <c r="U213" i="1464"/>
  <c r="C213" i="1464" s="1"/>
  <c r="S213" i="1464"/>
  <c r="AC212" i="1464"/>
  <c r="U212" i="1464"/>
  <c r="C212" i="1464" s="1"/>
  <c r="S212" i="1464"/>
  <c r="AC211" i="1464"/>
  <c r="U211" i="1464"/>
  <c r="C211" i="1464" s="1"/>
  <c r="S211" i="1464"/>
  <c r="AC210" i="1464"/>
  <c r="U210" i="1464"/>
  <c r="C210" i="1464" s="1"/>
  <c r="S210" i="1464"/>
  <c r="AC209" i="1464"/>
  <c r="U209" i="1464"/>
  <c r="C209" i="1464" s="1"/>
  <c r="S209" i="1464"/>
  <c r="AC208" i="1464"/>
  <c r="U208" i="1464"/>
  <c r="C208" i="1464" s="1"/>
  <c r="S208" i="1464"/>
  <c r="AC207" i="1464"/>
  <c r="U207" i="1464"/>
  <c r="C207" i="1464" s="1"/>
  <c r="S207" i="1464"/>
  <c r="AC206" i="1464"/>
  <c r="U206" i="1464"/>
  <c r="C206" i="1464" s="1"/>
  <c r="S206" i="1464"/>
  <c r="AC205" i="1464"/>
  <c r="U205" i="1464"/>
  <c r="C205" i="1464" s="1"/>
  <c r="S205" i="1464"/>
  <c r="AC204" i="1464"/>
  <c r="U204" i="1464"/>
  <c r="C204" i="1464" s="1"/>
  <c r="S204" i="1464"/>
  <c r="AC203" i="1464"/>
  <c r="U203" i="1464"/>
  <c r="C203" i="1464" s="1"/>
  <c r="S203" i="1464"/>
  <c r="AC202" i="1464"/>
  <c r="U202" i="1464"/>
  <c r="C202" i="1464" s="1"/>
  <c r="S202" i="1464"/>
  <c r="AC201" i="1464"/>
  <c r="U201" i="1464"/>
  <c r="C201" i="1464" s="1"/>
  <c r="S201" i="1464"/>
  <c r="AC200" i="1464"/>
  <c r="U200" i="1464"/>
  <c r="C200" i="1464" s="1"/>
  <c r="S200" i="1464"/>
  <c r="AC199" i="1464"/>
  <c r="U199" i="1464"/>
  <c r="C199" i="1464" s="1"/>
  <c r="S199" i="1464"/>
  <c r="AC198" i="1464"/>
  <c r="U198" i="1464"/>
  <c r="C198" i="1464" s="1"/>
  <c r="S198" i="1464"/>
  <c r="AC197" i="1464"/>
  <c r="U197" i="1464"/>
  <c r="C197" i="1464" s="1"/>
  <c r="S197" i="1464"/>
  <c r="AC196" i="1464"/>
  <c r="U196" i="1464"/>
  <c r="C196" i="1464" s="1"/>
  <c r="S196" i="1464"/>
  <c r="AC195" i="1464"/>
  <c r="U195" i="1464"/>
  <c r="C195" i="1464" s="1"/>
  <c r="S195" i="1464"/>
  <c r="AC194" i="1464"/>
  <c r="U194" i="1464"/>
  <c r="C194" i="1464" s="1"/>
  <c r="S194" i="1464"/>
  <c r="AC193" i="1464"/>
  <c r="U193" i="1464"/>
  <c r="C193" i="1464" s="1"/>
  <c r="S193" i="1464"/>
  <c r="AC192" i="1464"/>
  <c r="U192" i="1464"/>
  <c r="C192" i="1464" s="1"/>
  <c r="S192" i="1464"/>
  <c r="AC191" i="1464"/>
  <c r="U191" i="1464"/>
  <c r="C191" i="1464" s="1"/>
  <c r="S191" i="1464"/>
  <c r="AC190" i="1464"/>
  <c r="U190" i="1464"/>
  <c r="C190" i="1464" s="1"/>
  <c r="S190" i="1464"/>
  <c r="AC189" i="1464"/>
  <c r="U189" i="1464"/>
  <c r="C189" i="1464" s="1"/>
  <c r="S189" i="1464"/>
  <c r="AC188" i="1464"/>
  <c r="U188" i="1464"/>
  <c r="C188" i="1464" s="1"/>
  <c r="S188" i="1464"/>
  <c r="AC187" i="1464"/>
  <c r="U187" i="1464"/>
  <c r="C187" i="1464" s="1"/>
  <c r="S187" i="1464"/>
  <c r="AC186" i="1464"/>
  <c r="U186" i="1464"/>
  <c r="C186" i="1464" s="1"/>
  <c r="S186" i="1464"/>
  <c r="AC185" i="1464"/>
  <c r="U185" i="1464"/>
  <c r="C185" i="1464" s="1"/>
  <c r="S185" i="1464"/>
  <c r="AC184" i="1464"/>
  <c r="U184" i="1464"/>
  <c r="C184" i="1464" s="1"/>
  <c r="S184" i="1464"/>
  <c r="AC183" i="1464"/>
  <c r="U183" i="1464"/>
  <c r="C183" i="1464" s="1"/>
  <c r="S183" i="1464"/>
  <c r="AC182" i="1464"/>
  <c r="U182" i="1464"/>
  <c r="C182" i="1464" s="1"/>
  <c r="S182" i="1464"/>
  <c r="AC181" i="1464"/>
  <c r="U181" i="1464"/>
  <c r="C181" i="1464" s="1"/>
  <c r="S181" i="1464"/>
  <c r="AC180" i="1464"/>
  <c r="U180" i="1464"/>
  <c r="C180" i="1464" s="1"/>
  <c r="S180" i="1464"/>
  <c r="AC179" i="1464"/>
  <c r="U179" i="1464"/>
  <c r="C179" i="1464" s="1"/>
  <c r="S179" i="1464"/>
  <c r="AC178" i="1464"/>
  <c r="U178" i="1464"/>
  <c r="C178" i="1464" s="1"/>
  <c r="S178" i="1464"/>
  <c r="AC177" i="1464"/>
  <c r="U177" i="1464"/>
  <c r="C177" i="1464" s="1"/>
  <c r="S177" i="1464"/>
  <c r="AC176" i="1464"/>
  <c r="U176" i="1464"/>
  <c r="C176" i="1464" s="1"/>
  <c r="S176" i="1464"/>
  <c r="AC175" i="1464"/>
  <c r="U175" i="1464"/>
  <c r="C175" i="1464" s="1"/>
  <c r="S175" i="1464"/>
  <c r="AC174" i="1464"/>
  <c r="U174" i="1464"/>
  <c r="C174" i="1464" s="1"/>
  <c r="S174" i="1464"/>
  <c r="AC173" i="1464"/>
  <c r="U173" i="1464"/>
  <c r="C173" i="1464" s="1"/>
  <c r="S173" i="1464"/>
  <c r="AC172" i="1464"/>
  <c r="U172" i="1464"/>
  <c r="C172" i="1464" s="1"/>
  <c r="S172" i="1464"/>
  <c r="AC171" i="1464"/>
  <c r="U171" i="1464"/>
  <c r="C171" i="1464" s="1"/>
  <c r="S171" i="1464"/>
  <c r="AC170" i="1464"/>
  <c r="U170" i="1464"/>
  <c r="C170" i="1464" s="1"/>
  <c r="S170" i="1464"/>
  <c r="AC169" i="1464"/>
  <c r="U169" i="1464"/>
  <c r="C169" i="1464" s="1"/>
  <c r="S169" i="1464"/>
  <c r="AC168" i="1464"/>
  <c r="U168" i="1464"/>
  <c r="C168" i="1464" s="1"/>
  <c r="S168" i="1464"/>
  <c r="AC167" i="1464"/>
  <c r="U167" i="1464"/>
  <c r="C167" i="1464" s="1"/>
  <c r="S167" i="1464"/>
  <c r="AC166" i="1464"/>
  <c r="U166" i="1464"/>
  <c r="C166" i="1464" s="1"/>
  <c r="S166" i="1464"/>
  <c r="AC165" i="1464"/>
  <c r="U165" i="1464"/>
  <c r="C165" i="1464" s="1"/>
  <c r="S165" i="1464"/>
  <c r="AC164" i="1464"/>
  <c r="U164" i="1464"/>
  <c r="C164" i="1464" s="1"/>
  <c r="S164" i="1464"/>
  <c r="AC163" i="1464"/>
  <c r="U163" i="1464"/>
  <c r="C163" i="1464" s="1"/>
  <c r="S163" i="1464"/>
  <c r="AC162" i="1464"/>
  <c r="U162" i="1464"/>
  <c r="C162" i="1464" s="1"/>
  <c r="S162" i="1464"/>
  <c r="AC161" i="1464"/>
  <c r="U161" i="1464"/>
  <c r="C161" i="1464" s="1"/>
  <c r="S161" i="1464"/>
  <c r="AC160" i="1464"/>
  <c r="U160" i="1464"/>
  <c r="C160" i="1464" s="1"/>
  <c r="S160" i="1464"/>
  <c r="AC159" i="1464"/>
  <c r="U159" i="1464"/>
  <c r="C159" i="1464" s="1"/>
  <c r="S159" i="1464"/>
  <c r="AC158" i="1464"/>
  <c r="U158" i="1464"/>
  <c r="C158" i="1464" s="1"/>
  <c r="S158" i="1464"/>
  <c r="AC157" i="1464"/>
  <c r="U157" i="1464"/>
  <c r="C157" i="1464" s="1"/>
  <c r="S157" i="1464"/>
  <c r="AC156" i="1464"/>
  <c r="U156" i="1464"/>
  <c r="C156" i="1464" s="1"/>
  <c r="S156" i="1464"/>
  <c r="AC155" i="1464"/>
  <c r="U155" i="1464"/>
  <c r="C155" i="1464" s="1"/>
  <c r="S155" i="1464"/>
  <c r="AC154" i="1464"/>
  <c r="U154" i="1464"/>
  <c r="C154" i="1464" s="1"/>
  <c r="S154" i="1464"/>
  <c r="AC153" i="1464"/>
  <c r="U153" i="1464"/>
  <c r="S153" i="1464"/>
  <c r="C153" i="1464"/>
  <c r="AC152" i="1464"/>
  <c r="U152" i="1464"/>
  <c r="C152" i="1464" s="1"/>
  <c r="S152" i="1464"/>
  <c r="AC151" i="1464"/>
  <c r="U151" i="1464"/>
  <c r="C151" i="1464" s="1"/>
  <c r="S151" i="1464"/>
  <c r="AC150" i="1464"/>
  <c r="U150" i="1464"/>
  <c r="C150" i="1464" s="1"/>
  <c r="S150" i="1464"/>
  <c r="AC149" i="1464"/>
  <c r="U149" i="1464"/>
  <c r="C149" i="1464" s="1"/>
  <c r="S149" i="1464"/>
  <c r="AC148" i="1464"/>
  <c r="U148" i="1464"/>
  <c r="C148" i="1464" s="1"/>
  <c r="S148" i="1464"/>
  <c r="AC147" i="1464"/>
  <c r="U147" i="1464"/>
  <c r="C147" i="1464" s="1"/>
  <c r="S147" i="1464"/>
  <c r="AC146" i="1464"/>
  <c r="U146" i="1464"/>
  <c r="C146" i="1464" s="1"/>
  <c r="S146" i="1464"/>
  <c r="AC145" i="1464"/>
  <c r="U145" i="1464"/>
  <c r="C145" i="1464" s="1"/>
  <c r="S145" i="1464"/>
  <c r="AC144" i="1464"/>
  <c r="U144" i="1464"/>
  <c r="C144" i="1464" s="1"/>
  <c r="S144" i="1464"/>
  <c r="AC143" i="1464"/>
  <c r="U143" i="1464"/>
  <c r="S143" i="1464"/>
  <c r="C143" i="1464"/>
  <c r="AC142" i="1464"/>
  <c r="U142" i="1464"/>
  <c r="C142" i="1464" s="1"/>
  <c r="S142" i="1464"/>
  <c r="AC141" i="1464"/>
  <c r="U141" i="1464"/>
  <c r="C141" i="1464" s="1"/>
  <c r="S141" i="1464"/>
  <c r="AC140" i="1464"/>
  <c r="U140" i="1464"/>
  <c r="C140" i="1464" s="1"/>
  <c r="S140" i="1464"/>
  <c r="AC139" i="1464"/>
  <c r="U139" i="1464"/>
  <c r="C139" i="1464" s="1"/>
  <c r="S139" i="1464"/>
  <c r="AC138" i="1464"/>
  <c r="U138" i="1464"/>
  <c r="C138" i="1464" s="1"/>
  <c r="S138" i="1464"/>
  <c r="AC137" i="1464"/>
  <c r="U137" i="1464"/>
  <c r="C137" i="1464" s="1"/>
  <c r="S137" i="1464"/>
  <c r="AC136" i="1464"/>
  <c r="U136" i="1464"/>
  <c r="C136" i="1464" s="1"/>
  <c r="S136" i="1464"/>
  <c r="AC135" i="1464"/>
  <c r="U135" i="1464"/>
  <c r="C135" i="1464" s="1"/>
  <c r="S135" i="1464"/>
  <c r="AC134" i="1464"/>
  <c r="U134" i="1464"/>
  <c r="C134" i="1464" s="1"/>
  <c r="S134" i="1464"/>
  <c r="AC133" i="1464"/>
  <c r="U133" i="1464"/>
  <c r="C133" i="1464" s="1"/>
  <c r="S133" i="1464"/>
  <c r="AC132" i="1464"/>
  <c r="U132" i="1464"/>
  <c r="C132" i="1464" s="1"/>
  <c r="S132" i="1464"/>
  <c r="AC131" i="1464"/>
  <c r="U131" i="1464"/>
  <c r="C131" i="1464" s="1"/>
  <c r="S131" i="1464"/>
  <c r="AC130" i="1464"/>
  <c r="U130" i="1464"/>
  <c r="C130" i="1464" s="1"/>
  <c r="S130" i="1464"/>
  <c r="AC129" i="1464"/>
  <c r="U129" i="1464"/>
  <c r="C129" i="1464" s="1"/>
  <c r="S129" i="1464"/>
  <c r="AC128" i="1464"/>
  <c r="U128" i="1464"/>
  <c r="C128" i="1464" s="1"/>
  <c r="S128" i="1464"/>
  <c r="AC127" i="1464"/>
  <c r="U127" i="1464"/>
  <c r="C127" i="1464" s="1"/>
  <c r="S127" i="1464"/>
  <c r="AC126" i="1464"/>
  <c r="U126" i="1464"/>
  <c r="C126" i="1464" s="1"/>
  <c r="S126" i="1464"/>
  <c r="AC125" i="1464"/>
  <c r="U125" i="1464"/>
  <c r="C125" i="1464" s="1"/>
  <c r="S125" i="1464"/>
  <c r="AC124" i="1464"/>
  <c r="U124" i="1464"/>
  <c r="C124" i="1464" s="1"/>
  <c r="S124" i="1464"/>
  <c r="AC123" i="1464"/>
  <c r="U123" i="1464"/>
  <c r="C123" i="1464" s="1"/>
  <c r="S123" i="1464"/>
  <c r="AC122" i="1464"/>
  <c r="U122" i="1464"/>
  <c r="C122" i="1464" s="1"/>
  <c r="S122" i="1464"/>
  <c r="AC121" i="1464"/>
  <c r="U121" i="1464"/>
  <c r="C121" i="1464" s="1"/>
  <c r="S121" i="1464"/>
  <c r="AC120" i="1464"/>
  <c r="U120" i="1464"/>
  <c r="C120" i="1464" s="1"/>
  <c r="S120" i="1464"/>
  <c r="AC119" i="1464"/>
  <c r="U119" i="1464"/>
  <c r="C119" i="1464" s="1"/>
  <c r="S119" i="1464"/>
  <c r="AC118" i="1464"/>
  <c r="U118" i="1464"/>
  <c r="C118" i="1464" s="1"/>
  <c r="S118" i="1464"/>
  <c r="AC117" i="1464"/>
  <c r="U117" i="1464"/>
  <c r="C117" i="1464" s="1"/>
  <c r="S117" i="1464"/>
  <c r="AC116" i="1464"/>
  <c r="U116" i="1464"/>
  <c r="C116" i="1464" s="1"/>
  <c r="S116" i="1464"/>
  <c r="AC115" i="1464"/>
  <c r="U115" i="1464"/>
  <c r="C115" i="1464" s="1"/>
  <c r="S115" i="1464"/>
  <c r="AC114" i="1464"/>
  <c r="U114" i="1464"/>
  <c r="C114" i="1464" s="1"/>
  <c r="S114" i="1464"/>
  <c r="AC113" i="1464"/>
  <c r="U113" i="1464"/>
  <c r="C113" i="1464" s="1"/>
  <c r="S113" i="1464"/>
  <c r="AC112" i="1464"/>
  <c r="U112" i="1464"/>
  <c r="C112" i="1464" s="1"/>
  <c r="S112" i="1464"/>
  <c r="AC111" i="1464"/>
  <c r="U111" i="1464"/>
  <c r="C111" i="1464" s="1"/>
  <c r="S111" i="1464"/>
  <c r="AC110" i="1464"/>
  <c r="U110" i="1464"/>
  <c r="C110" i="1464" s="1"/>
  <c r="S110" i="1464"/>
  <c r="AC109" i="1464"/>
  <c r="U109" i="1464"/>
  <c r="C109" i="1464" s="1"/>
  <c r="S109" i="1464"/>
  <c r="AC108" i="1464"/>
  <c r="U108" i="1464"/>
  <c r="C108" i="1464" s="1"/>
  <c r="S108" i="1464"/>
  <c r="AC107" i="1464"/>
  <c r="U107" i="1464"/>
  <c r="C107" i="1464" s="1"/>
  <c r="S107" i="1464"/>
  <c r="AC106" i="1464"/>
  <c r="U106" i="1464"/>
  <c r="C106" i="1464" s="1"/>
  <c r="S106" i="1464"/>
  <c r="AC105" i="1464"/>
  <c r="U105" i="1464"/>
  <c r="C105" i="1464" s="1"/>
  <c r="S105" i="1464"/>
  <c r="AC104" i="1464"/>
  <c r="U104" i="1464"/>
  <c r="C104" i="1464" s="1"/>
  <c r="S104" i="1464"/>
  <c r="AC103" i="1464"/>
  <c r="U103" i="1464"/>
  <c r="C103" i="1464" s="1"/>
  <c r="S103" i="1464"/>
  <c r="AC102" i="1464"/>
  <c r="U102" i="1464"/>
  <c r="C102" i="1464" s="1"/>
  <c r="S102" i="1464"/>
  <c r="AC101" i="1464"/>
  <c r="U101" i="1464"/>
  <c r="C101" i="1464" s="1"/>
  <c r="S101" i="1464"/>
  <c r="AC100" i="1464"/>
  <c r="U100" i="1464"/>
  <c r="C100" i="1464" s="1"/>
  <c r="S100" i="1464"/>
  <c r="AC99" i="1464"/>
  <c r="U99" i="1464"/>
  <c r="C99" i="1464" s="1"/>
  <c r="S99" i="1464"/>
  <c r="AC98" i="1464"/>
  <c r="U98" i="1464"/>
  <c r="C98" i="1464" s="1"/>
  <c r="S98" i="1464"/>
  <c r="AC97" i="1464"/>
  <c r="U97" i="1464"/>
  <c r="C97" i="1464" s="1"/>
  <c r="S97" i="1464"/>
  <c r="AC96" i="1464"/>
  <c r="U96" i="1464"/>
  <c r="C96" i="1464" s="1"/>
  <c r="S96" i="1464"/>
  <c r="AC95" i="1464"/>
  <c r="U95" i="1464"/>
  <c r="C95" i="1464" s="1"/>
  <c r="S95" i="1464"/>
  <c r="AC94" i="1464"/>
  <c r="U94" i="1464"/>
  <c r="C94" i="1464" s="1"/>
  <c r="S94" i="1464"/>
  <c r="AC93" i="1464"/>
  <c r="U93" i="1464"/>
  <c r="C93" i="1464" s="1"/>
  <c r="S93" i="1464"/>
  <c r="AC92" i="1464"/>
  <c r="U92" i="1464"/>
  <c r="C92" i="1464" s="1"/>
  <c r="S92" i="1464"/>
  <c r="AC91" i="1464"/>
  <c r="U91" i="1464"/>
  <c r="C91" i="1464" s="1"/>
  <c r="S91" i="1464"/>
  <c r="AC90" i="1464"/>
  <c r="U90" i="1464"/>
  <c r="C90" i="1464" s="1"/>
  <c r="S90" i="1464"/>
  <c r="AC89" i="1464"/>
  <c r="U89" i="1464"/>
  <c r="C89" i="1464" s="1"/>
  <c r="S89" i="1464"/>
  <c r="AC88" i="1464"/>
  <c r="U88" i="1464"/>
  <c r="C88" i="1464" s="1"/>
  <c r="S88" i="1464"/>
  <c r="AC87" i="1464"/>
  <c r="U87" i="1464"/>
  <c r="C87" i="1464" s="1"/>
  <c r="S87" i="1464"/>
  <c r="AC86" i="1464"/>
  <c r="U86" i="1464"/>
  <c r="C86" i="1464" s="1"/>
  <c r="S86" i="1464"/>
  <c r="AC85" i="1464"/>
  <c r="U85" i="1464"/>
  <c r="C85" i="1464" s="1"/>
  <c r="S85" i="1464"/>
  <c r="AC84" i="1464"/>
  <c r="U84" i="1464"/>
  <c r="C84" i="1464" s="1"/>
  <c r="S84" i="1464"/>
  <c r="AC83" i="1464"/>
  <c r="U83" i="1464"/>
  <c r="C83" i="1464" s="1"/>
  <c r="S83" i="1464"/>
  <c r="AC82" i="1464"/>
  <c r="U82" i="1464"/>
  <c r="C82" i="1464" s="1"/>
  <c r="S82" i="1464"/>
  <c r="AC81" i="1464"/>
  <c r="U81" i="1464"/>
  <c r="C81" i="1464" s="1"/>
  <c r="S81" i="1464"/>
  <c r="AC80" i="1464"/>
  <c r="U80" i="1464"/>
  <c r="C80" i="1464" s="1"/>
  <c r="S80" i="1464"/>
  <c r="AC79" i="1464"/>
  <c r="U79" i="1464"/>
  <c r="C79" i="1464" s="1"/>
  <c r="S79" i="1464"/>
  <c r="AC78" i="1464"/>
  <c r="U78" i="1464"/>
  <c r="C78" i="1464" s="1"/>
  <c r="S78" i="1464"/>
  <c r="AC77" i="1464"/>
  <c r="U77" i="1464"/>
  <c r="C77" i="1464" s="1"/>
  <c r="S77" i="1464"/>
  <c r="AC76" i="1464"/>
  <c r="U76" i="1464"/>
  <c r="C76" i="1464" s="1"/>
  <c r="S76" i="1464"/>
  <c r="AC75" i="1464"/>
  <c r="U75" i="1464"/>
  <c r="C75" i="1464" s="1"/>
  <c r="S75" i="1464"/>
  <c r="AC74" i="1464"/>
  <c r="U74" i="1464"/>
  <c r="C74" i="1464" s="1"/>
  <c r="S74" i="1464"/>
  <c r="AC73" i="1464"/>
  <c r="U73" i="1464"/>
  <c r="C73" i="1464" s="1"/>
  <c r="S73" i="1464"/>
  <c r="AC72" i="1464"/>
  <c r="U72" i="1464"/>
  <c r="C72" i="1464" s="1"/>
  <c r="S72" i="1464"/>
  <c r="AC71" i="1464"/>
  <c r="U71" i="1464"/>
  <c r="C71" i="1464" s="1"/>
  <c r="S71" i="1464"/>
  <c r="AC70" i="1464"/>
  <c r="U70" i="1464"/>
  <c r="C70" i="1464" s="1"/>
  <c r="S70" i="1464"/>
  <c r="AC69" i="1464"/>
  <c r="U69" i="1464"/>
  <c r="C69" i="1464" s="1"/>
  <c r="S69" i="1464"/>
  <c r="AC68" i="1464"/>
  <c r="U68" i="1464"/>
  <c r="S68" i="1464"/>
  <c r="C68" i="1464"/>
  <c r="AC67" i="1464"/>
  <c r="U67" i="1464"/>
  <c r="C67" i="1464" s="1"/>
  <c r="S67" i="1464"/>
  <c r="AC66" i="1464"/>
  <c r="U66" i="1464"/>
  <c r="S66" i="1464"/>
  <c r="C66" i="1464"/>
  <c r="AC65" i="1464"/>
  <c r="U65" i="1464"/>
  <c r="C65" i="1464" s="1"/>
  <c r="S65" i="1464"/>
  <c r="AC64" i="1464"/>
  <c r="U64" i="1464"/>
  <c r="C64" i="1464" s="1"/>
  <c r="S64" i="1464"/>
  <c r="AC63" i="1464"/>
  <c r="U63" i="1464"/>
  <c r="C63" i="1464" s="1"/>
  <c r="S63" i="1464"/>
  <c r="AC62" i="1464"/>
  <c r="U62" i="1464"/>
  <c r="C62" i="1464" s="1"/>
  <c r="S62" i="1464"/>
  <c r="AC61" i="1464"/>
  <c r="U61" i="1464"/>
  <c r="C61" i="1464" s="1"/>
  <c r="S61" i="1464"/>
  <c r="AC60" i="1464"/>
  <c r="U60" i="1464"/>
  <c r="C60" i="1464" s="1"/>
  <c r="S60" i="1464"/>
  <c r="AC59" i="1464"/>
  <c r="U59" i="1464"/>
  <c r="C59" i="1464" s="1"/>
  <c r="S59" i="1464"/>
  <c r="AC58" i="1464"/>
  <c r="U58" i="1464"/>
  <c r="C58" i="1464" s="1"/>
  <c r="S58" i="1464"/>
  <c r="AC57" i="1464"/>
  <c r="U57" i="1464"/>
  <c r="C57" i="1464" s="1"/>
  <c r="S57" i="1464"/>
  <c r="AC56" i="1464"/>
  <c r="U56" i="1464"/>
  <c r="C56" i="1464" s="1"/>
  <c r="S56" i="1464"/>
  <c r="AC55" i="1464"/>
  <c r="U55" i="1464"/>
  <c r="C55" i="1464" s="1"/>
  <c r="S55" i="1464"/>
  <c r="AC54" i="1464"/>
  <c r="U54" i="1464"/>
  <c r="C54" i="1464" s="1"/>
  <c r="S54" i="1464"/>
  <c r="AC53" i="1464"/>
  <c r="U53" i="1464"/>
  <c r="C53" i="1464" s="1"/>
  <c r="S53" i="1464"/>
  <c r="AC52" i="1464"/>
  <c r="U52" i="1464"/>
  <c r="C52" i="1464" s="1"/>
  <c r="S52" i="1464"/>
  <c r="AC51" i="1464"/>
  <c r="U51" i="1464"/>
  <c r="C51" i="1464" s="1"/>
  <c r="S51" i="1464"/>
  <c r="AC50" i="1464"/>
  <c r="U50" i="1464"/>
  <c r="C50" i="1464" s="1"/>
  <c r="S50" i="1464"/>
  <c r="AC49" i="1464"/>
  <c r="U49" i="1464"/>
  <c r="C49" i="1464" s="1"/>
  <c r="S49" i="1464"/>
  <c r="AC48" i="1464"/>
  <c r="U48" i="1464"/>
  <c r="C48" i="1464" s="1"/>
  <c r="S48" i="1464"/>
  <c r="AC47" i="1464"/>
  <c r="U47" i="1464"/>
  <c r="C47" i="1464" s="1"/>
  <c r="S47" i="1464"/>
  <c r="AC46" i="1464"/>
  <c r="U46" i="1464"/>
  <c r="C46" i="1464" s="1"/>
  <c r="S46" i="1464"/>
  <c r="AC45" i="1464"/>
  <c r="U45" i="1464"/>
  <c r="C45" i="1464" s="1"/>
  <c r="S45" i="1464"/>
  <c r="AC44" i="1464"/>
  <c r="U44" i="1464"/>
  <c r="C44" i="1464" s="1"/>
  <c r="S44" i="1464"/>
  <c r="AC43" i="1464"/>
  <c r="U43" i="1464"/>
  <c r="C43" i="1464" s="1"/>
  <c r="S43" i="1464"/>
  <c r="AC42" i="1464"/>
  <c r="U42" i="1464"/>
  <c r="C42" i="1464" s="1"/>
  <c r="S42" i="1464"/>
  <c r="AC41" i="1464"/>
  <c r="U41" i="1464"/>
  <c r="C41" i="1464" s="1"/>
  <c r="S41" i="1464"/>
  <c r="AC40" i="1464"/>
  <c r="U40" i="1464"/>
  <c r="C40" i="1464" s="1"/>
  <c r="S40" i="1464"/>
  <c r="AC39" i="1464"/>
  <c r="U39" i="1464"/>
  <c r="C39" i="1464" s="1"/>
  <c r="S39" i="1464"/>
  <c r="AC38" i="1464"/>
  <c r="U38" i="1464"/>
  <c r="C38" i="1464" s="1"/>
  <c r="S38" i="1464"/>
  <c r="AC37" i="1464"/>
  <c r="U37" i="1464"/>
  <c r="C37" i="1464" s="1"/>
  <c r="S37" i="1464"/>
  <c r="AC36" i="1464"/>
  <c r="S36" i="1464"/>
  <c r="AC35" i="1464"/>
  <c r="S35" i="1464"/>
  <c r="AC34" i="1464"/>
  <c r="S34" i="1464"/>
  <c r="AC33" i="1464"/>
  <c r="S33" i="1464"/>
  <c r="AC32" i="1464"/>
  <c r="S32" i="1464"/>
  <c r="AC31" i="1464"/>
  <c r="S31" i="1464"/>
  <c r="AC30" i="1464"/>
  <c r="S30" i="1464"/>
  <c r="AC29" i="1464"/>
  <c r="S29" i="1464"/>
  <c r="AC28" i="1464"/>
  <c r="S28" i="1464"/>
  <c r="AC27" i="1464"/>
  <c r="S27" i="1464"/>
  <c r="AC26" i="1464"/>
  <c r="S26" i="1464"/>
  <c r="AC25" i="1464"/>
  <c r="S25" i="1464"/>
  <c r="AC24" i="1464"/>
  <c r="S24" i="1464"/>
  <c r="AC23" i="1464"/>
  <c r="S23" i="1464"/>
  <c r="AC22" i="1464"/>
  <c r="S22" i="1464"/>
  <c r="AC21" i="1464"/>
  <c r="S21" i="1464"/>
  <c r="AC20" i="1464"/>
  <c r="S20" i="1464"/>
  <c r="G20" i="1464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AC19" i="1464"/>
  <c r="S19" i="1464"/>
  <c r="H19" i="1464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A19" i="1464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C18" i="1464"/>
  <c r="V18" i="1464"/>
  <c r="U18" i="1464" s="1"/>
  <c r="C18" i="1464" s="1"/>
  <c r="S18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H18" i="1464"/>
  <c r="G18" i="1464"/>
  <c r="G19" i="1464" s="1"/>
  <c r="F18" i="1464"/>
  <c r="I18" i="1464" s="1"/>
  <c r="A18" i="1464"/>
  <c r="AC17" i="1464"/>
  <c r="U17" i="1464"/>
  <c r="C17" i="1464" s="1"/>
  <c r="S17" i="1464"/>
  <c r="P17" i="1464"/>
  <c r="Q17" i="1464" s="1"/>
  <c r="P18" i="1464" s="1"/>
  <c r="Q18" i="1464" s="1"/>
  <c r="P19" i="1464" s="1"/>
  <c r="M17" i="1464"/>
  <c r="I17" i="1464"/>
  <c r="J17" i="1464" s="1"/>
  <c r="D12" i="1464"/>
  <c r="AC119" i="1459"/>
  <c r="AC120" i="1459"/>
  <c r="AC121" i="1459"/>
  <c r="AC122" i="1459"/>
  <c r="AC123" i="1459"/>
  <c r="AC124" i="1459"/>
  <c r="AC125" i="1459"/>
  <c r="AC126" i="1459"/>
  <c r="AC127" i="1459"/>
  <c r="AC128" i="1459"/>
  <c r="AC129" i="1459"/>
  <c r="AC130" i="1459"/>
  <c r="AC131" i="1459"/>
  <c r="AC132" i="1459"/>
  <c r="AC133" i="1459"/>
  <c r="AC134" i="1459"/>
  <c r="AC135" i="1459"/>
  <c r="AC136" i="1459"/>
  <c r="AC137" i="1459"/>
  <c r="AC138" i="1459"/>
  <c r="AC139" i="1459"/>
  <c r="AC140" i="1459"/>
  <c r="AC141" i="1459"/>
  <c r="AC142" i="1459"/>
  <c r="AC143" i="1459"/>
  <c r="AC144" i="1459"/>
  <c r="AC145" i="1459"/>
  <c r="AC146" i="1459"/>
  <c r="AC147" i="1459"/>
  <c r="AC148" i="1459"/>
  <c r="AC149" i="1459"/>
  <c r="AC150" i="1459"/>
  <c r="AC151" i="1459"/>
  <c r="AC152" i="1459"/>
  <c r="AC153" i="1459"/>
  <c r="AC154" i="1459"/>
  <c r="AC155" i="1459"/>
  <c r="AC156" i="1459"/>
  <c r="AC157" i="1459"/>
  <c r="AC158" i="1459"/>
  <c r="AC159" i="1459"/>
  <c r="AC160" i="1459"/>
  <c r="AC161" i="1459"/>
  <c r="AC162" i="1459"/>
  <c r="AC163" i="1459"/>
  <c r="AC164" i="1459"/>
  <c r="AC165" i="1459"/>
  <c r="AC166" i="1459"/>
  <c r="AC167" i="1459"/>
  <c r="AC168" i="1459"/>
  <c r="AC169" i="1459"/>
  <c r="AC170" i="1459"/>
  <c r="AC171" i="1459"/>
  <c r="AC172" i="1459"/>
  <c r="AC173" i="1459"/>
  <c r="AC174" i="1459"/>
  <c r="AC175" i="1459"/>
  <c r="AC176" i="1459"/>
  <c r="AC177" i="1459"/>
  <c r="AC178" i="1459"/>
  <c r="AC179" i="1459"/>
  <c r="AC180" i="1459"/>
  <c r="AC181" i="1459"/>
  <c r="AC182" i="1459"/>
  <c r="AC183" i="1459"/>
  <c r="AC184" i="1459"/>
  <c r="AC185" i="1459"/>
  <c r="AC186" i="1459"/>
  <c r="AC187" i="1459"/>
  <c r="AC188" i="1459"/>
  <c r="AC189" i="1459"/>
  <c r="AC190" i="1459"/>
  <c r="AC191" i="1459"/>
  <c r="AC192" i="1459"/>
  <c r="AC193" i="1459"/>
  <c r="AC194" i="1459"/>
  <c r="AC195" i="1459"/>
  <c r="AC196" i="1459"/>
  <c r="AC197" i="1459"/>
  <c r="AC198" i="1459"/>
  <c r="AC199" i="1459"/>
  <c r="AC200" i="1459"/>
  <c r="AC201" i="1459"/>
  <c r="AC202" i="1459"/>
  <c r="AC203" i="1459"/>
  <c r="AC204" i="1459"/>
  <c r="AC205" i="1459"/>
  <c r="AC206" i="1459"/>
  <c r="AC207" i="1459"/>
  <c r="AC208" i="1459"/>
  <c r="AC209" i="1459"/>
  <c r="AC210" i="1459"/>
  <c r="AC211" i="1459"/>
  <c r="AC212" i="1459"/>
  <c r="AC213" i="1459"/>
  <c r="AC214" i="1459"/>
  <c r="AC215" i="1459"/>
  <c r="AC216" i="1459"/>
  <c r="AC217" i="1459"/>
  <c r="AC218" i="1459"/>
  <c r="AC219" i="1459"/>
  <c r="AC220" i="1459"/>
  <c r="AC221" i="1459"/>
  <c r="AC222" i="1459"/>
  <c r="AC223" i="1459"/>
  <c r="AC224" i="1459"/>
  <c r="AC225" i="1459"/>
  <c r="AC226" i="1459"/>
  <c r="AC227" i="1459"/>
  <c r="AC228" i="1459"/>
  <c r="AC229" i="1459"/>
  <c r="AC230" i="1459"/>
  <c r="AC231" i="1459"/>
  <c r="AC232" i="1459"/>
  <c r="AC233" i="1459"/>
  <c r="AC234" i="1459"/>
  <c r="AC235" i="1459"/>
  <c r="AC236" i="1459"/>
  <c r="AC237" i="1459"/>
  <c r="AC238" i="1459"/>
  <c r="AC239" i="1459"/>
  <c r="AC240" i="1459"/>
  <c r="AC241" i="1459"/>
  <c r="AC242" i="1459"/>
  <c r="AC243" i="1459"/>
  <c r="AC244" i="1459"/>
  <c r="AC245" i="1459"/>
  <c r="AC246" i="1459"/>
  <c r="AC247" i="1459"/>
  <c r="AC248" i="1459"/>
  <c r="AC249" i="1459"/>
  <c r="AC250" i="1459"/>
  <c r="AC251" i="1459"/>
  <c r="AC252" i="1459"/>
  <c r="AC253" i="1459"/>
  <c r="AC254" i="1459"/>
  <c r="AC255" i="1459"/>
  <c r="AC256" i="1459"/>
  <c r="AC257" i="1459"/>
  <c r="AC258" i="1459"/>
  <c r="AC259" i="1459"/>
  <c r="AC260" i="1459"/>
  <c r="AC261" i="1459"/>
  <c r="AC262" i="1459"/>
  <c r="AC263" i="1459"/>
  <c r="AC264" i="1459"/>
  <c r="AC265" i="1459"/>
  <c r="AC266" i="1459"/>
  <c r="AC267" i="1459"/>
  <c r="AC268" i="1459"/>
  <c r="AC269" i="1459"/>
  <c r="AC270" i="1459"/>
  <c r="AC271" i="1459"/>
  <c r="AC272" i="1459"/>
  <c r="AC273" i="1459"/>
  <c r="AC274" i="1459"/>
  <c r="AC275" i="1459"/>
  <c r="AC276" i="1459"/>
  <c r="AC277" i="1459"/>
  <c r="AC278" i="1459"/>
  <c r="AC279" i="1459"/>
  <c r="AC280" i="1459"/>
  <c r="AC281" i="1459"/>
  <c r="AC282" i="1459"/>
  <c r="AC283" i="1459"/>
  <c r="AC284" i="1459"/>
  <c r="AC285" i="1459"/>
  <c r="AC286" i="1459"/>
  <c r="AC287" i="1459"/>
  <c r="AC288" i="1459"/>
  <c r="AC289" i="1459"/>
  <c r="AC290" i="1459"/>
  <c r="AC291" i="1459"/>
  <c r="AC292" i="1459"/>
  <c r="AC293" i="1459"/>
  <c r="AC294" i="1459"/>
  <c r="AC295" i="1459"/>
  <c r="AC296" i="1459"/>
  <c r="AC297" i="1459"/>
  <c r="AC298" i="1459"/>
  <c r="AC299" i="1459"/>
  <c r="AC300" i="1459"/>
  <c r="AC301" i="1459"/>
  <c r="AC302" i="1459"/>
  <c r="AC303" i="1459"/>
  <c r="AC304" i="1459"/>
  <c r="AC305" i="1459"/>
  <c r="AC306" i="1459"/>
  <c r="AC307" i="1459"/>
  <c r="AC308" i="1459"/>
  <c r="AC309" i="1459"/>
  <c r="AC310" i="1459"/>
  <c r="AC311" i="1459"/>
  <c r="AC312" i="1459"/>
  <c r="AC313" i="1459"/>
  <c r="AC314" i="1459"/>
  <c r="AC315" i="1459"/>
  <c r="AC316" i="1459"/>
  <c r="AC317" i="1459"/>
  <c r="AC318" i="1459"/>
  <c r="AC319" i="1459"/>
  <c r="AC320" i="1459"/>
  <c r="AC321" i="1459"/>
  <c r="AC322" i="1459"/>
  <c r="AC323" i="1459"/>
  <c r="AC324" i="1459"/>
  <c r="AC325" i="1459"/>
  <c r="AC326" i="1459"/>
  <c r="AC327" i="1459"/>
  <c r="AC328" i="1459"/>
  <c r="AC329" i="1459"/>
  <c r="AC330" i="1459"/>
  <c r="AC331" i="1459"/>
  <c r="AC332" i="1459"/>
  <c r="AC333" i="1459"/>
  <c r="AC334" i="1459"/>
  <c r="AC335" i="1459"/>
  <c r="AC336" i="1459"/>
  <c r="AC337" i="1459"/>
  <c r="AC338" i="1459"/>
  <c r="AC339" i="1459"/>
  <c r="AC340" i="1459"/>
  <c r="AC341" i="1459"/>
  <c r="AC342" i="1459"/>
  <c r="AC343" i="1459"/>
  <c r="AC344" i="1459"/>
  <c r="AC345" i="1459"/>
  <c r="AC346" i="1459"/>
  <c r="AC347" i="1459"/>
  <c r="AC348" i="1459"/>
  <c r="AC349" i="1459"/>
  <c r="AC350" i="1459"/>
  <c r="AC351" i="1459"/>
  <c r="AC352" i="1459"/>
  <c r="AC353" i="1459"/>
  <c r="AC354" i="1459"/>
  <c r="AC355" i="1459"/>
  <c r="AC356" i="1459"/>
  <c r="AC357" i="1459"/>
  <c r="AC358" i="1459"/>
  <c r="AC359" i="1459"/>
  <c r="AC360" i="1459"/>
  <c r="AC361" i="1459"/>
  <c r="AC362" i="1459"/>
  <c r="AC363" i="1459"/>
  <c r="AC364" i="1459"/>
  <c r="AC365" i="1459"/>
  <c r="AC366" i="1459"/>
  <c r="AC367" i="1459"/>
  <c r="AC368" i="1459"/>
  <c r="AC369" i="1459"/>
  <c r="AC370" i="1459"/>
  <c r="AC371" i="1459"/>
  <c r="AC372" i="1459"/>
  <c r="AC373" i="1459"/>
  <c r="AC374" i="1459"/>
  <c r="AC375" i="1459"/>
  <c r="AC376" i="1459"/>
  <c r="AC377" i="1459"/>
  <c r="AC378" i="1459"/>
  <c r="AC379" i="1459"/>
  <c r="AC380" i="1459"/>
  <c r="AC43" i="1459"/>
  <c r="AC44" i="1459"/>
  <c r="AC45" i="1459"/>
  <c r="AC46" i="1459"/>
  <c r="AC47" i="1459"/>
  <c r="AC48" i="1459"/>
  <c r="AC49" i="1459"/>
  <c r="AC50" i="1459"/>
  <c r="AC51" i="1459"/>
  <c r="AC52" i="1459"/>
  <c r="AC53" i="1459"/>
  <c r="AC54" i="1459"/>
  <c r="AC55" i="1459"/>
  <c r="AC56" i="1459"/>
  <c r="AC57" i="1459"/>
  <c r="AC58" i="1459"/>
  <c r="AC59" i="1459"/>
  <c r="AC60" i="1459"/>
  <c r="AC61" i="1459"/>
  <c r="AC62" i="1459"/>
  <c r="AC63" i="1459"/>
  <c r="AC64" i="1459"/>
  <c r="AC65" i="1459"/>
  <c r="AC66" i="1459"/>
  <c r="AC67" i="1459"/>
  <c r="AC68" i="1459"/>
  <c r="AC69" i="1459"/>
  <c r="AC70" i="1459"/>
  <c r="AC71" i="1459"/>
  <c r="AC72" i="1459"/>
  <c r="AC73" i="1459"/>
  <c r="AC74" i="1459"/>
  <c r="AC75" i="1459"/>
  <c r="AC76" i="1459"/>
  <c r="AC77" i="1459"/>
  <c r="AC78" i="1459"/>
  <c r="AC79" i="1459"/>
  <c r="AC80" i="1459"/>
  <c r="AC81" i="1459"/>
  <c r="AC82" i="1459"/>
  <c r="AC83" i="1459"/>
  <c r="AC84" i="1459"/>
  <c r="AC85" i="1459"/>
  <c r="AC86" i="1459"/>
  <c r="AC87" i="1459"/>
  <c r="AC88" i="1459"/>
  <c r="AC89" i="1459"/>
  <c r="AC90" i="1459"/>
  <c r="AC91" i="1459"/>
  <c r="AC92" i="1459"/>
  <c r="AC93" i="1459"/>
  <c r="AC94" i="1459"/>
  <c r="AC95" i="1459"/>
  <c r="AC96" i="1459"/>
  <c r="AC97" i="1459"/>
  <c r="AC98" i="1459"/>
  <c r="AC99" i="1459"/>
  <c r="AC100" i="1459"/>
  <c r="AC101" i="1459"/>
  <c r="AC102" i="1459"/>
  <c r="AC103" i="1459"/>
  <c r="AC104" i="1459"/>
  <c r="AC105" i="1459"/>
  <c r="AC106" i="1459"/>
  <c r="AC107" i="1459"/>
  <c r="AC108" i="1459"/>
  <c r="AC109" i="1459"/>
  <c r="AC110" i="1459"/>
  <c r="AC111" i="1459"/>
  <c r="AC112" i="1459"/>
  <c r="AC113" i="1459"/>
  <c r="AC114" i="1459"/>
  <c r="AC115" i="1459"/>
  <c r="AC116" i="1459"/>
  <c r="AC117" i="1459"/>
  <c r="AC118" i="1459"/>
  <c r="AC35" i="1459"/>
  <c r="AC36" i="1459"/>
  <c r="AC37" i="1459"/>
  <c r="AC38" i="1459"/>
  <c r="AC39" i="1459"/>
  <c r="AC40" i="1459"/>
  <c r="AC41" i="1459"/>
  <c r="AC42" i="1459"/>
  <c r="AC27" i="1459"/>
  <c r="AC28" i="1459"/>
  <c r="AC29" i="1459"/>
  <c r="AC30" i="1459"/>
  <c r="AC31" i="1459"/>
  <c r="AC32" i="1459"/>
  <c r="AC33" i="1459"/>
  <c r="AC34" i="1459"/>
  <c r="AC18" i="1459"/>
  <c r="AC19" i="1459"/>
  <c r="AC20" i="1459"/>
  <c r="AC21" i="1459"/>
  <c r="AC22" i="1459"/>
  <c r="AC23" i="1459"/>
  <c r="AC24" i="1459"/>
  <c r="AC25" i="1459"/>
  <c r="AC26" i="1459"/>
  <c r="AC17" i="1459"/>
  <c r="U60" i="1459"/>
  <c r="U61" i="1459"/>
  <c r="U62" i="1459"/>
  <c r="U63" i="1459"/>
  <c r="U64" i="1459"/>
  <c r="U65" i="1459"/>
  <c r="U66" i="1459"/>
  <c r="U67" i="1459"/>
  <c r="U68" i="1459"/>
  <c r="U69" i="1459"/>
  <c r="U70" i="1459"/>
  <c r="U71" i="1459"/>
  <c r="U72" i="1459"/>
  <c r="U73" i="1459"/>
  <c r="U74" i="1459"/>
  <c r="U75" i="1459"/>
  <c r="U76" i="1459"/>
  <c r="U77" i="1459"/>
  <c r="U78" i="1459"/>
  <c r="U79" i="1459"/>
  <c r="U80" i="1459"/>
  <c r="U81" i="1459"/>
  <c r="U82" i="1459"/>
  <c r="U83" i="1459"/>
  <c r="U84" i="1459"/>
  <c r="U85" i="1459"/>
  <c r="U86" i="1459"/>
  <c r="U87" i="1459"/>
  <c r="U88" i="1459"/>
  <c r="U89" i="1459"/>
  <c r="U90" i="1459"/>
  <c r="U91" i="1459"/>
  <c r="U92" i="1459"/>
  <c r="U93" i="1459"/>
  <c r="U94" i="1459"/>
  <c r="U95" i="1459"/>
  <c r="U96" i="1459"/>
  <c r="U97" i="1459"/>
  <c r="U98" i="1459"/>
  <c r="U99" i="1459"/>
  <c r="U100" i="1459"/>
  <c r="U101" i="1459"/>
  <c r="U102" i="1459"/>
  <c r="U103" i="1459"/>
  <c r="U104" i="1459"/>
  <c r="U105" i="1459"/>
  <c r="U106" i="1459"/>
  <c r="U107" i="1459"/>
  <c r="U108" i="1459"/>
  <c r="U109" i="1459"/>
  <c r="U110" i="1459"/>
  <c r="U111" i="1459"/>
  <c r="U112" i="1459"/>
  <c r="U113" i="1459"/>
  <c r="U114" i="1459"/>
  <c r="U115" i="1459"/>
  <c r="U116" i="1459"/>
  <c r="U117" i="1459"/>
  <c r="U118" i="1459"/>
  <c r="U119" i="1459"/>
  <c r="U120" i="1459"/>
  <c r="U121" i="1459"/>
  <c r="U122" i="1459"/>
  <c r="U123" i="1459"/>
  <c r="U124" i="1459"/>
  <c r="U125" i="1459"/>
  <c r="U126" i="1459"/>
  <c r="U127" i="1459"/>
  <c r="U128" i="1459"/>
  <c r="U129" i="1459"/>
  <c r="U130" i="1459"/>
  <c r="U131" i="1459"/>
  <c r="U132" i="1459"/>
  <c r="U133" i="1459"/>
  <c r="U134" i="1459"/>
  <c r="U135" i="1459"/>
  <c r="U136" i="1459"/>
  <c r="U137" i="1459"/>
  <c r="U138" i="1459"/>
  <c r="U139" i="1459"/>
  <c r="U140" i="1459"/>
  <c r="U141" i="1459"/>
  <c r="U142" i="1459"/>
  <c r="U143" i="1459"/>
  <c r="U144" i="1459"/>
  <c r="U145" i="1459"/>
  <c r="U146" i="1459"/>
  <c r="U147" i="1459"/>
  <c r="U148" i="1459"/>
  <c r="U149" i="1459"/>
  <c r="U150" i="1459"/>
  <c r="U151" i="1459"/>
  <c r="U152" i="1459"/>
  <c r="U153" i="1459"/>
  <c r="U154" i="1459"/>
  <c r="U155" i="1459"/>
  <c r="U156" i="1459"/>
  <c r="U157" i="1459"/>
  <c r="U158" i="1459"/>
  <c r="U159" i="1459"/>
  <c r="U160" i="1459"/>
  <c r="U161" i="1459"/>
  <c r="U162" i="1459"/>
  <c r="U163" i="1459"/>
  <c r="U164" i="1459"/>
  <c r="U165" i="1459"/>
  <c r="U166" i="1459"/>
  <c r="U167" i="1459"/>
  <c r="U168" i="1459"/>
  <c r="U169" i="1459"/>
  <c r="U170" i="1459"/>
  <c r="U171" i="1459"/>
  <c r="U172" i="1459"/>
  <c r="U173" i="1459"/>
  <c r="U174" i="1459"/>
  <c r="U175" i="1459"/>
  <c r="U176" i="1459"/>
  <c r="U177" i="1459"/>
  <c r="U178" i="1459"/>
  <c r="U179" i="1459"/>
  <c r="U180" i="1459"/>
  <c r="U181" i="1459"/>
  <c r="U182" i="1459"/>
  <c r="U183" i="1459"/>
  <c r="U184" i="1459"/>
  <c r="U185" i="1459"/>
  <c r="U186" i="1459"/>
  <c r="U187" i="1459"/>
  <c r="U188" i="1459"/>
  <c r="U189" i="1459"/>
  <c r="U190" i="1459"/>
  <c r="U191" i="1459"/>
  <c r="U192" i="1459"/>
  <c r="U193" i="1459"/>
  <c r="U194" i="1459"/>
  <c r="U195" i="1459"/>
  <c r="U196" i="1459"/>
  <c r="U197" i="1459"/>
  <c r="U198" i="1459"/>
  <c r="U199" i="1459"/>
  <c r="U200" i="1459"/>
  <c r="U201" i="1459"/>
  <c r="U202" i="1459"/>
  <c r="U203" i="1459"/>
  <c r="U204" i="1459"/>
  <c r="U205" i="1459"/>
  <c r="U206" i="1459"/>
  <c r="U207" i="1459"/>
  <c r="U208" i="1459"/>
  <c r="U209" i="1459"/>
  <c r="U210" i="1459"/>
  <c r="U211" i="1459"/>
  <c r="U212" i="1459"/>
  <c r="U213" i="1459"/>
  <c r="U214" i="1459"/>
  <c r="U215" i="1459"/>
  <c r="U216" i="1459"/>
  <c r="U217" i="1459"/>
  <c r="U218" i="1459"/>
  <c r="U219" i="1459"/>
  <c r="U220" i="1459"/>
  <c r="U221" i="1459"/>
  <c r="U222" i="1459"/>
  <c r="U223" i="1459"/>
  <c r="U224" i="1459"/>
  <c r="U225" i="1459"/>
  <c r="U226" i="1459"/>
  <c r="U227" i="1459"/>
  <c r="U228" i="1459"/>
  <c r="U229" i="1459"/>
  <c r="U230" i="1459"/>
  <c r="U231" i="1459"/>
  <c r="U232" i="1459"/>
  <c r="U233" i="1459"/>
  <c r="U234" i="1459"/>
  <c r="U235" i="1459"/>
  <c r="U236" i="1459"/>
  <c r="U237" i="1459"/>
  <c r="U238" i="1459"/>
  <c r="U239" i="1459"/>
  <c r="U240" i="1459"/>
  <c r="U241" i="1459"/>
  <c r="U242" i="1459"/>
  <c r="U243" i="1459"/>
  <c r="U244" i="1459"/>
  <c r="U245" i="1459"/>
  <c r="U246" i="1459"/>
  <c r="U247" i="1459"/>
  <c r="U248" i="1459"/>
  <c r="U249" i="1459"/>
  <c r="U250" i="1459"/>
  <c r="U251" i="1459"/>
  <c r="U252" i="1459"/>
  <c r="U253" i="1459"/>
  <c r="U254" i="1459"/>
  <c r="U255" i="1459"/>
  <c r="U256" i="1459"/>
  <c r="U257" i="1459"/>
  <c r="U258" i="1459"/>
  <c r="U259" i="1459"/>
  <c r="U260" i="1459"/>
  <c r="U261" i="1459"/>
  <c r="U262" i="1459"/>
  <c r="U263" i="1459"/>
  <c r="U264" i="1459"/>
  <c r="U265" i="1459"/>
  <c r="U266" i="1459"/>
  <c r="U267" i="1459"/>
  <c r="U268" i="1459"/>
  <c r="U269" i="1459"/>
  <c r="U270" i="1459"/>
  <c r="U271" i="1459"/>
  <c r="U272" i="1459"/>
  <c r="U273" i="1459"/>
  <c r="U274" i="1459"/>
  <c r="U275" i="1459"/>
  <c r="U276" i="1459"/>
  <c r="U277" i="1459"/>
  <c r="U278" i="1459"/>
  <c r="U279" i="1459"/>
  <c r="U280" i="1459"/>
  <c r="U281" i="1459"/>
  <c r="U282" i="1459"/>
  <c r="U283" i="1459"/>
  <c r="U284" i="1459"/>
  <c r="U285" i="1459"/>
  <c r="U286" i="1459"/>
  <c r="U287" i="1459"/>
  <c r="U288" i="1459"/>
  <c r="U289" i="1459"/>
  <c r="U290" i="1459"/>
  <c r="U291" i="1459"/>
  <c r="U292" i="1459"/>
  <c r="U293" i="1459"/>
  <c r="U294" i="1459"/>
  <c r="U295" i="1459"/>
  <c r="U296" i="1459"/>
  <c r="U297" i="1459"/>
  <c r="U298" i="1459"/>
  <c r="U299" i="1459"/>
  <c r="U300" i="1459"/>
  <c r="U301" i="1459"/>
  <c r="U302" i="1459"/>
  <c r="U303" i="1459"/>
  <c r="U304" i="1459"/>
  <c r="U305" i="1459"/>
  <c r="U306" i="1459"/>
  <c r="U307" i="1459"/>
  <c r="U308" i="1459"/>
  <c r="U309" i="1459"/>
  <c r="U310" i="1459"/>
  <c r="U311" i="1459"/>
  <c r="U312" i="1459"/>
  <c r="U313" i="1459"/>
  <c r="U314" i="1459"/>
  <c r="U315" i="1459"/>
  <c r="U316" i="1459"/>
  <c r="U317" i="1459"/>
  <c r="U318" i="1459"/>
  <c r="U319" i="1459"/>
  <c r="U320" i="1459"/>
  <c r="U321" i="1459"/>
  <c r="U322" i="1459"/>
  <c r="U323" i="1459"/>
  <c r="U324" i="1459"/>
  <c r="U325" i="1459"/>
  <c r="U326" i="1459"/>
  <c r="U327" i="1459"/>
  <c r="U328" i="1459"/>
  <c r="U329" i="1459"/>
  <c r="U330" i="1459"/>
  <c r="U331" i="1459"/>
  <c r="U332" i="1459"/>
  <c r="U333" i="1459"/>
  <c r="U334" i="1459"/>
  <c r="U335" i="1459"/>
  <c r="U336" i="1459"/>
  <c r="U337" i="1459"/>
  <c r="U338" i="1459"/>
  <c r="U339" i="1459"/>
  <c r="U340" i="1459"/>
  <c r="U341" i="1459"/>
  <c r="U342" i="1459"/>
  <c r="U343" i="1459"/>
  <c r="U344" i="1459"/>
  <c r="U345" i="1459"/>
  <c r="U346" i="1459"/>
  <c r="U347" i="1459"/>
  <c r="U348" i="1459"/>
  <c r="U349" i="1459"/>
  <c r="U350" i="1459"/>
  <c r="U351" i="1459"/>
  <c r="U352" i="1459"/>
  <c r="U353" i="1459"/>
  <c r="U354" i="1459"/>
  <c r="U355" i="1459"/>
  <c r="U356" i="1459"/>
  <c r="U357" i="1459"/>
  <c r="U358" i="1459"/>
  <c r="U359" i="1459"/>
  <c r="U360" i="1459"/>
  <c r="U361" i="1459"/>
  <c r="U362" i="1459"/>
  <c r="U363" i="1459"/>
  <c r="U364" i="1459"/>
  <c r="U365" i="1459"/>
  <c r="U366" i="1459"/>
  <c r="U367" i="1459"/>
  <c r="U368" i="1459"/>
  <c r="U369" i="1459"/>
  <c r="U370" i="1459"/>
  <c r="U371" i="1459"/>
  <c r="U372" i="1459"/>
  <c r="U373" i="1459"/>
  <c r="U374" i="1459"/>
  <c r="U375" i="1459"/>
  <c r="U376" i="1459"/>
  <c r="U377" i="1459"/>
  <c r="U378" i="1459"/>
  <c r="U379" i="1459"/>
  <c r="U380" i="1459"/>
  <c r="U381" i="1459"/>
  <c r="U382" i="1459"/>
  <c r="U383" i="1459"/>
  <c r="U384" i="1459"/>
  <c r="U385" i="1459"/>
  <c r="U386" i="1459"/>
  <c r="U387" i="1459"/>
  <c r="U388" i="1459"/>
  <c r="U389" i="1459"/>
  <c r="U390" i="1459"/>
  <c r="U391" i="1459"/>
  <c r="U392" i="1459"/>
  <c r="U393" i="1459"/>
  <c r="U394" i="1459"/>
  <c r="U395" i="1459"/>
  <c r="U396" i="1459"/>
  <c r="U397" i="1459"/>
  <c r="U398" i="1459"/>
  <c r="U399" i="1459"/>
  <c r="U400" i="1459"/>
  <c r="U401" i="1459"/>
  <c r="U402" i="1459"/>
  <c r="U403" i="1459"/>
  <c r="U404" i="1459"/>
  <c r="U405" i="1459"/>
  <c r="U406" i="1459"/>
  <c r="U407" i="1459"/>
  <c r="U408" i="1459"/>
  <c r="U409" i="1459"/>
  <c r="U410" i="1459"/>
  <c r="U411" i="1459"/>
  <c r="U412" i="1459"/>
  <c r="U413" i="1459"/>
  <c r="U414" i="1459"/>
  <c r="U415" i="1459"/>
  <c r="U416" i="1459"/>
  <c r="U417" i="1459"/>
  <c r="U418" i="1459"/>
  <c r="U419" i="1459"/>
  <c r="U420" i="1459"/>
  <c r="U421" i="1459"/>
  <c r="U422" i="1459"/>
  <c r="U423" i="1459"/>
  <c r="U424" i="1459"/>
  <c r="U425" i="1459"/>
  <c r="U426" i="1459"/>
  <c r="U427" i="1459"/>
  <c r="U428" i="1459"/>
  <c r="U429" i="1459"/>
  <c r="U430" i="1459"/>
  <c r="U431" i="1459"/>
  <c r="U432" i="1459"/>
  <c r="U433" i="1459"/>
  <c r="U434" i="1459"/>
  <c r="U435" i="1459"/>
  <c r="U436" i="1459"/>
  <c r="U437" i="1459"/>
  <c r="U438" i="1459"/>
  <c r="U439" i="1459"/>
  <c r="U440" i="1459"/>
  <c r="U441" i="1459"/>
  <c r="U442" i="1459"/>
  <c r="U443" i="1459"/>
  <c r="U444" i="1459"/>
  <c r="U445" i="1459"/>
  <c r="U446" i="1459"/>
  <c r="U447" i="1459"/>
  <c r="U448" i="1459"/>
  <c r="U449" i="1459"/>
  <c r="U450" i="1459"/>
  <c r="U451" i="1459"/>
  <c r="U452" i="1459"/>
  <c r="U453" i="1459"/>
  <c r="U454" i="1459"/>
  <c r="U455" i="1459"/>
  <c r="U456" i="1459"/>
  <c r="U457" i="1459"/>
  <c r="U458" i="1459"/>
  <c r="U459" i="1459"/>
  <c r="U460" i="1459"/>
  <c r="U461" i="1459"/>
  <c r="U462" i="1459"/>
  <c r="U463" i="1459"/>
  <c r="U464" i="1459"/>
  <c r="U465" i="1459"/>
  <c r="U466" i="1459"/>
  <c r="U467" i="1459"/>
  <c r="U468" i="1459"/>
  <c r="U469" i="1459"/>
  <c r="U470" i="1459"/>
  <c r="U471" i="1459"/>
  <c r="U472" i="1459"/>
  <c r="U473" i="1459"/>
  <c r="U474" i="1459"/>
  <c r="U475" i="1459"/>
  <c r="U476" i="1459"/>
  <c r="U477" i="1459"/>
  <c r="U478" i="1459"/>
  <c r="U479" i="1459"/>
  <c r="U480" i="1459"/>
  <c r="U481" i="1459"/>
  <c r="U482" i="1459"/>
  <c r="U483" i="1459"/>
  <c r="U484" i="1459"/>
  <c r="U485" i="1459"/>
  <c r="U486" i="1459"/>
  <c r="U487" i="1459"/>
  <c r="U488" i="1459"/>
  <c r="U489" i="1459"/>
  <c r="U490" i="1459"/>
  <c r="U491" i="1459"/>
  <c r="U492" i="1459"/>
  <c r="U493" i="1459"/>
  <c r="U494" i="1459"/>
  <c r="U495" i="1459"/>
  <c r="U496" i="1459"/>
  <c r="U497" i="1459"/>
  <c r="U498" i="1459"/>
  <c r="U499" i="1459"/>
  <c r="U500" i="1459"/>
  <c r="U501" i="1459"/>
  <c r="U502" i="1459"/>
  <c r="U503" i="1459"/>
  <c r="U504" i="1459"/>
  <c r="U505" i="1459"/>
  <c r="U506" i="1459"/>
  <c r="U507" i="1459"/>
  <c r="U508" i="1459"/>
  <c r="U509" i="1459"/>
  <c r="U510" i="1459"/>
  <c r="U511" i="1459"/>
  <c r="U512" i="1459"/>
  <c r="U513" i="1459"/>
  <c r="U514" i="1459"/>
  <c r="U515" i="1459"/>
  <c r="U516" i="1459"/>
  <c r="U59" i="1459"/>
  <c r="U58" i="1459"/>
  <c r="U40" i="1459"/>
  <c r="U41" i="1459"/>
  <c r="U42" i="1459"/>
  <c r="U43" i="1459"/>
  <c r="U44" i="1459"/>
  <c r="U45" i="1459"/>
  <c r="U46" i="1459"/>
  <c r="U47" i="1459"/>
  <c r="U48" i="1459"/>
  <c r="U49" i="1459"/>
  <c r="U50" i="1459"/>
  <c r="U51" i="1459"/>
  <c r="U52" i="1459"/>
  <c r="U53" i="1459"/>
  <c r="U54" i="1459"/>
  <c r="U55" i="1459"/>
  <c r="U56" i="1459"/>
  <c r="U57" i="1459"/>
  <c r="U39" i="1459"/>
  <c r="U38" i="1459"/>
  <c r="U37" i="1459"/>
  <c r="U17" i="1459"/>
  <c r="C17" i="1459" s="1"/>
  <c r="B26" i="1436"/>
  <c r="P1062" i="1459"/>
  <c r="Q1061" i="1459"/>
  <c r="P1061" i="1459"/>
  <c r="Q1060" i="1459"/>
  <c r="P1060" i="1459"/>
  <c r="Q1059" i="1459"/>
  <c r="P1059" i="1459"/>
  <c r="Q1058" i="1459"/>
  <c r="P1058" i="1459"/>
  <c r="Q1057" i="1459"/>
  <c r="P1057" i="1459"/>
  <c r="Q1056" i="1459"/>
  <c r="P1056" i="1459"/>
  <c r="Q1055" i="1459"/>
  <c r="P1055" i="1459"/>
  <c r="Q1054" i="1459"/>
  <c r="P1054" i="1459"/>
  <c r="Q1053" i="1459"/>
  <c r="P1053" i="1459"/>
  <c r="Q1052" i="1459"/>
  <c r="P1052" i="1459"/>
  <c r="Q1051" i="1459"/>
  <c r="P1051" i="1459"/>
  <c r="Q1050" i="1459"/>
  <c r="P1050" i="1459"/>
  <c r="Q1049" i="1459"/>
  <c r="P1049" i="1459"/>
  <c r="Q1048" i="1459"/>
  <c r="P1048" i="1459"/>
  <c r="Q1047" i="1459"/>
  <c r="P1047" i="1459"/>
  <c r="Q1046" i="1459"/>
  <c r="P1046" i="1459"/>
  <c r="Q1045" i="1459"/>
  <c r="P1045" i="1459"/>
  <c r="Q1044" i="1459"/>
  <c r="P1044" i="1459"/>
  <c r="Q1043" i="1459"/>
  <c r="P1043" i="1459"/>
  <c r="Q1042" i="1459"/>
  <c r="P1042" i="1459"/>
  <c r="Q1041" i="1459"/>
  <c r="P1041" i="1459"/>
  <c r="Q1040" i="1459"/>
  <c r="P1040" i="1459"/>
  <c r="Q1039" i="1459"/>
  <c r="P1039" i="1459"/>
  <c r="Q1038" i="1459"/>
  <c r="P1038" i="1459"/>
  <c r="Q1037" i="1459"/>
  <c r="P1037" i="1459"/>
  <c r="Q1036" i="1459"/>
  <c r="P1036" i="1459"/>
  <c r="Q1035" i="1459"/>
  <c r="P1035" i="1459"/>
  <c r="Q1034" i="1459"/>
  <c r="P1034" i="1459"/>
  <c r="Q1033" i="1459"/>
  <c r="P1033" i="1459"/>
  <c r="Q1032" i="1459"/>
  <c r="P1032" i="1459"/>
  <c r="Q1031" i="1459"/>
  <c r="P1031" i="1459"/>
  <c r="Q1030" i="1459"/>
  <c r="P1030" i="1459"/>
  <c r="Q1029" i="1459"/>
  <c r="P1029" i="1459"/>
  <c r="Q1028" i="1459"/>
  <c r="P1028" i="1459"/>
  <c r="Q1027" i="1459"/>
  <c r="P1027" i="1459"/>
  <c r="Q1026" i="1459"/>
  <c r="P1026" i="1459"/>
  <c r="Q1025" i="1459"/>
  <c r="P1025" i="1459"/>
  <c r="Q1024" i="1459"/>
  <c r="P1024" i="1459"/>
  <c r="Q1023" i="1459"/>
  <c r="P1023" i="1459"/>
  <c r="Q1022" i="1459"/>
  <c r="P1022" i="1459"/>
  <c r="Q1021" i="1459"/>
  <c r="P1021" i="1459"/>
  <c r="Q1020" i="1459"/>
  <c r="P1020" i="1459"/>
  <c r="Q1019" i="1459"/>
  <c r="P1019" i="1459"/>
  <c r="Q1018" i="1459"/>
  <c r="P1018" i="1459"/>
  <c r="Q1017" i="1459"/>
  <c r="P1017" i="1459"/>
  <c r="Q1016" i="1459"/>
  <c r="P1016" i="1459"/>
  <c r="Q1015" i="1459"/>
  <c r="P1015" i="1459"/>
  <c r="Q1014" i="1459"/>
  <c r="P1014" i="1459"/>
  <c r="Q1013" i="1459"/>
  <c r="P1013" i="1459"/>
  <c r="Q1012" i="1459"/>
  <c r="P1012" i="1459"/>
  <c r="Q1011" i="1459"/>
  <c r="P1011" i="1459"/>
  <c r="Q1010" i="1459"/>
  <c r="P1010" i="1459"/>
  <c r="Q1009" i="1459"/>
  <c r="P1009" i="1459"/>
  <c r="Q1008" i="1459"/>
  <c r="P1008" i="1459"/>
  <c r="Q1007" i="1459"/>
  <c r="P1007" i="1459"/>
  <c r="Q1006" i="1459"/>
  <c r="P1006" i="1459"/>
  <c r="Q1005" i="1459"/>
  <c r="P1005" i="1459"/>
  <c r="Q1004" i="1459"/>
  <c r="P1004" i="1459"/>
  <c r="Q1003" i="1459"/>
  <c r="P1003" i="1459"/>
  <c r="Q1002" i="1459"/>
  <c r="P1002" i="1459"/>
  <c r="Q1001" i="1459"/>
  <c r="P1001" i="1459"/>
  <c r="Q1000" i="1459"/>
  <c r="P1000" i="1459"/>
  <c r="Q999" i="1459"/>
  <c r="P999" i="1459"/>
  <c r="Q998" i="1459"/>
  <c r="P998" i="1459"/>
  <c r="Q997" i="1459"/>
  <c r="P997" i="1459"/>
  <c r="Q996" i="1459"/>
  <c r="P996" i="1459"/>
  <c r="Q995" i="1459"/>
  <c r="P995" i="1459"/>
  <c r="Q994" i="1459"/>
  <c r="P994" i="1459"/>
  <c r="Q993" i="1459"/>
  <c r="P993" i="1459"/>
  <c r="Q992" i="1459"/>
  <c r="P992" i="1459"/>
  <c r="Q991" i="1459"/>
  <c r="P991" i="1459"/>
  <c r="Q990" i="1459"/>
  <c r="P990" i="1459"/>
  <c r="Q989" i="1459"/>
  <c r="P989" i="1459"/>
  <c r="Q988" i="1459"/>
  <c r="P988" i="1459"/>
  <c r="Q987" i="1459"/>
  <c r="P987" i="1459"/>
  <c r="Q986" i="1459"/>
  <c r="P986" i="1459"/>
  <c r="Q985" i="1459"/>
  <c r="P985" i="1459"/>
  <c r="Q984" i="1459"/>
  <c r="P984" i="1459"/>
  <c r="Q983" i="1459"/>
  <c r="P983" i="1459"/>
  <c r="Q982" i="1459"/>
  <c r="P982" i="1459"/>
  <c r="Q981" i="1459"/>
  <c r="P981" i="1459"/>
  <c r="Q980" i="1459"/>
  <c r="P980" i="1459"/>
  <c r="Q979" i="1459"/>
  <c r="P979" i="1459"/>
  <c r="Q978" i="1459"/>
  <c r="P978" i="1459"/>
  <c r="Q977" i="1459"/>
  <c r="P977" i="1459"/>
  <c r="Q976" i="1459"/>
  <c r="P976" i="1459"/>
  <c r="Q975" i="1459"/>
  <c r="P975" i="1459"/>
  <c r="Q974" i="1459"/>
  <c r="P974" i="1459"/>
  <c r="Q973" i="1459"/>
  <c r="P973" i="1459"/>
  <c r="Q972" i="1459"/>
  <c r="P972" i="1459"/>
  <c r="Q971" i="1459"/>
  <c r="P971" i="1459"/>
  <c r="Q970" i="1459"/>
  <c r="P970" i="1459"/>
  <c r="Q969" i="1459"/>
  <c r="P969" i="1459"/>
  <c r="Q968" i="1459"/>
  <c r="P968" i="1459"/>
  <c r="Q967" i="1459"/>
  <c r="P967" i="1459"/>
  <c r="Q966" i="1459"/>
  <c r="P966" i="1459"/>
  <c r="Q965" i="1459"/>
  <c r="P965" i="1459"/>
  <c r="Q964" i="1459"/>
  <c r="P964" i="1459"/>
  <c r="Q963" i="1459"/>
  <c r="P963" i="1459"/>
  <c r="Q962" i="1459"/>
  <c r="P962" i="1459"/>
  <c r="Q961" i="1459"/>
  <c r="P961" i="1459"/>
  <c r="Q960" i="1459"/>
  <c r="P960" i="1459"/>
  <c r="Q959" i="1459"/>
  <c r="P959" i="1459"/>
  <c r="Q958" i="1459"/>
  <c r="P958" i="1459"/>
  <c r="Q957" i="1459"/>
  <c r="P957" i="1459"/>
  <c r="Q956" i="1459"/>
  <c r="P956" i="1459"/>
  <c r="Q955" i="1459"/>
  <c r="P955" i="1459"/>
  <c r="Q954" i="1459"/>
  <c r="P954" i="1459"/>
  <c r="Q953" i="1459"/>
  <c r="P953" i="1459"/>
  <c r="Q952" i="1459"/>
  <c r="P952" i="1459"/>
  <c r="Q951" i="1459"/>
  <c r="P951" i="1459"/>
  <c r="Q950" i="1459"/>
  <c r="P950" i="1459"/>
  <c r="Q949" i="1459"/>
  <c r="P949" i="1459"/>
  <c r="Q948" i="1459"/>
  <c r="P948" i="1459"/>
  <c r="Q947" i="1459"/>
  <c r="P947" i="1459"/>
  <c r="Q946" i="1459"/>
  <c r="P946" i="1459"/>
  <c r="Q945" i="1459"/>
  <c r="P945" i="1459"/>
  <c r="Q944" i="1459"/>
  <c r="P944" i="1459"/>
  <c r="Q943" i="1459"/>
  <c r="P943" i="1459"/>
  <c r="Q942" i="1459"/>
  <c r="P942" i="1459"/>
  <c r="Q941" i="1459"/>
  <c r="P941" i="1459"/>
  <c r="Q940" i="1459"/>
  <c r="P940" i="1459"/>
  <c r="Q939" i="1459"/>
  <c r="P939" i="1459"/>
  <c r="Q938" i="1459"/>
  <c r="P938" i="1459"/>
  <c r="Q937" i="1459"/>
  <c r="P937" i="1459"/>
  <c r="Q936" i="1459"/>
  <c r="P936" i="1459"/>
  <c r="Q935" i="1459"/>
  <c r="P935" i="1459"/>
  <c r="Q934" i="1459"/>
  <c r="P934" i="1459"/>
  <c r="Q933" i="1459"/>
  <c r="P933" i="1459"/>
  <c r="Q932" i="1459"/>
  <c r="P932" i="1459"/>
  <c r="Q931" i="1459"/>
  <c r="P931" i="1459"/>
  <c r="Q930" i="1459"/>
  <c r="P930" i="1459"/>
  <c r="Q929" i="1459"/>
  <c r="P929" i="1459"/>
  <c r="Q928" i="1459"/>
  <c r="P928" i="1459"/>
  <c r="Q927" i="1459"/>
  <c r="P927" i="1459"/>
  <c r="Q926" i="1459"/>
  <c r="P926" i="1459"/>
  <c r="Q925" i="1459"/>
  <c r="P925" i="1459"/>
  <c r="Q924" i="1459"/>
  <c r="P924" i="1459"/>
  <c r="Q923" i="1459"/>
  <c r="P923" i="1459"/>
  <c r="Q922" i="1459"/>
  <c r="P922" i="1459"/>
  <c r="Q921" i="1459"/>
  <c r="P921" i="1459"/>
  <c r="Q920" i="1459"/>
  <c r="P920" i="1459"/>
  <c r="Q919" i="1459"/>
  <c r="P919" i="1459"/>
  <c r="Q918" i="1459"/>
  <c r="P918" i="1459"/>
  <c r="Q917" i="1459"/>
  <c r="P917" i="1459"/>
  <c r="Q916" i="1459"/>
  <c r="P916" i="1459"/>
  <c r="Q915" i="1459"/>
  <c r="P915" i="1459"/>
  <c r="Q914" i="1459"/>
  <c r="P914" i="1459"/>
  <c r="Q913" i="1459"/>
  <c r="P913" i="1459"/>
  <c r="Q912" i="1459"/>
  <c r="P912" i="1459"/>
  <c r="Q911" i="1459"/>
  <c r="P911" i="1459"/>
  <c r="Q910" i="1459"/>
  <c r="P910" i="1459"/>
  <c r="Q909" i="1459"/>
  <c r="P909" i="1459"/>
  <c r="Q908" i="1459"/>
  <c r="P908" i="1459"/>
  <c r="Q907" i="1459"/>
  <c r="P907" i="1459"/>
  <c r="Q906" i="1459"/>
  <c r="P906" i="1459"/>
  <c r="Q905" i="1459"/>
  <c r="P905" i="1459"/>
  <c r="Q904" i="1459"/>
  <c r="P904" i="1459"/>
  <c r="Q903" i="1459"/>
  <c r="P903" i="1459"/>
  <c r="Q902" i="1459"/>
  <c r="P902" i="1459"/>
  <c r="Q901" i="1459"/>
  <c r="P901" i="1459"/>
  <c r="Q900" i="1459"/>
  <c r="P900" i="1459"/>
  <c r="Q899" i="1459"/>
  <c r="P899" i="1459"/>
  <c r="Q898" i="1459"/>
  <c r="P898" i="1459"/>
  <c r="Q897" i="1459"/>
  <c r="P897" i="1459"/>
  <c r="Q896" i="1459"/>
  <c r="P896" i="1459"/>
  <c r="Q895" i="1459"/>
  <c r="P895" i="1459"/>
  <c r="Q894" i="1459"/>
  <c r="P894" i="1459"/>
  <c r="Q893" i="1459"/>
  <c r="P893" i="1459"/>
  <c r="Q892" i="1459"/>
  <c r="P892" i="1459"/>
  <c r="Q891" i="1459"/>
  <c r="P891" i="1459"/>
  <c r="Q890" i="1459"/>
  <c r="P890" i="1459"/>
  <c r="Q889" i="1459"/>
  <c r="P889" i="1459"/>
  <c r="Q888" i="1459"/>
  <c r="P888" i="1459"/>
  <c r="Q887" i="1459"/>
  <c r="P887" i="1459"/>
  <c r="Q886" i="1459"/>
  <c r="P886" i="1459"/>
  <c r="Q885" i="1459"/>
  <c r="P885" i="1459"/>
  <c r="Q884" i="1459"/>
  <c r="P884" i="1459"/>
  <c r="Q883" i="1459"/>
  <c r="P883" i="1459"/>
  <c r="Q882" i="1459"/>
  <c r="P882" i="1459"/>
  <c r="Q881" i="1459"/>
  <c r="P881" i="1459"/>
  <c r="Q880" i="1459"/>
  <c r="P880" i="1459"/>
  <c r="Q879" i="1459"/>
  <c r="P879" i="1459"/>
  <c r="Q878" i="1459"/>
  <c r="P878" i="1459"/>
  <c r="Q877" i="1459"/>
  <c r="P877" i="1459"/>
  <c r="Q876" i="1459"/>
  <c r="P876" i="1459"/>
  <c r="Q875" i="1459"/>
  <c r="P875" i="1459"/>
  <c r="Q874" i="1459"/>
  <c r="P874" i="1459"/>
  <c r="Q873" i="1459"/>
  <c r="P873" i="1459"/>
  <c r="Q872" i="1459"/>
  <c r="P872" i="1459"/>
  <c r="Q871" i="1459"/>
  <c r="P871" i="1459"/>
  <c r="Q870" i="1459"/>
  <c r="P870" i="1459"/>
  <c r="Q869" i="1459"/>
  <c r="P869" i="1459"/>
  <c r="Q868" i="1459"/>
  <c r="P868" i="1459"/>
  <c r="Q867" i="1459"/>
  <c r="P867" i="1459"/>
  <c r="Q866" i="1459"/>
  <c r="P866" i="1459"/>
  <c r="Q865" i="1459"/>
  <c r="P865" i="1459"/>
  <c r="Q864" i="1459"/>
  <c r="P864" i="1459"/>
  <c r="Q863" i="1459"/>
  <c r="P863" i="1459"/>
  <c r="Q862" i="1459"/>
  <c r="P862" i="1459"/>
  <c r="Q861" i="1459"/>
  <c r="P861" i="1459"/>
  <c r="Q860" i="1459"/>
  <c r="P860" i="1459"/>
  <c r="Q859" i="1459"/>
  <c r="P859" i="1459"/>
  <c r="Q858" i="1459"/>
  <c r="P858" i="1459"/>
  <c r="Q857" i="1459"/>
  <c r="P857" i="1459"/>
  <c r="Q856" i="1459"/>
  <c r="P856" i="1459"/>
  <c r="Q855" i="1459"/>
  <c r="P855" i="1459"/>
  <c r="Q854" i="1459"/>
  <c r="P854" i="1459"/>
  <c r="Q853" i="1459"/>
  <c r="P853" i="1459"/>
  <c r="Q852" i="1459"/>
  <c r="P852" i="1459"/>
  <c r="Q851" i="1459"/>
  <c r="P851" i="1459"/>
  <c r="Q850" i="1459"/>
  <c r="P850" i="1459"/>
  <c r="Q849" i="1459"/>
  <c r="P849" i="1459"/>
  <c r="Q848" i="1459"/>
  <c r="P848" i="1459"/>
  <c r="Q847" i="1459"/>
  <c r="P847" i="1459"/>
  <c r="Q846" i="1459"/>
  <c r="P846" i="1459"/>
  <c r="Q845" i="1459"/>
  <c r="P845" i="1459"/>
  <c r="Q844" i="1459"/>
  <c r="P844" i="1459"/>
  <c r="Q843" i="1459"/>
  <c r="P843" i="1459"/>
  <c r="Q842" i="1459"/>
  <c r="P842" i="1459"/>
  <c r="Q841" i="1459"/>
  <c r="P841" i="1459"/>
  <c r="Q840" i="1459"/>
  <c r="P840" i="1459"/>
  <c r="Q839" i="1459"/>
  <c r="P839" i="1459"/>
  <c r="Q838" i="1459"/>
  <c r="P838" i="1459"/>
  <c r="Q837" i="1459"/>
  <c r="P837" i="1459"/>
  <c r="Q836" i="1459"/>
  <c r="P836" i="1459"/>
  <c r="Q835" i="1459"/>
  <c r="P835" i="1459"/>
  <c r="Q834" i="1459"/>
  <c r="P834" i="1459"/>
  <c r="Q833" i="1459"/>
  <c r="P833" i="1459"/>
  <c r="Q832" i="1459"/>
  <c r="P832" i="1459"/>
  <c r="Q831" i="1459"/>
  <c r="P831" i="1459"/>
  <c r="Q830" i="1459"/>
  <c r="P830" i="1459"/>
  <c r="Q829" i="1459"/>
  <c r="P829" i="1459"/>
  <c r="Q828" i="1459"/>
  <c r="P828" i="1459"/>
  <c r="Q827" i="1459"/>
  <c r="P827" i="1459"/>
  <c r="Q826" i="1459"/>
  <c r="P826" i="1459"/>
  <c r="Q825" i="1459"/>
  <c r="P825" i="1459"/>
  <c r="Q824" i="1459"/>
  <c r="P824" i="1459"/>
  <c r="Q823" i="1459"/>
  <c r="P823" i="1459"/>
  <c r="Q822" i="1459"/>
  <c r="P822" i="1459"/>
  <c r="Q821" i="1459"/>
  <c r="P821" i="1459"/>
  <c r="Q820" i="1459"/>
  <c r="P820" i="1459"/>
  <c r="Q819" i="1459"/>
  <c r="P819" i="1459"/>
  <c r="Q818" i="1459"/>
  <c r="P818" i="1459"/>
  <c r="Q817" i="1459"/>
  <c r="P817" i="1459"/>
  <c r="Q816" i="1459"/>
  <c r="P816" i="1459"/>
  <c r="Q815" i="1459"/>
  <c r="P815" i="1459"/>
  <c r="Q814" i="1459"/>
  <c r="P814" i="1459"/>
  <c r="Q813" i="1459"/>
  <c r="P813" i="1459"/>
  <c r="Q812" i="1459"/>
  <c r="P812" i="1459"/>
  <c r="Q811" i="1459"/>
  <c r="P811" i="1459"/>
  <c r="Q810" i="1459"/>
  <c r="P810" i="1459"/>
  <c r="Q809" i="1459"/>
  <c r="P809" i="1459"/>
  <c r="Q808" i="1459"/>
  <c r="P808" i="1459"/>
  <c r="Q807" i="1459"/>
  <c r="P807" i="1459"/>
  <c r="Q806" i="1459"/>
  <c r="P806" i="1459"/>
  <c r="Q805" i="1459"/>
  <c r="P805" i="1459"/>
  <c r="Q804" i="1459"/>
  <c r="P804" i="1459"/>
  <c r="Q803" i="1459"/>
  <c r="P803" i="1459"/>
  <c r="Q802" i="1459"/>
  <c r="P802" i="1459"/>
  <c r="Q801" i="1459"/>
  <c r="P801" i="1459"/>
  <c r="Q800" i="1459"/>
  <c r="P800" i="1459"/>
  <c r="Q799" i="1459"/>
  <c r="P799" i="1459"/>
  <c r="Q798" i="1459"/>
  <c r="P798" i="1459"/>
  <c r="Q797" i="1459"/>
  <c r="P797" i="1459"/>
  <c r="Q796" i="1459"/>
  <c r="P796" i="1459"/>
  <c r="Q795" i="1459"/>
  <c r="P795" i="1459"/>
  <c r="Q794" i="1459"/>
  <c r="P794" i="1459"/>
  <c r="Q793" i="1459"/>
  <c r="P793" i="1459"/>
  <c r="Q792" i="1459"/>
  <c r="P792" i="1459"/>
  <c r="Q791" i="1459"/>
  <c r="P791" i="1459"/>
  <c r="Q790" i="1459"/>
  <c r="P790" i="1459"/>
  <c r="Q789" i="1459"/>
  <c r="P789" i="1459"/>
  <c r="Q788" i="1459"/>
  <c r="P788" i="1459"/>
  <c r="Q787" i="1459"/>
  <c r="P787" i="1459"/>
  <c r="Q786" i="1459"/>
  <c r="P786" i="1459"/>
  <c r="Q785" i="1459"/>
  <c r="P785" i="1459"/>
  <c r="Q784" i="1459"/>
  <c r="P784" i="1459"/>
  <c r="Q783" i="1459"/>
  <c r="P783" i="1459"/>
  <c r="Q782" i="1459"/>
  <c r="P782" i="1459"/>
  <c r="Q781" i="1459"/>
  <c r="P781" i="1459"/>
  <c r="Q780" i="1459"/>
  <c r="P780" i="1459"/>
  <c r="Q779" i="1459"/>
  <c r="P779" i="1459"/>
  <c r="Q778" i="1459"/>
  <c r="P778" i="1459"/>
  <c r="Q777" i="1459"/>
  <c r="P777" i="1459"/>
  <c r="Q776" i="1459"/>
  <c r="P776" i="1459"/>
  <c r="Q775" i="1459"/>
  <c r="P775" i="1459"/>
  <c r="Q774" i="1459"/>
  <c r="P774" i="1459"/>
  <c r="Q773" i="1459"/>
  <c r="P773" i="1459"/>
  <c r="Q772" i="1459"/>
  <c r="P772" i="1459"/>
  <c r="Q771" i="1459"/>
  <c r="P771" i="1459"/>
  <c r="Q770" i="1459"/>
  <c r="P770" i="1459"/>
  <c r="Q769" i="1459"/>
  <c r="P769" i="1459"/>
  <c r="Q768" i="1459"/>
  <c r="P768" i="1459"/>
  <c r="Q767" i="1459"/>
  <c r="P767" i="1459"/>
  <c r="Q766" i="1459"/>
  <c r="P766" i="1459"/>
  <c r="Q765" i="1459"/>
  <c r="P765" i="1459"/>
  <c r="Q764" i="1459"/>
  <c r="P764" i="1459"/>
  <c r="Q763" i="1459"/>
  <c r="P763" i="1459"/>
  <c r="Q762" i="1459"/>
  <c r="P762" i="1459"/>
  <c r="Q761" i="1459"/>
  <c r="P761" i="1459"/>
  <c r="Q760" i="1459"/>
  <c r="P760" i="1459"/>
  <c r="Q759" i="1459"/>
  <c r="P759" i="1459"/>
  <c r="Q758" i="1459"/>
  <c r="P758" i="1459"/>
  <c r="Q757" i="1459"/>
  <c r="P757" i="1459"/>
  <c r="Q756" i="1459"/>
  <c r="P756" i="1459"/>
  <c r="Q755" i="1459"/>
  <c r="P755" i="1459"/>
  <c r="Q754" i="1459"/>
  <c r="P754" i="1459"/>
  <c r="Q753" i="1459"/>
  <c r="P753" i="1459"/>
  <c r="Q752" i="1459"/>
  <c r="P752" i="1459"/>
  <c r="Q751" i="1459"/>
  <c r="P751" i="1459"/>
  <c r="Q750" i="1459"/>
  <c r="P750" i="1459"/>
  <c r="Q749" i="1459"/>
  <c r="P749" i="1459"/>
  <c r="Q748" i="1459"/>
  <c r="P748" i="1459"/>
  <c r="Q747" i="1459"/>
  <c r="P747" i="1459"/>
  <c r="Q746" i="1459"/>
  <c r="P746" i="1459"/>
  <c r="Q745" i="1459"/>
  <c r="P745" i="1459"/>
  <c r="Q744" i="1459"/>
  <c r="P744" i="1459"/>
  <c r="Q743" i="1459"/>
  <c r="P743" i="1459"/>
  <c r="Q742" i="1459"/>
  <c r="P742" i="1459"/>
  <c r="Q741" i="1459"/>
  <c r="P741" i="1459"/>
  <c r="Q740" i="1459"/>
  <c r="P740" i="1459"/>
  <c r="Q739" i="1459"/>
  <c r="P739" i="1459"/>
  <c r="Q738" i="1459"/>
  <c r="P738" i="1459"/>
  <c r="Q737" i="1459"/>
  <c r="P737" i="1459"/>
  <c r="Q736" i="1459"/>
  <c r="P736" i="1459"/>
  <c r="Q735" i="1459"/>
  <c r="P735" i="1459"/>
  <c r="Q734" i="1459"/>
  <c r="P734" i="1459"/>
  <c r="Q733" i="1459"/>
  <c r="P733" i="1459"/>
  <c r="Q732" i="1459"/>
  <c r="P732" i="1459"/>
  <c r="Q731" i="1459"/>
  <c r="P731" i="1459"/>
  <c r="Q730" i="1459"/>
  <c r="P730" i="1459"/>
  <c r="Q729" i="1459"/>
  <c r="P729" i="1459"/>
  <c r="Q728" i="1459"/>
  <c r="P728" i="1459"/>
  <c r="Q727" i="1459"/>
  <c r="P727" i="1459"/>
  <c r="Q726" i="1459"/>
  <c r="P726" i="1459"/>
  <c r="Q725" i="1459"/>
  <c r="P725" i="1459"/>
  <c r="Q724" i="1459"/>
  <c r="P724" i="1459"/>
  <c r="Q723" i="1459"/>
  <c r="P723" i="1459"/>
  <c r="Q722" i="1459"/>
  <c r="P722" i="1459"/>
  <c r="Q721" i="1459"/>
  <c r="P721" i="1459"/>
  <c r="Q720" i="1459"/>
  <c r="P720" i="1459"/>
  <c r="Q719" i="1459"/>
  <c r="P719" i="1459"/>
  <c r="Q718" i="1459"/>
  <c r="P718" i="1459"/>
  <c r="Q717" i="1459"/>
  <c r="P717" i="1459"/>
  <c r="Q716" i="1459"/>
  <c r="P716" i="1459"/>
  <c r="Q715" i="1459"/>
  <c r="P715" i="1459"/>
  <c r="Q714" i="1459"/>
  <c r="P714" i="1459"/>
  <c r="Q713" i="1459"/>
  <c r="P713" i="1459"/>
  <c r="Q712" i="1459"/>
  <c r="P712" i="1459"/>
  <c r="Q711" i="1459"/>
  <c r="P711" i="1459"/>
  <c r="Q710" i="1459"/>
  <c r="P710" i="1459"/>
  <c r="Q709" i="1459"/>
  <c r="P709" i="1459"/>
  <c r="Q708" i="1459"/>
  <c r="P708" i="1459"/>
  <c r="Q707" i="1459"/>
  <c r="P707" i="1459"/>
  <c r="Q706" i="1459"/>
  <c r="P706" i="1459"/>
  <c r="Q705" i="1459"/>
  <c r="P705" i="1459"/>
  <c r="Q704" i="1459"/>
  <c r="P704" i="1459"/>
  <c r="Q703" i="1459"/>
  <c r="P703" i="1459"/>
  <c r="Q702" i="1459"/>
  <c r="P702" i="1459"/>
  <c r="Q701" i="1459"/>
  <c r="P701" i="1459"/>
  <c r="Q700" i="1459"/>
  <c r="P700" i="1459"/>
  <c r="Q699" i="1459"/>
  <c r="P699" i="1459"/>
  <c r="Q698" i="1459"/>
  <c r="P698" i="1459"/>
  <c r="Q697" i="1459"/>
  <c r="P697" i="1459"/>
  <c r="Q696" i="1459"/>
  <c r="P696" i="1459"/>
  <c r="Q695" i="1459"/>
  <c r="P695" i="1459"/>
  <c r="Q694" i="1459"/>
  <c r="P694" i="1459"/>
  <c r="Q693" i="1459"/>
  <c r="P693" i="1459"/>
  <c r="Q692" i="1459"/>
  <c r="P692" i="1459"/>
  <c r="Q691" i="1459"/>
  <c r="P691" i="1459"/>
  <c r="Q690" i="1459"/>
  <c r="P690" i="1459"/>
  <c r="Q689" i="1459"/>
  <c r="P689" i="1459"/>
  <c r="Q688" i="1459"/>
  <c r="P688" i="1459"/>
  <c r="Q687" i="1459"/>
  <c r="P687" i="1459"/>
  <c r="Q686" i="1459"/>
  <c r="P686" i="1459"/>
  <c r="Q685" i="1459"/>
  <c r="P685" i="1459"/>
  <c r="Q684" i="1459"/>
  <c r="P684" i="1459"/>
  <c r="Q683" i="1459"/>
  <c r="P683" i="1459"/>
  <c r="Q682" i="1459"/>
  <c r="P682" i="1459"/>
  <c r="Q681" i="1459"/>
  <c r="P681" i="1459"/>
  <c r="Q680" i="1459"/>
  <c r="P680" i="1459"/>
  <c r="Q679" i="1459"/>
  <c r="P679" i="1459"/>
  <c r="Q678" i="1459"/>
  <c r="P678" i="1459"/>
  <c r="Q677" i="1459"/>
  <c r="P677" i="1459"/>
  <c r="Q676" i="1459"/>
  <c r="P676" i="1459"/>
  <c r="Q675" i="1459"/>
  <c r="P675" i="1459"/>
  <c r="Q674" i="1459"/>
  <c r="P674" i="1459"/>
  <c r="Q673" i="1459"/>
  <c r="P673" i="1459"/>
  <c r="Q672" i="1459"/>
  <c r="P672" i="1459"/>
  <c r="Q671" i="1459"/>
  <c r="P671" i="1459"/>
  <c r="Q670" i="1459"/>
  <c r="P670" i="1459"/>
  <c r="Q669" i="1459"/>
  <c r="P669" i="1459"/>
  <c r="Q668" i="1459"/>
  <c r="P668" i="1459"/>
  <c r="Q667" i="1459"/>
  <c r="P667" i="1459"/>
  <c r="Q666" i="1459"/>
  <c r="P666" i="1459"/>
  <c r="Q665" i="1459"/>
  <c r="P665" i="1459"/>
  <c r="Q664" i="1459"/>
  <c r="P664" i="1459"/>
  <c r="Q663" i="1459"/>
  <c r="P663" i="1459"/>
  <c r="Q662" i="1459"/>
  <c r="P662" i="1459"/>
  <c r="Q661" i="1459"/>
  <c r="P661" i="1459"/>
  <c r="Q660" i="1459"/>
  <c r="P660" i="1459"/>
  <c r="Q659" i="1459"/>
  <c r="P659" i="1459"/>
  <c r="Q658" i="1459"/>
  <c r="P658" i="1459"/>
  <c r="Q657" i="1459"/>
  <c r="P657" i="1459"/>
  <c r="Q656" i="1459"/>
  <c r="P656" i="1459"/>
  <c r="Q655" i="1459"/>
  <c r="P655" i="1459"/>
  <c r="Q654" i="1459"/>
  <c r="P654" i="1459"/>
  <c r="Q653" i="1459"/>
  <c r="P653" i="1459"/>
  <c r="Q652" i="1459"/>
  <c r="P652" i="1459"/>
  <c r="Q651" i="1459"/>
  <c r="P651" i="1459"/>
  <c r="Q650" i="1459"/>
  <c r="P650" i="1459"/>
  <c r="Q649" i="1459"/>
  <c r="P649" i="1459"/>
  <c r="Q648" i="1459"/>
  <c r="P648" i="1459"/>
  <c r="Q647" i="1459"/>
  <c r="P647" i="1459"/>
  <c r="Q646" i="1459"/>
  <c r="P646" i="1459"/>
  <c r="Q645" i="1459"/>
  <c r="P645" i="1459"/>
  <c r="Q644" i="1459"/>
  <c r="P644" i="1459"/>
  <c r="Q643" i="1459"/>
  <c r="P643" i="1459"/>
  <c r="Q642" i="1459"/>
  <c r="P642" i="1459"/>
  <c r="Q641" i="1459"/>
  <c r="P641" i="1459"/>
  <c r="Q640" i="1459"/>
  <c r="P640" i="1459"/>
  <c r="Q639" i="1459"/>
  <c r="Q638" i="1459"/>
  <c r="P639" i="1459" s="1"/>
  <c r="Q637" i="1459"/>
  <c r="P638" i="1459" s="1"/>
  <c r="Q636" i="1459"/>
  <c r="P637" i="1459" s="1"/>
  <c r="Q635" i="1459"/>
  <c r="P636" i="1459" s="1"/>
  <c r="Q634" i="1459"/>
  <c r="P635" i="1459" s="1"/>
  <c r="Q633" i="1459"/>
  <c r="P634" i="1459" s="1"/>
  <c r="Q632" i="1459"/>
  <c r="P633" i="1459" s="1"/>
  <c r="Q631" i="1459"/>
  <c r="P632" i="1459" s="1"/>
  <c r="Q630" i="1459"/>
  <c r="P631" i="1459" s="1"/>
  <c r="Q629" i="1459"/>
  <c r="P630" i="1459" s="1"/>
  <c r="Q628" i="1459"/>
  <c r="P629" i="1459" s="1"/>
  <c r="Q627" i="1459"/>
  <c r="P628" i="1459" s="1"/>
  <c r="Q626" i="1459"/>
  <c r="P627" i="1459" s="1"/>
  <c r="Q625" i="1459"/>
  <c r="P626" i="1459" s="1"/>
  <c r="Q624" i="1459"/>
  <c r="P625" i="1459" s="1"/>
  <c r="Q623" i="1459"/>
  <c r="P624" i="1459" s="1"/>
  <c r="Q622" i="1459"/>
  <c r="P623" i="1459" s="1"/>
  <c r="Q621" i="1459"/>
  <c r="P622" i="1459" s="1"/>
  <c r="Q620" i="1459"/>
  <c r="P621" i="1459" s="1"/>
  <c r="Q619" i="1459"/>
  <c r="P620" i="1459" s="1"/>
  <c r="Q618" i="1459"/>
  <c r="P619" i="1459" s="1"/>
  <c r="Q617" i="1459"/>
  <c r="P618" i="1459" s="1"/>
  <c r="Q616" i="1459"/>
  <c r="P617" i="1459" s="1"/>
  <c r="Q615" i="1459"/>
  <c r="P616" i="1459" s="1"/>
  <c r="Q614" i="1459"/>
  <c r="P615" i="1459" s="1"/>
  <c r="S517" i="1459"/>
  <c r="S516" i="1459"/>
  <c r="S515" i="1459"/>
  <c r="S514" i="1459"/>
  <c r="S513" i="1459"/>
  <c r="S512" i="1459"/>
  <c r="S511" i="1459"/>
  <c r="S510" i="1459"/>
  <c r="S509" i="1459"/>
  <c r="S508" i="1459"/>
  <c r="S507" i="1459"/>
  <c r="S506" i="1459"/>
  <c r="S505" i="1459"/>
  <c r="S504" i="1459"/>
  <c r="S503" i="1459"/>
  <c r="S502" i="1459"/>
  <c r="S501" i="1459"/>
  <c r="S500" i="1459"/>
  <c r="S499" i="1459"/>
  <c r="S498" i="1459"/>
  <c r="S497" i="1459"/>
  <c r="S496" i="1459"/>
  <c r="S495" i="1459"/>
  <c r="S494" i="1459"/>
  <c r="S493" i="1459"/>
  <c r="S492" i="1459"/>
  <c r="S491" i="1459"/>
  <c r="S490" i="1459"/>
  <c r="S489" i="1459"/>
  <c r="S488" i="1459"/>
  <c r="S487" i="1459"/>
  <c r="S486" i="1459"/>
  <c r="S485" i="1459"/>
  <c r="S484" i="1459"/>
  <c r="S483" i="1459"/>
  <c r="S482" i="1459"/>
  <c r="S481" i="1459"/>
  <c r="S480" i="1459"/>
  <c r="S479" i="1459"/>
  <c r="S478" i="1459"/>
  <c r="S477" i="1459"/>
  <c r="S476" i="1459"/>
  <c r="S475" i="1459"/>
  <c r="S474" i="1459"/>
  <c r="S473" i="1459"/>
  <c r="S472" i="1459"/>
  <c r="S471" i="1459"/>
  <c r="S470" i="1459"/>
  <c r="S469" i="1459"/>
  <c r="S468" i="1459"/>
  <c r="S467" i="1459"/>
  <c r="S466" i="1459"/>
  <c r="S465" i="1459"/>
  <c r="S464" i="1459"/>
  <c r="S463" i="1459"/>
  <c r="S462" i="1459"/>
  <c r="S461" i="1459"/>
  <c r="S460" i="1459"/>
  <c r="S459" i="1459"/>
  <c r="S458" i="1459"/>
  <c r="S457" i="1459"/>
  <c r="S456" i="1459"/>
  <c r="S455" i="1459"/>
  <c r="S454" i="1459"/>
  <c r="S453" i="1459"/>
  <c r="S452" i="1459"/>
  <c r="S451" i="1459"/>
  <c r="S450" i="1459"/>
  <c r="S449" i="1459"/>
  <c r="S448" i="1459"/>
  <c r="S447" i="1459"/>
  <c r="S446" i="1459"/>
  <c r="S445" i="1459"/>
  <c r="S444" i="1459"/>
  <c r="S443" i="1459"/>
  <c r="S442" i="1459"/>
  <c r="S441" i="1459"/>
  <c r="S440" i="1459"/>
  <c r="S439" i="1459"/>
  <c r="S438" i="1459"/>
  <c r="S437" i="1459"/>
  <c r="S436" i="1459"/>
  <c r="S435" i="1459"/>
  <c r="S434" i="1459"/>
  <c r="S433" i="1459"/>
  <c r="S432" i="1459"/>
  <c r="S431" i="1459"/>
  <c r="S430" i="1459"/>
  <c r="S429" i="1459"/>
  <c r="S428" i="1459"/>
  <c r="S427" i="1459"/>
  <c r="S426" i="1459"/>
  <c r="S425" i="1459"/>
  <c r="S424" i="1459"/>
  <c r="S423" i="1459"/>
  <c r="S422" i="1459"/>
  <c r="S421" i="1459"/>
  <c r="S420" i="1459"/>
  <c r="S419" i="1459"/>
  <c r="S418" i="1459"/>
  <c r="S417" i="1459"/>
  <c r="S416" i="1459"/>
  <c r="S415" i="1459"/>
  <c r="S414" i="1459"/>
  <c r="S413" i="1459"/>
  <c r="S412" i="1459"/>
  <c r="S411" i="1459"/>
  <c r="S410" i="1459"/>
  <c r="S409" i="1459"/>
  <c r="S408" i="1459"/>
  <c r="S407" i="1459"/>
  <c r="S406" i="1459"/>
  <c r="S405" i="1459"/>
  <c r="S404" i="1459"/>
  <c r="S403" i="1459"/>
  <c r="S402" i="1459"/>
  <c r="S401" i="1459"/>
  <c r="S400" i="1459"/>
  <c r="S399" i="1459"/>
  <c r="S398" i="1459"/>
  <c r="S397" i="1459"/>
  <c r="S396" i="1459"/>
  <c r="S395" i="1459"/>
  <c r="S394" i="1459"/>
  <c r="S393" i="1459"/>
  <c r="S392" i="1459"/>
  <c r="S391" i="1459"/>
  <c r="S390" i="1459"/>
  <c r="S389" i="1459"/>
  <c r="S388" i="1459"/>
  <c r="S387" i="1459"/>
  <c r="S386" i="1459"/>
  <c r="S385" i="1459"/>
  <c r="S384" i="1459"/>
  <c r="S383" i="1459"/>
  <c r="S382" i="1459"/>
  <c r="S381" i="1459"/>
  <c r="S380" i="1459"/>
  <c r="S379" i="1459"/>
  <c r="S378" i="1459"/>
  <c r="S377" i="1459"/>
  <c r="S376" i="1459"/>
  <c r="S375" i="1459"/>
  <c r="S374" i="1459"/>
  <c r="S373" i="1459"/>
  <c r="S372" i="1459"/>
  <c r="S371" i="1459"/>
  <c r="S370" i="1459"/>
  <c r="S369" i="1459"/>
  <c r="S368" i="1459"/>
  <c r="S367" i="1459"/>
  <c r="S366" i="1459"/>
  <c r="S365" i="1459"/>
  <c r="S364" i="1459"/>
  <c r="S363" i="1459"/>
  <c r="S362" i="1459"/>
  <c r="S361" i="1459"/>
  <c r="S360" i="1459"/>
  <c r="S359" i="1459"/>
  <c r="S358" i="1459"/>
  <c r="S357" i="1459"/>
  <c r="S356" i="1459"/>
  <c r="S355" i="1459"/>
  <c r="S354" i="1459"/>
  <c r="S353" i="1459"/>
  <c r="S352" i="1459"/>
  <c r="S351" i="1459"/>
  <c r="S350" i="1459"/>
  <c r="S349" i="1459"/>
  <c r="S348" i="1459"/>
  <c r="S347" i="1459"/>
  <c r="S346" i="1459"/>
  <c r="S345" i="1459"/>
  <c r="S344" i="1459"/>
  <c r="S343" i="1459"/>
  <c r="S342" i="1459"/>
  <c r="S341" i="1459"/>
  <c r="S340" i="1459"/>
  <c r="S339" i="1459"/>
  <c r="S338" i="1459"/>
  <c r="S337" i="1459"/>
  <c r="S336" i="1459"/>
  <c r="S335" i="1459"/>
  <c r="S334" i="1459"/>
  <c r="S333" i="1459"/>
  <c r="S332" i="1459"/>
  <c r="S331" i="1459"/>
  <c r="S330" i="1459"/>
  <c r="S329" i="1459"/>
  <c r="S328" i="1459"/>
  <c r="S327" i="1459"/>
  <c r="S326" i="1459"/>
  <c r="S325" i="1459"/>
  <c r="S324" i="1459"/>
  <c r="S323" i="1459"/>
  <c r="S322" i="1459"/>
  <c r="S321" i="1459"/>
  <c r="S320" i="1459"/>
  <c r="S319" i="1459"/>
  <c r="S318" i="1459"/>
  <c r="S317" i="1459"/>
  <c r="S316" i="1459"/>
  <c r="S315" i="1459"/>
  <c r="S314" i="1459"/>
  <c r="S313" i="1459"/>
  <c r="S312" i="1459"/>
  <c r="S311" i="1459"/>
  <c r="S310" i="1459"/>
  <c r="S309" i="1459"/>
  <c r="S308" i="1459"/>
  <c r="S307" i="1459"/>
  <c r="S306" i="1459"/>
  <c r="S305" i="1459"/>
  <c r="S304" i="1459"/>
  <c r="S303" i="1459"/>
  <c r="S302" i="1459"/>
  <c r="S301" i="1459"/>
  <c r="S300" i="1459"/>
  <c r="S299" i="1459"/>
  <c r="S298" i="1459"/>
  <c r="S297" i="1459"/>
  <c r="S296" i="1459"/>
  <c r="S295" i="1459"/>
  <c r="S294" i="1459"/>
  <c r="S293" i="1459"/>
  <c r="S292" i="1459"/>
  <c r="S291" i="1459"/>
  <c r="S290" i="1459"/>
  <c r="S289" i="1459"/>
  <c r="S288" i="1459"/>
  <c r="S287" i="1459"/>
  <c r="S286" i="1459"/>
  <c r="S285" i="1459"/>
  <c r="S284" i="1459"/>
  <c r="S283" i="1459"/>
  <c r="S282" i="1459"/>
  <c r="S281" i="1459"/>
  <c r="S280" i="1459"/>
  <c r="S279" i="1459"/>
  <c r="S278" i="1459"/>
  <c r="S277" i="1459"/>
  <c r="S276" i="1459"/>
  <c r="S275" i="1459"/>
  <c r="S274" i="1459"/>
  <c r="S273" i="1459"/>
  <c r="S272" i="1459"/>
  <c r="S271" i="1459"/>
  <c r="S270" i="1459"/>
  <c r="S269" i="1459"/>
  <c r="S268" i="1459"/>
  <c r="S267" i="1459"/>
  <c r="S266" i="1459"/>
  <c r="S265" i="1459"/>
  <c r="S264" i="1459"/>
  <c r="S263" i="1459"/>
  <c r="S262" i="1459"/>
  <c r="S261" i="1459"/>
  <c r="S260" i="1459"/>
  <c r="S259" i="1459"/>
  <c r="S258" i="1459"/>
  <c r="S257" i="1459"/>
  <c r="S256" i="1459"/>
  <c r="S255" i="1459"/>
  <c r="S254" i="1459"/>
  <c r="S253" i="1459"/>
  <c r="S252" i="1459"/>
  <c r="S251" i="1459"/>
  <c r="S250" i="1459"/>
  <c r="S249" i="1459"/>
  <c r="S248" i="1459"/>
  <c r="S247" i="1459"/>
  <c r="S246" i="1459"/>
  <c r="S245" i="1459"/>
  <c r="S244" i="1459"/>
  <c r="S243" i="1459"/>
  <c r="S242" i="1459"/>
  <c r="S241" i="1459"/>
  <c r="S240" i="1459"/>
  <c r="S239" i="1459"/>
  <c r="S238" i="1459"/>
  <c r="S237" i="1459"/>
  <c r="S236" i="1459"/>
  <c r="S235" i="1459"/>
  <c r="S234" i="1459"/>
  <c r="S233" i="1459"/>
  <c r="S232" i="1459"/>
  <c r="S231" i="1459"/>
  <c r="S230" i="1459"/>
  <c r="S229" i="1459"/>
  <c r="S228" i="1459"/>
  <c r="S227" i="1459"/>
  <c r="S226" i="1459"/>
  <c r="S225" i="1459"/>
  <c r="S224" i="1459"/>
  <c r="S223" i="1459"/>
  <c r="S222" i="1459"/>
  <c r="S221" i="1459"/>
  <c r="S220" i="1459"/>
  <c r="S219" i="1459"/>
  <c r="S218" i="1459"/>
  <c r="S217" i="1459"/>
  <c r="S216" i="1459"/>
  <c r="S215" i="1459"/>
  <c r="S214" i="1459"/>
  <c r="S213" i="1459"/>
  <c r="S212" i="1459"/>
  <c r="S211" i="1459"/>
  <c r="S210" i="1459"/>
  <c r="S209" i="1459"/>
  <c r="S208" i="1459"/>
  <c r="S207" i="1459"/>
  <c r="S206" i="1459"/>
  <c r="S205" i="1459"/>
  <c r="S204" i="1459"/>
  <c r="S203" i="1459"/>
  <c r="S202" i="1459"/>
  <c r="S201" i="1459"/>
  <c r="S200" i="1459"/>
  <c r="S199" i="1459"/>
  <c r="S198" i="1459"/>
  <c r="S197" i="1459"/>
  <c r="S196" i="1459"/>
  <c r="S195" i="1459"/>
  <c r="S194" i="1459"/>
  <c r="S193" i="1459"/>
  <c r="S192" i="1459"/>
  <c r="S191" i="1459"/>
  <c r="S190" i="1459"/>
  <c r="S189" i="1459"/>
  <c r="S188" i="1459"/>
  <c r="S187" i="1459"/>
  <c r="S186" i="1459"/>
  <c r="S185" i="1459"/>
  <c r="S184" i="1459"/>
  <c r="S183" i="1459"/>
  <c r="S182" i="1459"/>
  <c r="S181" i="1459"/>
  <c r="S180" i="1459"/>
  <c r="S179" i="1459"/>
  <c r="S178" i="1459"/>
  <c r="S177" i="1459"/>
  <c r="S176" i="1459"/>
  <c r="S175" i="1459"/>
  <c r="S174" i="1459"/>
  <c r="S173" i="1459"/>
  <c r="S172" i="1459"/>
  <c r="S171" i="1459"/>
  <c r="S170" i="1459"/>
  <c r="S169" i="1459"/>
  <c r="S168" i="1459"/>
  <c r="S167" i="1459"/>
  <c r="S166" i="1459"/>
  <c r="S165" i="1459"/>
  <c r="S164" i="1459"/>
  <c r="S163" i="1459"/>
  <c r="S162" i="1459"/>
  <c r="S161" i="1459"/>
  <c r="S160" i="1459"/>
  <c r="S159" i="1459"/>
  <c r="S158" i="1459"/>
  <c r="S157" i="1459"/>
  <c r="S156" i="1459"/>
  <c r="S155" i="1459"/>
  <c r="S154" i="1459"/>
  <c r="S153" i="1459"/>
  <c r="S152" i="1459"/>
  <c r="S151" i="1459"/>
  <c r="S150" i="1459"/>
  <c r="S149" i="1459"/>
  <c r="S148" i="1459"/>
  <c r="S147" i="1459"/>
  <c r="S146" i="1459"/>
  <c r="S145" i="1459"/>
  <c r="S144" i="1459"/>
  <c r="S143" i="1459"/>
  <c r="S142" i="1459"/>
  <c r="S141" i="1459"/>
  <c r="S140" i="1459"/>
  <c r="S139" i="1459"/>
  <c r="S138" i="1459"/>
  <c r="S137" i="1459"/>
  <c r="S136" i="1459"/>
  <c r="S135" i="1459"/>
  <c r="S134" i="1459"/>
  <c r="S133" i="1459"/>
  <c r="S132" i="1459"/>
  <c r="S131" i="1459"/>
  <c r="S130" i="1459"/>
  <c r="S129" i="1459"/>
  <c r="S128" i="1459"/>
  <c r="S127" i="1459"/>
  <c r="S126" i="1459"/>
  <c r="S125" i="1459"/>
  <c r="S124" i="1459"/>
  <c r="S123" i="1459"/>
  <c r="S122" i="1459"/>
  <c r="S121" i="1459"/>
  <c r="S120" i="1459"/>
  <c r="S119" i="1459"/>
  <c r="S118" i="1459"/>
  <c r="S117" i="1459"/>
  <c r="S116" i="1459"/>
  <c r="S115" i="1459"/>
  <c r="S114" i="1459"/>
  <c r="S113" i="1459"/>
  <c r="S112" i="1459"/>
  <c r="S111" i="1459"/>
  <c r="S110" i="1459"/>
  <c r="S109" i="1459"/>
  <c r="S108" i="1459"/>
  <c r="S107" i="1459"/>
  <c r="S106" i="1459"/>
  <c r="S105" i="1459"/>
  <c r="S104" i="1459"/>
  <c r="S103" i="1459"/>
  <c r="S102" i="1459"/>
  <c r="S101" i="1459"/>
  <c r="S100" i="1459"/>
  <c r="S99" i="1459"/>
  <c r="S98" i="1459"/>
  <c r="S97" i="1459"/>
  <c r="S96" i="1459"/>
  <c r="S95" i="1459"/>
  <c r="S94" i="1459"/>
  <c r="S93" i="1459"/>
  <c r="S92" i="1459"/>
  <c r="S91" i="1459"/>
  <c r="S90" i="1459"/>
  <c r="S89" i="1459"/>
  <c r="S88" i="1459"/>
  <c r="S87" i="1459"/>
  <c r="S86" i="1459"/>
  <c r="S85" i="1459"/>
  <c r="S84" i="1459"/>
  <c r="S83" i="1459"/>
  <c r="S82" i="1459"/>
  <c r="S81" i="1459"/>
  <c r="S80" i="1459"/>
  <c r="S79" i="1459"/>
  <c r="S78" i="1459"/>
  <c r="S77" i="1459"/>
  <c r="S76" i="1459"/>
  <c r="S75" i="1459"/>
  <c r="S74" i="1459"/>
  <c r="S73" i="1459"/>
  <c r="S72" i="1459"/>
  <c r="S71" i="1459"/>
  <c r="S70" i="1459"/>
  <c r="S69" i="1459"/>
  <c r="S68" i="1459"/>
  <c r="S67" i="1459"/>
  <c r="S66" i="1459"/>
  <c r="S65" i="1459"/>
  <c r="S64" i="1459"/>
  <c r="S63" i="1459"/>
  <c r="S62" i="1459"/>
  <c r="S61" i="1459"/>
  <c r="S60" i="1459"/>
  <c r="S59" i="1459"/>
  <c r="S58" i="1459"/>
  <c r="S57" i="1459"/>
  <c r="S56" i="1459"/>
  <c r="S55" i="1459"/>
  <c r="S54" i="1459"/>
  <c r="S53" i="1459"/>
  <c r="S52" i="1459"/>
  <c r="S51" i="1459"/>
  <c r="S50" i="1459"/>
  <c r="S49" i="1459"/>
  <c r="S48" i="1459"/>
  <c r="S47" i="1459"/>
  <c r="S46" i="1459"/>
  <c r="S45" i="1459"/>
  <c r="S44" i="1459"/>
  <c r="S43" i="1459"/>
  <c r="S42" i="1459"/>
  <c r="S41" i="1459"/>
  <c r="S40" i="1459"/>
  <c r="S39" i="1459"/>
  <c r="S38" i="1459"/>
  <c r="S37" i="1459"/>
  <c r="S36" i="1459"/>
  <c r="S35" i="1459"/>
  <c r="S34" i="1459"/>
  <c r="S33" i="1459"/>
  <c r="S32" i="1459"/>
  <c r="S31" i="1459"/>
  <c r="S30" i="1459"/>
  <c r="S29" i="1459"/>
  <c r="S28" i="1459"/>
  <c r="S27" i="1459"/>
  <c r="S26" i="1459"/>
  <c r="S25" i="1459"/>
  <c r="S24" i="1459"/>
  <c r="S23" i="1459"/>
  <c r="S22" i="1459"/>
  <c r="S21" i="1459"/>
  <c r="S20" i="1459"/>
  <c r="S19" i="1459"/>
  <c r="V18" i="1459"/>
  <c r="V19" i="1459" s="1"/>
  <c r="S18" i="1459"/>
  <c r="L18" i="1459"/>
  <c r="L19" i="1459" s="1"/>
  <c r="L20" i="1459" s="1"/>
  <c r="L21" i="1459" s="1"/>
  <c r="L22" i="1459" s="1"/>
  <c r="L23" i="1459" s="1"/>
  <c r="L24" i="1459" s="1"/>
  <c r="L25" i="1459" s="1"/>
  <c r="L26" i="1459" s="1"/>
  <c r="L27" i="1459" s="1"/>
  <c r="L28" i="1459" s="1"/>
  <c r="L29" i="1459" s="1"/>
  <c r="L30" i="1459" s="1"/>
  <c r="L31" i="1459" s="1"/>
  <c r="L32" i="1459" s="1"/>
  <c r="L33" i="1459" s="1"/>
  <c r="L34" i="1459" s="1"/>
  <c r="L35" i="1459" s="1"/>
  <c r="L36" i="1459" s="1"/>
  <c r="L37" i="1459" s="1"/>
  <c r="L38" i="1459" s="1"/>
  <c r="L39" i="1459" s="1"/>
  <c r="L40" i="1459" s="1"/>
  <c r="L41" i="1459" s="1"/>
  <c r="L42" i="1459" s="1"/>
  <c r="L43" i="1459" s="1"/>
  <c r="L44" i="1459" s="1"/>
  <c r="L45" i="1459" s="1"/>
  <c r="L46" i="1459" s="1"/>
  <c r="L47" i="1459" s="1"/>
  <c r="L48" i="1459" s="1"/>
  <c r="L49" i="1459" s="1"/>
  <c r="L50" i="1459" s="1"/>
  <c r="L51" i="1459" s="1"/>
  <c r="L52" i="1459" s="1"/>
  <c r="L53" i="1459" s="1"/>
  <c r="L54" i="1459" s="1"/>
  <c r="L55" i="1459" s="1"/>
  <c r="L56" i="1459" s="1"/>
  <c r="L57" i="1459" s="1"/>
  <c r="L58" i="1459" s="1"/>
  <c r="L59" i="1459" s="1"/>
  <c r="L60" i="1459" s="1"/>
  <c r="L61" i="1459" s="1"/>
  <c r="L62" i="1459" s="1"/>
  <c r="L63" i="1459" s="1"/>
  <c r="L64" i="1459" s="1"/>
  <c r="L65" i="1459" s="1"/>
  <c r="L66" i="1459" s="1"/>
  <c r="L67" i="1459" s="1"/>
  <c r="L68" i="1459" s="1"/>
  <c r="L69" i="1459" s="1"/>
  <c r="L70" i="1459" s="1"/>
  <c r="L71" i="1459" s="1"/>
  <c r="L72" i="1459" s="1"/>
  <c r="L73" i="1459" s="1"/>
  <c r="L74" i="1459" s="1"/>
  <c r="L75" i="1459" s="1"/>
  <c r="L76" i="1459" s="1"/>
  <c r="L77" i="1459" s="1"/>
  <c r="L78" i="1459" s="1"/>
  <c r="L79" i="1459" s="1"/>
  <c r="L80" i="1459" s="1"/>
  <c r="L81" i="1459" s="1"/>
  <c r="L82" i="1459" s="1"/>
  <c r="L83" i="1459" s="1"/>
  <c r="L84" i="1459" s="1"/>
  <c r="L85" i="1459" s="1"/>
  <c r="L86" i="1459" s="1"/>
  <c r="L87" i="1459" s="1"/>
  <c r="L88" i="1459" s="1"/>
  <c r="L89" i="1459" s="1"/>
  <c r="L90" i="1459" s="1"/>
  <c r="L91" i="1459" s="1"/>
  <c r="L92" i="1459" s="1"/>
  <c r="L93" i="1459" s="1"/>
  <c r="L94" i="1459" s="1"/>
  <c r="L95" i="1459" s="1"/>
  <c r="L96" i="1459" s="1"/>
  <c r="L97" i="1459" s="1"/>
  <c r="L98" i="1459" s="1"/>
  <c r="L99" i="1459" s="1"/>
  <c r="L100" i="1459" s="1"/>
  <c r="L101" i="1459" s="1"/>
  <c r="L102" i="1459" s="1"/>
  <c r="L103" i="1459" s="1"/>
  <c r="L104" i="1459" s="1"/>
  <c r="L105" i="1459" s="1"/>
  <c r="L106" i="1459" s="1"/>
  <c r="L107" i="1459" s="1"/>
  <c r="L108" i="1459" s="1"/>
  <c r="L109" i="1459" s="1"/>
  <c r="L110" i="1459" s="1"/>
  <c r="L111" i="1459" s="1"/>
  <c r="L112" i="1459" s="1"/>
  <c r="L113" i="1459" s="1"/>
  <c r="L114" i="1459" s="1"/>
  <c r="L115" i="1459" s="1"/>
  <c r="L116" i="1459" s="1"/>
  <c r="L117" i="1459" s="1"/>
  <c r="L118" i="1459" s="1"/>
  <c r="L119" i="1459" s="1"/>
  <c r="L120" i="1459" s="1"/>
  <c r="L121" i="1459" s="1"/>
  <c r="L122" i="1459" s="1"/>
  <c r="L123" i="1459" s="1"/>
  <c r="L124" i="1459" s="1"/>
  <c r="L125" i="1459" s="1"/>
  <c r="L126" i="1459" s="1"/>
  <c r="L127" i="1459" s="1"/>
  <c r="L128" i="1459" s="1"/>
  <c r="L129" i="1459" s="1"/>
  <c r="L130" i="1459" s="1"/>
  <c r="L131" i="1459" s="1"/>
  <c r="L132" i="1459" s="1"/>
  <c r="L133" i="1459" s="1"/>
  <c r="L134" i="1459" s="1"/>
  <c r="L135" i="1459" s="1"/>
  <c r="L136" i="1459" s="1"/>
  <c r="L137" i="1459" s="1"/>
  <c r="L138" i="1459" s="1"/>
  <c r="L139" i="1459" s="1"/>
  <c r="L140" i="1459" s="1"/>
  <c r="L141" i="1459" s="1"/>
  <c r="L142" i="1459" s="1"/>
  <c r="L143" i="1459" s="1"/>
  <c r="L144" i="1459" s="1"/>
  <c r="L145" i="1459" s="1"/>
  <c r="L146" i="1459" s="1"/>
  <c r="L147" i="1459" s="1"/>
  <c r="L148" i="1459" s="1"/>
  <c r="L149" i="1459" s="1"/>
  <c r="L150" i="1459" s="1"/>
  <c r="L151" i="1459" s="1"/>
  <c r="L152" i="1459" s="1"/>
  <c r="L153" i="1459" s="1"/>
  <c r="L154" i="1459" s="1"/>
  <c r="L155" i="1459" s="1"/>
  <c r="L156" i="1459" s="1"/>
  <c r="L157" i="1459" s="1"/>
  <c r="L158" i="1459" s="1"/>
  <c r="L159" i="1459" s="1"/>
  <c r="L160" i="1459" s="1"/>
  <c r="L161" i="1459" s="1"/>
  <c r="L162" i="1459" s="1"/>
  <c r="L163" i="1459" s="1"/>
  <c r="L164" i="1459" s="1"/>
  <c r="L165" i="1459" s="1"/>
  <c r="L166" i="1459" s="1"/>
  <c r="L167" i="1459" s="1"/>
  <c r="L168" i="1459" s="1"/>
  <c r="L169" i="1459" s="1"/>
  <c r="L170" i="1459" s="1"/>
  <c r="L171" i="1459" s="1"/>
  <c r="L172" i="1459" s="1"/>
  <c r="L173" i="1459" s="1"/>
  <c r="L174" i="1459" s="1"/>
  <c r="L175" i="1459" s="1"/>
  <c r="L176" i="1459" s="1"/>
  <c r="L177" i="1459" s="1"/>
  <c r="L178" i="1459" s="1"/>
  <c r="L179" i="1459" s="1"/>
  <c r="L180" i="1459" s="1"/>
  <c r="L181" i="1459" s="1"/>
  <c r="L182" i="1459" s="1"/>
  <c r="L183" i="1459" s="1"/>
  <c r="L184" i="1459" s="1"/>
  <c r="L185" i="1459" s="1"/>
  <c r="L186" i="1459" s="1"/>
  <c r="L187" i="1459" s="1"/>
  <c r="L188" i="1459" s="1"/>
  <c r="L189" i="1459" s="1"/>
  <c r="L190" i="1459" s="1"/>
  <c r="L191" i="1459" s="1"/>
  <c r="L192" i="1459" s="1"/>
  <c r="L193" i="1459" s="1"/>
  <c r="L194" i="1459" s="1"/>
  <c r="L195" i="1459" s="1"/>
  <c r="L196" i="1459" s="1"/>
  <c r="L197" i="1459" s="1"/>
  <c r="L198" i="1459" s="1"/>
  <c r="L199" i="1459" s="1"/>
  <c r="L200" i="1459" s="1"/>
  <c r="L201" i="1459" s="1"/>
  <c r="L202" i="1459" s="1"/>
  <c r="L203" i="1459" s="1"/>
  <c r="L204" i="1459" s="1"/>
  <c r="L205" i="1459" s="1"/>
  <c r="L206" i="1459" s="1"/>
  <c r="L207" i="1459" s="1"/>
  <c r="L208" i="1459" s="1"/>
  <c r="L209" i="1459" s="1"/>
  <c r="L210" i="1459" s="1"/>
  <c r="L211" i="1459" s="1"/>
  <c r="L212" i="1459" s="1"/>
  <c r="L213" i="1459" s="1"/>
  <c r="L214" i="1459" s="1"/>
  <c r="L215" i="1459" s="1"/>
  <c r="L216" i="1459" s="1"/>
  <c r="L217" i="1459" s="1"/>
  <c r="L218" i="1459" s="1"/>
  <c r="L219" i="1459" s="1"/>
  <c r="L220" i="1459" s="1"/>
  <c r="L221" i="1459" s="1"/>
  <c r="L222" i="1459" s="1"/>
  <c r="L223" i="1459" s="1"/>
  <c r="L224" i="1459" s="1"/>
  <c r="L225" i="1459" s="1"/>
  <c r="L226" i="1459" s="1"/>
  <c r="L227" i="1459" s="1"/>
  <c r="L228" i="1459" s="1"/>
  <c r="L229" i="1459" s="1"/>
  <c r="L230" i="1459" s="1"/>
  <c r="L231" i="1459" s="1"/>
  <c r="L232" i="1459" s="1"/>
  <c r="L233" i="1459" s="1"/>
  <c r="L234" i="1459" s="1"/>
  <c r="L235" i="1459" s="1"/>
  <c r="L236" i="1459" s="1"/>
  <c r="L237" i="1459" s="1"/>
  <c r="L238" i="1459" s="1"/>
  <c r="L239" i="1459" s="1"/>
  <c r="L240" i="1459" s="1"/>
  <c r="L241" i="1459" s="1"/>
  <c r="L242" i="1459" s="1"/>
  <c r="L243" i="1459" s="1"/>
  <c r="L244" i="1459" s="1"/>
  <c r="L245" i="1459" s="1"/>
  <c r="L246" i="1459" s="1"/>
  <c r="L247" i="1459" s="1"/>
  <c r="L248" i="1459" s="1"/>
  <c r="L249" i="1459" s="1"/>
  <c r="L250" i="1459" s="1"/>
  <c r="L251" i="1459" s="1"/>
  <c r="L252" i="1459" s="1"/>
  <c r="L253" i="1459" s="1"/>
  <c r="L254" i="1459" s="1"/>
  <c r="L255" i="1459" s="1"/>
  <c r="L256" i="1459" s="1"/>
  <c r="L257" i="1459" s="1"/>
  <c r="L258" i="1459" s="1"/>
  <c r="L259" i="1459" s="1"/>
  <c r="L260" i="1459" s="1"/>
  <c r="L261" i="1459" s="1"/>
  <c r="L262" i="1459" s="1"/>
  <c r="L263" i="1459" s="1"/>
  <c r="L264" i="1459" s="1"/>
  <c r="L265" i="1459" s="1"/>
  <c r="L266" i="1459" s="1"/>
  <c r="L267" i="1459" s="1"/>
  <c r="L268" i="1459" s="1"/>
  <c r="L269" i="1459" s="1"/>
  <c r="L270" i="1459" s="1"/>
  <c r="L271" i="1459" s="1"/>
  <c r="L272" i="1459" s="1"/>
  <c r="L273" i="1459" s="1"/>
  <c r="L274" i="1459" s="1"/>
  <c r="L275" i="1459" s="1"/>
  <c r="L276" i="1459" s="1"/>
  <c r="L277" i="1459" s="1"/>
  <c r="L278" i="1459" s="1"/>
  <c r="L279" i="1459" s="1"/>
  <c r="L280" i="1459" s="1"/>
  <c r="L281" i="1459" s="1"/>
  <c r="L282" i="1459" s="1"/>
  <c r="L283" i="1459" s="1"/>
  <c r="L284" i="1459" s="1"/>
  <c r="L285" i="1459" s="1"/>
  <c r="L286" i="1459" s="1"/>
  <c r="L287" i="1459" s="1"/>
  <c r="L288" i="1459" s="1"/>
  <c r="L289" i="1459" s="1"/>
  <c r="L290" i="1459" s="1"/>
  <c r="L291" i="1459" s="1"/>
  <c r="L292" i="1459" s="1"/>
  <c r="L293" i="1459" s="1"/>
  <c r="L294" i="1459" s="1"/>
  <c r="L295" i="1459" s="1"/>
  <c r="L296" i="1459" s="1"/>
  <c r="L297" i="1459" s="1"/>
  <c r="L298" i="1459" s="1"/>
  <c r="L299" i="1459" s="1"/>
  <c r="L300" i="1459" s="1"/>
  <c r="L301" i="1459" s="1"/>
  <c r="L302" i="1459" s="1"/>
  <c r="L303" i="1459" s="1"/>
  <c r="L304" i="1459" s="1"/>
  <c r="L305" i="1459" s="1"/>
  <c r="L306" i="1459" s="1"/>
  <c r="L307" i="1459" s="1"/>
  <c r="L308" i="1459" s="1"/>
  <c r="L309" i="1459" s="1"/>
  <c r="L310" i="1459" s="1"/>
  <c r="L311" i="1459" s="1"/>
  <c r="L312" i="1459" s="1"/>
  <c r="L313" i="1459" s="1"/>
  <c r="L314" i="1459" s="1"/>
  <c r="L315" i="1459" s="1"/>
  <c r="L316" i="1459" s="1"/>
  <c r="L317" i="1459" s="1"/>
  <c r="L318" i="1459" s="1"/>
  <c r="L319" i="1459" s="1"/>
  <c r="L320" i="1459" s="1"/>
  <c r="L321" i="1459" s="1"/>
  <c r="L322" i="1459" s="1"/>
  <c r="L323" i="1459" s="1"/>
  <c r="L324" i="1459" s="1"/>
  <c r="L325" i="1459" s="1"/>
  <c r="L326" i="1459" s="1"/>
  <c r="L327" i="1459" s="1"/>
  <c r="L328" i="1459" s="1"/>
  <c r="L329" i="1459" s="1"/>
  <c r="L330" i="1459" s="1"/>
  <c r="L331" i="1459" s="1"/>
  <c r="L332" i="1459" s="1"/>
  <c r="L333" i="1459" s="1"/>
  <c r="L334" i="1459" s="1"/>
  <c r="L335" i="1459" s="1"/>
  <c r="L336" i="1459" s="1"/>
  <c r="L337" i="1459" s="1"/>
  <c r="L338" i="1459" s="1"/>
  <c r="L339" i="1459" s="1"/>
  <c r="L340" i="1459" s="1"/>
  <c r="L341" i="1459" s="1"/>
  <c r="L342" i="1459" s="1"/>
  <c r="L343" i="1459" s="1"/>
  <c r="L344" i="1459" s="1"/>
  <c r="L345" i="1459" s="1"/>
  <c r="L346" i="1459" s="1"/>
  <c r="L347" i="1459" s="1"/>
  <c r="L348" i="1459" s="1"/>
  <c r="L349" i="1459" s="1"/>
  <c r="L350" i="1459" s="1"/>
  <c r="L351" i="1459" s="1"/>
  <c r="L352" i="1459" s="1"/>
  <c r="L353" i="1459" s="1"/>
  <c r="L354" i="1459" s="1"/>
  <c r="L355" i="1459" s="1"/>
  <c r="L356" i="1459" s="1"/>
  <c r="L357" i="1459" s="1"/>
  <c r="L358" i="1459" s="1"/>
  <c r="L359" i="1459" s="1"/>
  <c r="L360" i="1459" s="1"/>
  <c r="L361" i="1459" s="1"/>
  <c r="L362" i="1459" s="1"/>
  <c r="L363" i="1459" s="1"/>
  <c r="L364" i="1459" s="1"/>
  <c r="L365" i="1459" s="1"/>
  <c r="L366" i="1459" s="1"/>
  <c r="L367" i="1459" s="1"/>
  <c r="L368" i="1459" s="1"/>
  <c r="L369" i="1459" s="1"/>
  <c r="L370" i="1459" s="1"/>
  <c r="L371" i="1459" s="1"/>
  <c r="L372" i="1459" s="1"/>
  <c r="L373" i="1459" s="1"/>
  <c r="L374" i="1459" s="1"/>
  <c r="L375" i="1459" s="1"/>
  <c r="L376" i="1459" s="1"/>
  <c r="L377" i="1459" s="1"/>
  <c r="L378" i="1459" s="1"/>
  <c r="L379" i="1459" s="1"/>
  <c r="L380" i="1459" s="1"/>
  <c r="L381" i="1459" s="1"/>
  <c r="L382" i="1459" s="1"/>
  <c r="L383" i="1459" s="1"/>
  <c r="L384" i="1459" s="1"/>
  <c r="L385" i="1459" s="1"/>
  <c r="L386" i="1459" s="1"/>
  <c r="L387" i="1459" s="1"/>
  <c r="L388" i="1459" s="1"/>
  <c r="L389" i="1459" s="1"/>
  <c r="L390" i="1459" s="1"/>
  <c r="L391" i="1459" s="1"/>
  <c r="L392" i="1459" s="1"/>
  <c r="L393" i="1459" s="1"/>
  <c r="L394" i="1459" s="1"/>
  <c r="L395" i="1459" s="1"/>
  <c r="L396" i="1459" s="1"/>
  <c r="L397" i="1459" s="1"/>
  <c r="L398" i="1459" s="1"/>
  <c r="L399" i="1459" s="1"/>
  <c r="L400" i="1459" s="1"/>
  <c r="L401" i="1459" s="1"/>
  <c r="L402" i="1459" s="1"/>
  <c r="L403" i="1459" s="1"/>
  <c r="L404" i="1459" s="1"/>
  <c r="L405" i="1459" s="1"/>
  <c r="L406" i="1459" s="1"/>
  <c r="L407" i="1459" s="1"/>
  <c r="L408" i="1459" s="1"/>
  <c r="L409" i="1459" s="1"/>
  <c r="L410" i="1459" s="1"/>
  <c r="L411" i="1459" s="1"/>
  <c r="L412" i="1459" s="1"/>
  <c r="L413" i="1459" s="1"/>
  <c r="L414" i="1459" s="1"/>
  <c r="L415" i="1459" s="1"/>
  <c r="L416" i="1459" s="1"/>
  <c r="L417" i="1459" s="1"/>
  <c r="L418" i="1459" s="1"/>
  <c r="L419" i="1459" s="1"/>
  <c r="L420" i="1459" s="1"/>
  <c r="L421" i="1459" s="1"/>
  <c r="L422" i="1459" s="1"/>
  <c r="L423" i="1459" s="1"/>
  <c r="L424" i="1459" s="1"/>
  <c r="L425" i="1459" s="1"/>
  <c r="L426" i="1459" s="1"/>
  <c r="L427" i="1459" s="1"/>
  <c r="L428" i="1459" s="1"/>
  <c r="L429" i="1459" s="1"/>
  <c r="L430" i="1459" s="1"/>
  <c r="L431" i="1459" s="1"/>
  <c r="L432" i="1459" s="1"/>
  <c r="L433" i="1459" s="1"/>
  <c r="L434" i="1459" s="1"/>
  <c r="L435" i="1459" s="1"/>
  <c r="L436" i="1459" s="1"/>
  <c r="L437" i="1459" s="1"/>
  <c r="L438" i="1459" s="1"/>
  <c r="L439" i="1459" s="1"/>
  <c r="L440" i="1459" s="1"/>
  <c r="L441" i="1459" s="1"/>
  <c r="L442" i="1459" s="1"/>
  <c r="L443" i="1459" s="1"/>
  <c r="L444" i="1459" s="1"/>
  <c r="L445" i="1459" s="1"/>
  <c r="L446" i="1459" s="1"/>
  <c r="L447" i="1459" s="1"/>
  <c r="L448" i="1459" s="1"/>
  <c r="L449" i="1459" s="1"/>
  <c r="L450" i="1459" s="1"/>
  <c r="L451" i="1459" s="1"/>
  <c r="L452" i="1459" s="1"/>
  <c r="L453" i="1459" s="1"/>
  <c r="L454" i="1459" s="1"/>
  <c r="L455" i="1459" s="1"/>
  <c r="L456" i="1459" s="1"/>
  <c r="L457" i="1459" s="1"/>
  <c r="L458" i="1459" s="1"/>
  <c r="L459" i="1459" s="1"/>
  <c r="L460" i="1459" s="1"/>
  <c r="L461" i="1459" s="1"/>
  <c r="L462" i="1459" s="1"/>
  <c r="L463" i="1459" s="1"/>
  <c r="L464" i="1459" s="1"/>
  <c r="L465" i="1459" s="1"/>
  <c r="L466" i="1459" s="1"/>
  <c r="L467" i="1459" s="1"/>
  <c r="L468" i="1459" s="1"/>
  <c r="L469" i="1459" s="1"/>
  <c r="L470" i="1459" s="1"/>
  <c r="L471" i="1459" s="1"/>
  <c r="L472" i="1459" s="1"/>
  <c r="L473" i="1459" s="1"/>
  <c r="L474" i="1459" s="1"/>
  <c r="L475" i="1459" s="1"/>
  <c r="L476" i="1459" s="1"/>
  <c r="L477" i="1459" s="1"/>
  <c r="L478" i="1459" s="1"/>
  <c r="L479" i="1459" s="1"/>
  <c r="L480" i="1459" s="1"/>
  <c r="L481" i="1459" s="1"/>
  <c r="L482" i="1459" s="1"/>
  <c r="L483" i="1459" s="1"/>
  <c r="L484" i="1459" s="1"/>
  <c r="L485" i="1459" s="1"/>
  <c r="L486" i="1459" s="1"/>
  <c r="L487" i="1459" s="1"/>
  <c r="L488" i="1459" s="1"/>
  <c r="L489" i="1459" s="1"/>
  <c r="L490" i="1459" s="1"/>
  <c r="L491" i="1459" s="1"/>
  <c r="L492" i="1459" s="1"/>
  <c r="L493" i="1459" s="1"/>
  <c r="L494" i="1459" s="1"/>
  <c r="L495" i="1459" s="1"/>
  <c r="L496" i="1459" s="1"/>
  <c r="L497" i="1459" s="1"/>
  <c r="L498" i="1459" s="1"/>
  <c r="L499" i="1459" s="1"/>
  <c r="L500" i="1459" s="1"/>
  <c r="L501" i="1459" s="1"/>
  <c r="L502" i="1459" s="1"/>
  <c r="L503" i="1459" s="1"/>
  <c r="L504" i="1459" s="1"/>
  <c r="L505" i="1459" s="1"/>
  <c r="L506" i="1459" s="1"/>
  <c r="L507" i="1459" s="1"/>
  <c r="L508" i="1459" s="1"/>
  <c r="L509" i="1459" s="1"/>
  <c r="L510" i="1459" s="1"/>
  <c r="L511" i="1459" s="1"/>
  <c r="L512" i="1459" s="1"/>
  <c r="L513" i="1459" s="1"/>
  <c r="L514" i="1459" s="1"/>
  <c r="L515" i="1459" s="1"/>
  <c r="L516" i="1459" s="1"/>
  <c r="H18" i="1459"/>
  <c r="H19" i="1459" s="1"/>
  <c r="H20" i="1459" s="1"/>
  <c r="H21" i="1459" s="1"/>
  <c r="H22" i="1459" s="1"/>
  <c r="H23" i="1459" s="1"/>
  <c r="H24" i="1459" s="1"/>
  <c r="H25" i="1459" s="1"/>
  <c r="H26" i="1459" s="1"/>
  <c r="H27" i="1459" s="1"/>
  <c r="H28" i="1459" s="1"/>
  <c r="H29" i="1459" s="1"/>
  <c r="H30" i="1459" s="1"/>
  <c r="H31" i="1459" s="1"/>
  <c r="H32" i="1459" s="1"/>
  <c r="H33" i="1459" s="1"/>
  <c r="H34" i="1459" s="1"/>
  <c r="H35" i="1459" s="1"/>
  <c r="H36" i="1459" s="1"/>
  <c r="H37" i="1459" s="1"/>
  <c r="H38" i="1459" s="1"/>
  <c r="H39" i="1459" s="1"/>
  <c r="H40" i="1459" s="1"/>
  <c r="H41" i="1459" s="1"/>
  <c r="H42" i="1459" s="1"/>
  <c r="H43" i="1459" s="1"/>
  <c r="H44" i="1459" s="1"/>
  <c r="H45" i="1459" s="1"/>
  <c r="H46" i="1459" s="1"/>
  <c r="H47" i="1459" s="1"/>
  <c r="H48" i="1459" s="1"/>
  <c r="H49" i="1459" s="1"/>
  <c r="H50" i="1459" s="1"/>
  <c r="H51" i="1459" s="1"/>
  <c r="H52" i="1459" s="1"/>
  <c r="H53" i="1459" s="1"/>
  <c r="H54" i="1459" s="1"/>
  <c r="H55" i="1459" s="1"/>
  <c r="H56" i="1459" s="1"/>
  <c r="H57" i="1459" s="1"/>
  <c r="H58" i="1459" s="1"/>
  <c r="H59" i="1459" s="1"/>
  <c r="H60" i="1459" s="1"/>
  <c r="H61" i="1459" s="1"/>
  <c r="H62" i="1459" s="1"/>
  <c r="H63" i="1459" s="1"/>
  <c r="H64" i="1459" s="1"/>
  <c r="H65" i="1459" s="1"/>
  <c r="H66" i="1459" s="1"/>
  <c r="H67" i="1459" s="1"/>
  <c r="H68" i="1459" s="1"/>
  <c r="H69" i="1459" s="1"/>
  <c r="H70" i="1459" s="1"/>
  <c r="H71" i="1459" s="1"/>
  <c r="H72" i="1459" s="1"/>
  <c r="H73" i="1459" s="1"/>
  <c r="H74" i="1459" s="1"/>
  <c r="H75" i="1459" s="1"/>
  <c r="H76" i="1459" s="1"/>
  <c r="H77" i="1459" s="1"/>
  <c r="H78" i="1459" s="1"/>
  <c r="H79" i="1459" s="1"/>
  <c r="H80" i="1459" s="1"/>
  <c r="H81" i="1459" s="1"/>
  <c r="H82" i="1459" s="1"/>
  <c r="H83" i="1459" s="1"/>
  <c r="H84" i="1459" s="1"/>
  <c r="H85" i="1459" s="1"/>
  <c r="H86" i="1459" s="1"/>
  <c r="H87" i="1459" s="1"/>
  <c r="H88" i="1459" s="1"/>
  <c r="H89" i="1459" s="1"/>
  <c r="H90" i="1459" s="1"/>
  <c r="H91" i="1459" s="1"/>
  <c r="H92" i="1459" s="1"/>
  <c r="H93" i="1459" s="1"/>
  <c r="H94" i="1459" s="1"/>
  <c r="H95" i="1459" s="1"/>
  <c r="H96" i="1459" s="1"/>
  <c r="H97" i="1459" s="1"/>
  <c r="H98" i="1459" s="1"/>
  <c r="H99" i="1459" s="1"/>
  <c r="H100" i="1459" s="1"/>
  <c r="H101" i="1459" s="1"/>
  <c r="H102" i="1459" s="1"/>
  <c r="H103" i="1459" s="1"/>
  <c r="H104" i="1459" s="1"/>
  <c r="H105" i="1459" s="1"/>
  <c r="H106" i="1459" s="1"/>
  <c r="H107" i="1459" s="1"/>
  <c r="H108" i="1459" s="1"/>
  <c r="H109" i="1459" s="1"/>
  <c r="H110" i="1459" s="1"/>
  <c r="H111" i="1459" s="1"/>
  <c r="H112" i="1459" s="1"/>
  <c r="H113" i="1459" s="1"/>
  <c r="H114" i="1459" s="1"/>
  <c r="H115" i="1459" s="1"/>
  <c r="H116" i="1459" s="1"/>
  <c r="H117" i="1459" s="1"/>
  <c r="H118" i="1459" s="1"/>
  <c r="H119" i="1459" s="1"/>
  <c r="H120" i="1459" s="1"/>
  <c r="H121" i="1459" s="1"/>
  <c r="H122" i="1459" s="1"/>
  <c r="H123" i="1459" s="1"/>
  <c r="H124" i="1459" s="1"/>
  <c r="H125" i="1459" s="1"/>
  <c r="H126" i="1459" s="1"/>
  <c r="H127" i="1459" s="1"/>
  <c r="H128" i="1459" s="1"/>
  <c r="H129" i="1459" s="1"/>
  <c r="H130" i="1459" s="1"/>
  <c r="H131" i="1459" s="1"/>
  <c r="H132" i="1459" s="1"/>
  <c r="H133" i="1459" s="1"/>
  <c r="H134" i="1459" s="1"/>
  <c r="H135" i="1459" s="1"/>
  <c r="H136" i="1459" s="1"/>
  <c r="H137" i="1459" s="1"/>
  <c r="H138" i="1459" s="1"/>
  <c r="H139" i="1459" s="1"/>
  <c r="H140" i="1459" s="1"/>
  <c r="H141" i="1459" s="1"/>
  <c r="H142" i="1459" s="1"/>
  <c r="H143" i="1459" s="1"/>
  <c r="H144" i="1459" s="1"/>
  <c r="H145" i="1459" s="1"/>
  <c r="H146" i="1459" s="1"/>
  <c r="H147" i="1459" s="1"/>
  <c r="H148" i="1459" s="1"/>
  <c r="H149" i="1459" s="1"/>
  <c r="H150" i="1459" s="1"/>
  <c r="H151" i="1459" s="1"/>
  <c r="H152" i="1459" s="1"/>
  <c r="H153" i="1459" s="1"/>
  <c r="H154" i="1459" s="1"/>
  <c r="H155" i="1459" s="1"/>
  <c r="H156" i="1459" s="1"/>
  <c r="H157" i="1459" s="1"/>
  <c r="H158" i="1459" s="1"/>
  <c r="H159" i="1459" s="1"/>
  <c r="H160" i="1459" s="1"/>
  <c r="H161" i="1459" s="1"/>
  <c r="H162" i="1459" s="1"/>
  <c r="H163" i="1459" s="1"/>
  <c r="H164" i="1459" s="1"/>
  <c r="H165" i="1459" s="1"/>
  <c r="H166" i="1459" s="1"/>
  <c r="H167" i="1459" s="1"/>
  <c r="H168" i="1459" s="1"/>
  <c r="H169" i="1459" s="1"/>
  <c r="H170" i="1459" s="1"/>
  <c r="H171" i="1459" s="1"/>
  <c r="H172" i="1459" s="1"/>
  <c r="H173" i="1459" s="1"/>
  <c r="H174" i="1459" s="1"/>
  <c r="H175" i="1459" s="1"/>
  <c r="H176" i="1459" s="1"/>
  <c r="H177" i="1459" s="1"/>
  <c r="H178" i="1459" s="1"/>
  <c r="H179" i="1459" s="1"/>
  <c r="H180" i="1459" s="1"/>
  <c r="H181" i="1459" s="1"/>
  <c r="H182" i="1459" s="1"/>
  <c r="H183" i="1459" s="1"/>
  <c r="H184" i="1459" s="1"/>
  <c r="H185" i="1459" s="1"/>
  <c r="H186" i="1459" s="1"/>
  <c r="H187" i="1459" s="1"/>
  <c r="H188" i="1459" s="1"/>
  <c r="H189" i="1459" s="1"/>
  <c r="H190" i="1459" s="1"/>
  <c r="H191" i="1459" s="1"/>
  <c r="H192" i="1459" s="1"/>
  <c r="H193" i="1459" s="1"/>
  <c r="H194" i="1459" s="1"/>
  <c r="H195" i="1459" s="1"/>
  <c r="H196" i="1459" s="1"/>
  <c r="H197" i="1459" s="1"/>
  <c r="H198" i="1459" s="1"/>
  <c r="H199" i="1459" s="1"/>
  <c r="H200" i="1459" s="1"/>
  <c r="H201" i="1459" s="1"/>
  <c r="H202" i="1459" s="1"/>
  <c r="H203" i="1459" s="1"/>
  <c r="H204" i="1459" s="1"/>
  <c r="H205" i="1459" s="1"/>
  <c r="H206" i="1459" s="1"/>
  <c r="H207" i="1459" s="1"/>
  <c r="H208" i="1459" s="1"/>
  <c r="H209" i="1459" s="1"/>
  <c r="H210" i="1459" s="1"/>
  <c r="H211" i="1459" s="1"/>
  <c r="H212" i="1459" s="1"/>
  <c r="H213" i="1459" s="1"/>
  <c r="H214" i="1459" s="1"/>
  <c r="H215" i="1459" s="1"/>
  <c r="H216" i="1459" s="1"/>
  <c r="H217" i="1459" s="1"/>
  <c r="H218" i="1459" s="1"/>
  <c r="H219" i="1459" s="1"/>
  <c r="H220" i="1459" s="1"/>
  <c r="H221" i="1459" s="1"/>
  <c r="H222" i="1459" s="1"/>
  <c r="H223" i="1459" s="1"/>
  <c r="H224" i="1459" s="1"/>
  <c r="H225" i="1459" s="1"/>
  <c r="H226" i="1459" s="1"/>
  <c r="H227" i="1459" s="1"/>
  <c r="H228" i="1459" s="1"/>
  <c r="H229" i="1459" s="1"/>
  <c r="H230" i="1459" s="1"/>
  <c r="H231" i="1459" s="1"/>
  <c r="H232" i="1459" s="1"/>
  <c r="H233" i="1459" s="1"/>
  <c r="H234" i="1459" s="1"/>
  <c r="H235" i="1459" s="1"/>
  <c r="H236" i="1459" s="1"/>
  <c r="H237" i="1459" s="1"/>
  <c r="H238" i="1459" s="1"/>
  <c r="H239" i="1459" s="1"/>
  <c r="H240" i="1459" s="1"/>
  <c r="H241" i="1459" s="1"/>
  <c r="H242" i="1459" s="1"/>
  <c r="H243" i="1459" s="1"/>
  <c r="H244" i="1459" s="1"/>
  <c r="H245" i="1459" s="1"/>
  <c r="H246" i="1459" s="1"/>
  <c r="H247" i="1459" s="1"/>
  <c r="H248" i="1459" s="1"/>
  <c r="H249" i="1459" s="1"/>
  <c r="H250" i="1459" s="1"/>
  <c r="H251" i="1459" s="1"/>
  <c r="H252" i="1459" s="1"/>
  <c r="H253" i="1459" s="1"/>
  <c r="H254" i="1459" s="1"/>
  <c r="H255" i="1459" s="1"/>
  <c r="H256" i="1459" s="1"/>
  <c r="H257" i="1459" s="1"/>
  <c r="H258" i="1459" s="1"/>
  <c r="H259" i="1459" s="1"/>
  <c r="H260" i="1459" s="1"/>
  <c r="H261" i="1459" s="1"/>
  <c r="H262" i="1459" s="1"/>
  <c r="H263" i="1459" s="1"/>
  <c r="H264" i="1459" s="1"/>
  <c r="H265" i="1459" s="1"/>
  <c r="H266" i="1459" s="1"/>
  <c r="H267" i="1459" s="1"/>
  <c r="H268" i="1459" s="1"/>
  <c r="H269" i="1459" s="1"/>
  <c r="H270" i="1459" s="1"/>
  <c r="H271" i="1459" s="1"/>
  <c r="H272" i="1459" s="1"/>
  <c r="H273" i="1459" s="1"/>
  <c r="H274" i="1459" s="1"/>
  <c r="H275" i="1459" s="1"/>
  <c r="H276" i="1459" s="1"/>
  <c r="H277" i="1459" s="1"/>
  <c r="H278" i="1459" s="1"/>
  <c r="H279" i="1459" s="1"/>
  <c r="H280" i="1459" s="1"/>
  <c r="H281" i="1459" s="1"/>
  <c r="H282" i="1459" s="1"/>
  <c r="H283" i="1459" s="1"/>
  <c r="H284" i="1459" s="1"/>
  <c r="H285" i="1459" s="1"/>
  <c r="H286" i="1459" s="1"/>
  <c r="H287" i="1459" s="1"/>
  <c r="H288" i="1459" s="1"/>
  <c r="H289" i="1459" s="1"/>
  <c r="H290" i="1459" s="1"/>
  <c r="H291" i="1459" s="1"/>
  <c r="H292" i="1459" s="1"/>
  <c r="H293" i="1459" s="1"/>
  <c r="H294" i="1459" s="1"/>
  <c r="H295" i="1459" s="1"/>
  <c r="H296" i="1459" s="1"/>
  <c r="H297" i="1459" s="1"/>
  <c r="H298" i="1459" s="1"/>
  <c r="H299" i="1459" s="1"/>
  <c r="H300" i="1459" s="1"/>
  <c r="H301" i="1459" s="1"/>
  <c r="H302" i="1459" s="1"/>
  <c r="H303" i="1459" s="1"/>
  <c r="H304" i="1459" s="1"/>
  <c r="H305" i="1459" s="1"/>
  <c r="H306" i="1459" s="1"/>
  <c r="H307" i="1459" s="1"/>
  <c r="H308" i="1459" s="1"/>
  <c r="H309" i="1459" s="1"/>
  <c r="H310" i="1459" s="1"/>
  <c r="H311" i="1459" s="1"/>
  <c r="H312" i="1459" s="1"/>
  <c r="H313" i="1459" s="1"/>
  <c r="H314" i="1459" s="1"/>
  <c r="H315" i="1459" s="1"/>
  <c r="H316" i="1459" s="1"/>
  <c r="H317" i="1459" s="1"/>
  <c r="H318" i="1459" s="1"/>
  <c r="H319" i="1459" s="1"/>
  <c r="H320" i="1459" s="1"/>
  <c r="H321" i="1459" s="1"/>
  <c r="H322" i="1459" s="1"/>
  <c r="H323" i="1459" s="1"/>
  <c r="H324" i="1459" s="1"/>
  <c r="H325" i="1459" s="1"/>
  <c r="H326" i="1459" s="1"/>
  <c r="H327" i="1459" s="1"/>
  <c r="H328" i="1459" s="1"/>
  <c r="H329" i="1459" s="1"/>
  <c r="H330" i="1459" s="1"/>
  <c r="H331" i="1459" s="1"/>
  <c r="H332" i="1459" s="1"/>
  <c r="H333" i="1459" s="1"/>
  <c r="H334" i="1459" s="1"/>
  <c r="H335" i="1459" s="1"/>
  <c r="H336" i="1459" s="1"/>
  <c r="H337" i="1459" s="1"/>
  <c r="H338" i="1459" s="1"/>
  <c r="H339" i="1459" s="1"/>
  <c r="H340" i="1459" s="1"/>
  <c r="H341" i="1459" s="1"/>
  <c r="H342" i="1459" s="1"/>
  <c r="H343" i="1459" s="1"/>
  <c r="H344" i="1459" s="1"/>
  <c r="H345" i="1459" s="1"/>
  <c r="H346" i="1459" s="1"/>
  <c r="H347" i="1459" s="1"/>
  <c r="H348" i="1459" s="1"/>
  <c r="H349" i="1459" s="1"/>
  <c r="H350" i="1459" s="1"/>
  <c r="H351" i="1459" s="1"/>
  <c r="H352" i="1459" s="1"/>
  <c r="H353" i="1459" s="1"/>
  <c r="H354" i="1459" s="1"/>
  <c r="H355" i="1459" s="1"/>
  <c r="H356" i="1459" s="1"/>
  <c r="H357" i="1459" s="1"/>
  <c r="H358" i="1459" s="1"/>
  <c r="H359" i="1459" s="1"/>
  <c r="H360" i="1459" s="1"/>
  <c r="H361" i="1459" s="1"/>
  <c r="H362" i="1459" s="1"/>
  <c r="H363" i="1459" s="1"/>
  <c r="H364" i="1459" s="1"/>
  <c r="H365" i="1459" s="1"/>
  <c r="H366" i="1459" s="1"/>
  <c r="H367" i="1459" s="1"/>
  <c r="H368" i="1459" s="1"/>
  <c r="H369" i="1459" s="1"/>
  <c r="H370" i="1459" s="1"/>
  <c r="H371" i="1459" s="1"/>
  <c r="H372" i="1459" s="1"/>
  <c r="H373" i="1459" s="1"/>
  <c r="H374" i="1459" s="1"/>
  <c r="H375" i="1459" s="1"/>
  <c r="H376" i="1459" s="1"/>
  <c r="H377" i="1459" s="1"/>
  <c r="H378" i="1459" s="1"/>
  <c r="H379" i="1459" s="1"/>
  <c r="H380" i="1459" s="1"/>
  <c r="H381" i="1459" s="1"/>
  <c r="H382" i="1459" s="1"/>
  <c r="H383" i="1459" s="1"/>
  <c r="H384" i="1459" s="1"/>
  <c r="H385" i="1459" s="1"/>
  <c r="H386" i="1459" s="1"/>
  <c r="H387" i="1459" s="1"/>
  <c r="H388" i="1459" s="1"/>
  <c r="H389" i="1459" s="1"/>
  <c r="H390" i="1459" s="1"/>
  <c r="H391" i="1459" s="1"/>
  <c r="H392" i="1459" s="1"/>
  <c r="H393" i="1459" s="1"/>
  <c r="H394" i="1459" s="1"/>
  <c r="H395" i="1459" s="1"/>
  <c r="H396" i="1459" s="1"/>
  <c r="H397" i="1459" s="1"/>
  <c r="H398" i="1459" s="1"/>
  <c r="H399" i="1459" s="1"/>
  <c r="H400" i="1459" s="1"/>
  <c r="H401" i="1459" s="1"/>
  <c r="H402" i="1459" s="1"/>
  <c r="H403" i="1459" s="1"/>
  <c r="H404" i="1459" s="1"/>
  <c r="H405" i="1459" s="1"/>
  <c r="H406" i="1459" s="1"/>
  <c r="H407" i="1459" s="1"/>
  <c r="H408" i="1459" s="1"/>
  <c r="H409" i="1459" s="1"/>
  <c r="H410" i="1459" s="1"/>
  <c r="H411" i="1459" s="1"/>
  <c r="H412" i="1459" s="1"/>
  <c r="H413" i="1459" s="1"/>
  <c r="H414" i="1459" s="1"/>
  <c r="H415" i="1459" s="1"/>
  <c r="H416" i="1459" s="1"/>
  <c r="H417" i="1459" s="1"/>
  <c r="H418" i="1459" s="1"/>
  <c r="H419" i="1459" s="1"/>
  <c r="H420" i="1459" s="1"/>
  <c r="H421" i="1459" s="1"/>
  <c r="H422" i="1459" s="1"/>
  <c r="H423" i="1459" s="1"/>
  <c r="H424" i="1459" s="1"/>
  <c r="H425" i="1459" s="1"/>
  <c r="H426" i="1459" s="1"/>
  <c r="H427" i="1459" s="1"/>
  <c r="H428" i="1459" s="1"/>
  <c r="H429" i="1459" s="1"/>
  <c r="H430" i="1459" s="1"/>
  <c r="H431" i="1459" s="1"/>
  <c r="H432" i="1459" s="1"/>
  <c r="H433" i="1459" s="1"/>
  <c r="H434" i="1459" s="1"/>
  <c r="H435" i="1459" s="1"/>
  <c r="H436" i="1459" s="1"/>
  <c r="H437" i="1459" s="1"/>
  <c r="H438" i="1459" s="1"/>
  <c r="H439" i="1459" s="1"/>
  <c r="H440" i="1459" s="1"/>
  <c r="H441" i="1459" s="1"/>
  <c r="H442" i="1459" s="1"/>
  <c r="H443" i="1459" s="1"/>
  <c r="H444" i="1459" s="1"/>
  <c r="H445" i="1459" s="1"/>
  <c r="H446" i="1459" s="1"/>
  <c r="H447" i="1459" s="1"/>
  <c r="H448" i="1459" s="1"/>
  <c r="H449" i="1459" s="1"/>
  <c r="H450" i="1459" s="1"/>
  <c r="H451" i="1459" s="1"/>
  <c r="H452" i="1459" s="1"/>
  <c r="H453" i="1459" s="1"/>
  <c r="H454" i="1459" s="1"/>
  <c r="H455" i="1459" s="1"/>
  <c r="H456" i="1459" s="1"/>
  <c r="H457" i="1459" s="1"/>
  <c r="H458" i="1459" s="1"/>
  <c r="H459" i="1459" s="1"/>
  <c r="H460" i="1459" s="1"/>
  <c r="H461" i="1459" s="1"/>
  <c r="H462" i="1459" s="1"/>
  <c r="H463" i="1459" s="1"/>
  <c r="H464" i="1459" s="1"/>
  <c r="H465" i="1459" s="1"/>
  <c r="H466" i="1459" s="1"/>
  <c r="H467" i="1459" s="1"/>
  <c r="H468" i="1459" s="1"/>
  <c r="H469" i="1459" s="1"/>
  <c r="H470" i="1459" s="1"/>
  <c r="H471" i="1459" s="1"/>
  <c r="H472" i="1459" s="1"/>
  <c r="H473" i="1459" s="1"/>
  <c r="H474" i="1459" s="1"/>
  <c r="H475" i="1459" s="1"/>
  <c r="H476" i="1459" s="1"/>
  <c r="H477" i="1459" s="1"/>
  <c r="H478" i="1459" s="1"/>
  <c r="H479" i="1459" s="1"/>
  <c r="H480" i="1459" s="1"/>
  <c r="H481" i="1459" s="1"/>
  <c r="H482" i="1459" s="1"/>
  <c r="H483" i="1459" s="1"/>
  <c r="H484" i="1459" s="1"/>
  <c r="H485" i="1459" s="1"/>
  <c r="H486" i="1459" s="1"/>
  <c r="H487" i="1459" s="1"/>
  <c r="H488" i="1459" s="1"/>
  <c r="H489" i="1459" s="1"/>
  <c r="H490" i="1459" s="1"/>
  <c r="H491" i="1459" s="1"/>
  <c r="H492" i="1459" s="1"/>
  <c r="H493" i="1459" s="1"/>
  <c r="H494" i="1459" s="1"/>
  <c r="H495" i="1459" s="1"/>
  <c r="H496" i="1459" s="1"/>
  <c r="H497" i="1459" s="1"/>
  <c r="H498" i="1459" s="1"/>
  <c r="H499" i="1459" s="1"/>
  <c r="H500" i="1459" s="1"/>
  <c r="H501" i="1459" s="1"/>
  <c r="H502" i="1459" s="1"/>
  <c r="H503" i="1459" s="1"/>
  <c r="H504" i="1459" s="1"/>
  <c r="H505" i="1459" s="1"/>
  <c r="H506" i="1459" s="1"/>
  <c r="H507" i="1459" s="1"/>
  <c r="H508" i="1459" s="1"/>
  <c r="H509" i="1459" s="1"/>
  <c r="H510" i="1459" s="1"/>
  <c r="H511" i="1459" s="1"/>
  <c r="H512" i="1459" s="1"/>
  <c r="H513" i="1459" s="1"/>
  <c r="H514" i="1459" s="1"/>
  <c r="H515" i="1459" s="1"/>
  <c r="H516" i="1459" s="1"/>
  <c r="G18" i="1459"/>
  <c r="G19" i="1459" s="1"/>
  <c r="G20" i="1459" s="1"/>
  <c r="G21" i="1459" s="1"/>
  <c r="G22" i="1459" s="1"/>
  <c r="G23" i="1459" s="1"/>
  <c r="G24" i="1459" s="1"/>
  <c r="G25" i="1459" s="1"/>
  <c r="G26" i="1459" s="1"/>
  <c r="G27" i="1459" s="1"/>
  <c r="G28" i="1459" s="1"/>
  <c r="G29" i="1459" s="1"/>
  <c r="G30" i="1459" s="1"/>
  <c r="G31" i="1459" s="1"/>
  <c r="G32" i="1459" s="1"/>
  <c r="G33" i="1459" s="1"/>
  <c r="G34" i="1459" s="1"/>
  <c r="G35" i="1459" s="1"/>
  <c r="G36" i="1459" s="1"/>
  <c r="G37" i="1459" s="1"/>
  <c r="G38" i="1459" s="1"/>
  <c r="G39" i="1459" s="1"/>
  <c r="G40" i="1459" s="1"/>
  <c r="G41" i="1459" s="1"/>
  <c r="G42" i="1459" s="1"/>
  <c r="G43" i="1459" s="1"/>
  <c r="G44" i="1459" s="1"/>
  <c r="G45" i="1459" s="1"/>
  <c r="G46" i="1459" s="1"/>
  <c r="G47" i="1459" s="1"/>
  <c r="G48" i="1459" s="1"/>
  <c r="G49" i="1459" s="1"/>
  <c r="G50" i="1459" s="1"/>
  <c r="G51" i="1459" s="1"/>
  <c r="G52" i="1459" s="1"/>
  <c r="G53" i="1459" s="1"/>
  <c r="G54" i="1459" s="1"/>
  <c r="G55" i="1459" s="1"/>
  <c r="G56" i="1459" s="1"/>
  <c r="G57" i="1459" s="1"/>
  <c r="G58" i="1459" s="1"/>
  <c r="G59" i="1459" s="1"/>
  <c r="G60" i="1459" s="1"/>
  <c r="G61" i="1459" s="1"/>
  <c r="G62" i="1459" s="1"/>
  <c r="G63" i="1459" s="1"/>
  <c r="G64" i="1459" s="1"/>
  <c r="G65" i="1459" s="1"/>
  <c r="G66" i="1459" s="1"/>
  <c r="G67" i="1459" s="1"/>
  <c r="G68" i="1459" s="1"/>
  <c r="G69" i="1459" s="1"/>
  <c r="G70" i="1459" s="1"/>
  <c r="G71" i="1459" s="1"/>
  <c r="G72" i="1459" s="1"/>
  <c r="G73" i="1459" s="1"/>
  <c r="G74" i="1459" s="1"/>
  <c r="G75" i="1459" s="1"/>
  <c r="G76" i="1459" s="1"/>
  <c r="G77" i="1459" s="1"/>
  <c r="G78" i="1459" s="1"/>
  <c r="G79" i="1459" s="1"/>
  <c r="G80" i="1459" s="1"/>
  <c r="G81" i="1459" s="1"/>
  <c r="G82" i="1459" s="1"/>
  <c r="G83" i="1459" s="1"/>
  <c r="G84" i="1459" s="1"/>
  <c r="G85" i="1459" s="1"/>
  <c r="G86" i="1459" s="1"/>
  <c r="G87" i="1459" s="1"/>
  <c r="G88" i="1459" s="1"/>
  <c r="G89" i="1459" s="1"/>
  <c r="G90" i="1459" s="1"/>
  <c r="G91" i="1459" s="1"/>
  <c r="G92" i="1459" s="1"/>
  <c r="G93" i="1459" s="1"/>
  <c r="G94" i="1459" s="1"/>
  <c r="G95" i="1459" s="1"/>
  <c r="G96" i="1459" s="1"/>
  <c r="G97" i="1459" s="1"/>
  <c r="G98" i="1459" s="1"/>
  <c r="G99" i="1459" s="1"/>
  <c r="G100" i="1459" s="1"/>
  <c r="G101" i="1459" s="1"/>
  <c r="G102" i="1459" s="1"/>
  <c r="G103" i="1459" s="1"/>
  <c r="G104" i="1459" s="1"/>
  <c r="G105" i="1459" s="1"/>
  <c r="G106" i="1459" s="1"/>
  <c r="G107" i="1459" s="1"/>
  <c r="G108" i="1459" s="1"/>
  <c r="G109" i="1459" s="1"/>
  <c r="G110" i="1459" s="1"/>
  <c r="G111" i="1459" s="1"/>
  <c r="G112" i="1459" s="1"/>
  <c r="G113" i="1459" s="1"/>
  <c r="G114" i="1459" s="1"/>
  <c r="G115" i="1459" s="1"/>
  <c r="G116" i="1459" s="1"/>
  <c r="G117" i="1459" s="1"/>
  <c r="G118" i="1459" s="1"/>
  <c r="G119" i="1459" s="1"/>
  <c r="G120" i="1459" s="1"/>
  <c r="G121" i="1459" s="1"/>
  <c r="G122" i="1459" s="1"/>
  <c r="G123" i="1459" s="1"/>
  <c r="G124" i="1459" s="1"/>
  <c r="G125" i="1459" s="1"/>
  <c r="G126" i="1459" s="1"/>
  <c r="G127" i="1459" s="1"/>
  <c r="G128" i="1459" s="1"/>
  <c r="G129" i="1459" s="1"/>
  <c r="G130" i="1459" s="1"/>
  <c r="G131" i="1459" s="1"/>
  <c r="G132" i="1459" s="1"/>
  <c r="G133" i="1459" s="1"/>
  <c r="G134" i="1459" s="1"/>
  <c r="G135" i="1459" s="1"/>
  <c r="G136" i="1459" s="1"/>
  <c r="G137" i="1459" s="1"/>
  <c r="G138" i="1459" s="1"/>
  <c r="G139" i="1459" s="1"/>
  <c r="G140" i="1459" s="1"/>
  <c r="G141" i="1459" s="1"/>
  <c r="G142" i="1459" s="1"/>
  <c r="G143" i="1459" s="1"/>
  <c r="G144" i="1459" s="1"/>
  <c r="G145" i="1459" s="1"/>
  <c r="G146" i="1459" s="1"/>
  <c r="G147" i="1459" s="1"/>
  <c r="G148" i="1459" s="1"/>
  <c r="G149" i="1459" s="1"/>
  <c r="G150" i="1459" s="1"/>
  <c r="G151" i="1459" s="1"/>
  <c r="G152" i="1459" s="1"/>
  <c r="G153" i="1459" s="1"/>
  <c r="G154" i="1459" s="1"/>
  <c r="G155" i="1459" s="1"/>
  <c r="G156" i="1459" s="1"/>
  <c r="G157" i="1459" s="1"/>
  <c r="G158" i="1459" s="1"/>
  <c r="G159" i="1459" s="1"/>
  <c r="G160" i="1459" s="1"/>
  <c r="G161" i="1459" s="1"/>
  <c r="G162" i="1459" s="1"/>
  <c r="G163" i="1459" s="1"/>
  <c r="G164" i="1459" s="1"/>
  <c r="G165" i="1459" s="1"/>
  <c r="G166" i="1459" s="1"/>
  <c r="G167" i="1459" s="1"/>
  <c r="G168" i="1459" s="1"/>
  <c r="G169" i="1459" s="1"/>
  <c r="G170" i="1459" s="1"/>
  <c r="G171" i="1459" s="1"/>
  <c r="G172" i="1459" s="1"/>
  <c r="G173" i="1459" s="1"/>
  <c r="G174" i="1459" s="1"/>
  <c r="G175" i="1459" s="1"/>
  <c r="G176" i="1459" s="1"/>
  <c r="G177" i="1459" s="1"/>
  <c r="G178" i="1459" s="1"/>
  <c r="G179" i="1459" s="1"/>
  <c r="G180" i="1459" s="1"/>
  <c r="G181" i="1459" s="1"/>
  <c r="G182" i="1459" s="1"/>
  <c r="G183" i="1459" s="1"/>
  <c r="G184" i="1459" s="1"/>
  <c r="G185" i="1459" s="1"/>
  <c r="G186" i="1459" s="1"/>
  <c r="G187" i="1459" s="1"/>
  <c r="G188" i="1459" s="1"/>
  <c r="G189" i="1459" s="1"/>
  <c r="G190" i="1459" s="1"/>
  <c r="G191" i="1459" s="1"/>
  <c r="G192" i="1459" s="1"/>
  <c r="G193" i="1459" s="1"/>
  <c r="G194" i="1459" s="1"/>
  <c r="G195" i="1459" s="1"/>
  <c r="G196" i="1459" s="1"/>
  <c r="G197" i="1459" s="1"/>
  <c r="G198" i="1459" s="1"/>
  <c r="G199" i="1459" s="1"/>
  <c r="G200" i="1459" s="1"/>
  <c r="G201" i="1459" s="1"/>
  <c r="G202" i="1459" s="1"/>
  <c r="G203" i="1459" s="1"/>
  <c r="G204" i="1459" s="1"/>
  <c r="G205" i="1459" s="1"/>
  <c r="G206" i="1459" s="1"/>
  <c r="G207" i="1459" s="1"/>
  <c r="G208" i="1459" s="1"/>
  <c r="G209" i="1459" s="1"/>
  <c r="G210" i="1459" s="1"/>
  <c r="G211" i="1459" s="1"/>
  <c r="G212" i="1459" s="1"/>
  <c r="G213" i="1459" s="1"/>
  <c r="G214" i="1459" s="1"/>
  <c r="G215" i="1459" s="1"/>
  <c r="G216" i="1459" s="1"/>
  <c r="G217" i="1459" s="1"/>
  <c r="G218" i="1459" s="1"/>
  <c r="G219" i="1459" s="1"/>
  <c r="G220" i="1459" s="1"/>
  <c r="G221" i="1459" s="1"/>
  <c r="G222" i="1459" s="1"/>
  <c r="G223" i="1459" s="1"/>
  <c r="G224" i="1459" s="1"/>
  <c r="G225" i="1459" s="1"/>
  <c r="G226" i="1459" s="1"/>
  <c r="G227" i="1459" s="1"/>
  <c r="G228" i="1459" s="1"/>
  <c r="G229" i="1459" s="1"/>
  <c r="G230" i="1459" s="1"/>
  <c r="G231" i="1459" s="1"/>
  <c r="G232" i="1459" s="1"/>
  <c r="G233" i="1459" s="1"/>
  <c r="G234" i="1459" s="1"/>
  <c r="G235" i="1459" s="1"/>
  <c r="G236" i="1459" s="1"/>
  <c r="G237" i="1459" s="1"/>
  <c r="G238" i="1459" s="1"/>
  <c r="G239" i="1459" s="1"/>
  <c r="G240" i="1459" s="1"/>
  <c r="G241" i="1459" s="1"/>
  <c r="G242" i="1459" s="1"/>
  <c r="G243" i="1459" s="1"/>
  <c r="G244" i="1459" s="1"/>
  <c r="G245" i="1459" s="1"/>
  <c r="G246" i="1459" s="1"/>
  <c r="G247" i="1459" s="1"/>
  <c r="G248" i="1459" s="1"/>
  <c r="G249" i="1459" s="1"/>
  <c r="G250" i="1459" s="1"/>
  <c r="G251" i="1459" s="1"/>
  <c r="G252" i="1459" s="1"/>
  <c r="G253" i="1459" s="1"/>
  <c r="G254" i="1459" s="1"/>
  <c r="G255" i="1459" s="1"/>
  <c r="G256" i="1459" s="1"/>
  <c r="G257" i="1459" s="1"/>
  <c r="G258" i="1459" s="1"/>
  <c r="G259" i="1459" s="1"/>
  <c r="G260" i="1459" s="1"/>
  <c r="G261" i="1459" s="1"/>
  <c r="G262" i="1459" s="1"/>
  <c r="G263" i="1459" s="1"/>
  <c r="G264" i="1459" s="1"/>
  <c r="G265" i="1459" s="1"/>
  <c r="G266" i="1459" s="1"/>
  <c r="G267" i="1459" s="1"/>
  <c r="G268" i="1459" s="1"/>
  <c r="G269" i="1459" s="1"/>
  <c r="G270" i="1459" s="1"/>
  <c r="G271" i="1459" s="1"/>
  <c r="G272" i="1459" s="1"/>
  <c r="G273" i="1459" s="1"/>
  <c r="G274" i="1459" s="1"/>
  <c r="G275" i="1459" s="1"/>
  <c r="G276" i="1459" s="1"/>
  <c r="G277" i="1459" s="1"/>
  <c r="G278" i="1459" s="1"/>
  <c r="G279" i="1459" s="1"/>
  <c r="G280" i="1459" s="1"/>
  <c r="G281" i="1459" s="1"/>
  <c r="G282" i="1459" s="1"/>
  <c r="G283" i="1459" s="1"/>
  <c r="G284" i="1459" s="1"/>
  <c r="G285" i="1459" s="1"/>
  <c r="G286" i="1459" s="1"/>
  <c r="G287" i="1459" s="1"/>
  <c r="G288" i="1459" s="1"/>
  <c r="G289" i="1459" s="1"/>
  <c r="G290" i="1459" s="1"/>
  <c r="G291" i="1459" s="1"/>
  <c r="G292" i="1459" s="1"/>
  <c r="G293" i="1459" s="1"/>
  <c r="G294" i="1459" s="1"/>
  <c r="G295" i="1459" s="1"/>
  <c r="G296" i="1459" s="1"/>
  <c r="G297" i="1459" s="1"/>
  <c r="G298" i="1459" s="1"/>
  <c r="G299" i="1459" s="1"/>
  <c r="G300" i="1459" s="1"/>
  <c r="G301" i="1459" s="1"/>
  <c r="G302" i="1459" s="1"/>
  <c r="G303" i="1459" s="1"/>
  <c r="G304" i="1459" s="1"/>
  <c r="G305" i="1459" s="1"/>
  <c r="G306" i="1459" s="1"/>
  <c r="G307" i="1459" s="1"/>
  <c r="G308" i="1459" s="1"/>
  <c r="G309" i="1459" s="1"/>
  <c r="G310" i="1459" s="1"/>
  <c r="G311" i="1459" s="1"/>
  <c r="G312" i="1459" s="1"/>
  <c r="G313" i="1459" s="1"/>
  <c r="G314" i="1459" s="1"/>
  <c r="G315" i="1459" s="1"/>
  <c r="G316" i="1459" s="1"/>
  <c r="G317" i="1459" s="1"/>
  <c r="G318" i="1459" s="1"/>
  <c r="G319" i="1459" s="1"/>
  <c r="G320" i="1459" s="1"/>
  <c r="G321" i="1459" s="1"/>
  <c r="G322" i="1459" s="1"/>
  <c r="G323" i="1459" s="1"/>
  <c r="G324" i="1459" s="1"/>
  <c r="G325" i="1459" s="1"/>
  <c r="G326" i="1459" s="1"/>
  <c r="G327" i="1459" s="1"/>
  <c r="G328" i="1459" s="1"/>
  <c r="G329" i="1459" s="1"/>
  <c r="G330" i="1459" s="1"/>
  <c r="G331" i="1459" s="1"/>
  <c r="G332" i="1459" s="1"/>
  <c r="G333" i="1459" s="1"/>
  <c r="G334" i="1459" s="1"/>
  <c r="G335" i="1459" s="1"/>
  <c r="G336" i="1459" s="1"/>
  <c r="G337" i="1459" s="1"/>
  <c r="G338" i="1459" s="1"/>
  <c r="G339" i="1459" s="1"/>
  <c r="G340" i="1459" s="1"/>
  <c r="G341" i="1459" s="1"/>
  <c r="G342" i="1459" s="1"/>
  <c r="G343" i="1459" s="1"/>
  <c r="G344" i="1459" s="1"/>
  <c r="G345" i="1459" s="1"/>
  <c r="G346" i="1459" s="1"/>
  <c r="G347" i="1459" s="1"/>
  <c r="G348" i="1459" s="1"/>
  <c r="G349" i="1459" s="1"/>
  <c r="G350" i="1459" s="1"/>
  <c r="G351" i="1459" s="1"/>
  <c r="G352" i="1459" s="1"/>
  <c r="G353" i="1459" s="1"/>
  <c r="G354" i="1459" s="1"/>
  <c r="G355" i="1459" s="1"/>
  <c r="G356" i="1459" s="1"/>
  <c r="G357" i="1459" s="1"/>
  <c r="G358" i="1459" s="1"/>
  <c r="G359" i="1459" s="1"/>
  <c r="G360" i="1459" s="1"/>
  <c r="G361" i="1459" s="1"/>
  <c r="G362" i="1459" s="1"/>
  <c r="G363" i="1459" s="1"/>
  <c r="G364" i="1459" s="1"/>
  <c r="G365" i="1459" s="1"/>
  <c r="G366" i="1459" s="1"/>
  <c r="G367" i="1459" s="1"/>
  <c r="G368" i="1459" s="1"/>
  <c r="G369" i="1459" s="1"/>
  <c r="G370" i="1459" s="1"/>
  <c r="G371" i="1459" s="1"/>
  <c r="G372" i="1459" s="1"/>
  <c r="G373" i="1459" s="1"/>
  <c r="G374" i="1459" s="1"/>
  <c r="G375" i="1459" s="1"/>
  <c r="G376" i="1459" s="1"/>
  <c r="G377" i="1459" s="1"/>
  <c r="G378" i="1459" s="1"/>
  <c r="G379" i="1459" s="1"/>
  <c r="G380" i="1459" s="1"/>
  <c r="G381" i="1459" s="1"/>
  <c r="G382" i="1459" s="1"/>
  <c r="G383" i="1459" s="1"/>
  <c r="G384" i="1459" s="1"/>
  <c r="G385" i="1459" s="1"/>
  <c r="G386" i="1459" s="1"/>
  <c r="G387" i="1459" s="1"/>
  <c r="G388" i="1459" s="1"/>
  <c r="G389" i="1459" s="1"/>
  <c r="G390" i="1459" s="1"/>
  <c r="G391" i="1459" s="1"/>
  <c r="G392" i="1459" s="1"/>
  <c r="G393" i="1459" s="1"/>
  <c r="G394" i="1459" s="1"/>
  <c r="G395" i="1459" s="1"/>
  <c r="G396" i="1459" s="1"/>
  <c r="G397" i="1459" s="1"/>
  <c r="G398" i="1459" s="1"/>
  <c r="G399" i="1459" s="1"/>
  <c r="G400" i="1459" s="1"/>
  <c r="G401" i="1459" s="1"/>
  <c r="G402" i="1459" s="1"/>
  <c r="G403" i="1459" s="1"/>
  <c r="G404" i="1459" s="1"/>
  <c r="G405" i="1459" s="1"/>
  <c r="G406" i="1459" s="1"/>
  <c r="G407" i="1459" s="1"/>
  <c r="G408" i="1459" s="1"/>
  <c r="G409" i="1459" s="1"/>
  <c r="G410" i="1459" s="1"/>
  <c r="G411" i="1459" s="1"/>
  <c r="G412" i="1459" s="1"/>
  <c r="G413" i="1459" s="1"/>
  <c r="G414" i="1459" s="1"/>
  <c r="G415" i="1459" s="1"/>
  <c r="G416" i="1459" s="1"/>
  <c r="G417" i="1459" s="1"/>
  <c r="G418" i="1459" s="1"/>
  <c r="G419" i="1459" s="1"/>
  <c r="G420" i="1459" s="1"/>
  <c r="G421" i="1459" s="1"/>
  <c r="G422" i="1459" s="1"/>
  <c r="G423" i="1459" s="1"/>
  <c r="G424" i="1459" s="1"/>
  <c r="G425" i="1459" s="1"/>
  <c r="G426" i="1459" s="1"/>
  <c r="G427" i="1459" s="1"/>
  <c r="G428" i="1459" s="1"/>
  <c r="G429" i="1459" s="1"/>
  <c r="G430" i="1459" s="1"/>
  <c r="G431" i="1459" s="1"/>
  <c r="G432" i="1459" s="1"/>
  <c r="G433" i="1459" s="1"/>
  <c r="G434" i="1459" s="1"/>
  <c r="G435" i="1459" s="1"/>
  <c r="G436" i="1459" s="1"/>
  <c r="G437" i="1459" s="1"/>
  <c r="G438" i="1459" s="1"/>
  <c r="G439" i="1459" s="1"/>
  <c r="G440" i="1459" s="1"/>
  <c r="G441" i="1459" s="1"/>
  <c r="G442" i="1459" s="1"/>
  <c r="G443" i="1459" s="1"/>
  <c r="G444" i="1459" s="1"/>
  <c r="G445" i="1459" s="1"/>
  <c r="G446" i="1459" s="1"/>
  <c r="G447" i="1459" s="1"/>
  <c r="G448" i="1459" s="1"/>
  <c r="G449" i="1459" s="1"/>
  <c r="G450" i="1459" s="1"/>
  <c r="G451" i="1459" s="1"/>
  <c r="G452" i="1459" s="1"/>
  <c r="G453" i="1459" s="1"/>
  <c r="G454" i="1459" s="1"/>
  <c r="G455" i="1459" s="1"/>
  <c r="G456" i="1459" s="1"/>
  <c r="G457" i="1459" s="1"/>
  <c r="G458" i="1459" s="1"/>
  <c r="G459" i="1459" s="1"/>
  <c r="G460" i="1459" s="1"/>
  <c r="G461" i="1459" s="1"/>
  <c r="G462" i="1459" s="1"/>
  <c r="G463" i="1459" s="1"/>
  <c r="G464" i="1459" s="1"/>
  <c r="G465" i="1459" s="1"/>
  <c r="G466" i="1459" s="1"/>
  <c r="G467" i="1459" s="1"/>
  <c r="G468" i="1459" s="1"/>
  <c r="G469" i="1459" s="1"/>
  <c r="G470" i="1459" s="1"/>
  <c r="G471" i="1459" s="1"/>
  <c r="G472" i="1459" s="1"/>
  <c r="G473" i="1459" s="1"/>
  <c r="G474" i="1459" s="1"/>
  <c r="G475" i="1459" s="1"/>
  <c r="G476" i="1459" s="1"/>
  <c r="G477" i="1459" s="1"/>
  <c r="G478" i="1459" s="1"/>
  <c r="G479" i="1459" s="1"/>
  <c r="G480" i="1459" s="1"/>
  <c r="G481" i="1459" s="1"/>
  <c r="G482" i="1459" s="1"/>
  <c r="G483" i="1459" s="1"/>
  <c r="G484" i="1459" s="1"/>
  <c r="G485" i="1459" s="1"/>
  <c r="G486" i="1459" s="1"/>
  <c r="G487" i="1459" s="1"/>
  <c r="G488" i="1459" s="1"/>
  <c r="G489" i="1459" s="1"/>
  <c r="G490" i="1459" s="1"/>
  <c r="G491" i="1459" s="1"/>
  <c r="G492" i="1459" s="1"/>
  <c r="G493" i="1459" s="1"/>
  <c r="G494" i="1459" s="1"/>
  <c r="G495" i="1459" s="1"/>
  <c r="G496" i="1459" s="1"/>
  <c r="G497" i="1459" s="1"/>
  <c r="G498" i="1459" s="1"/>
  <c r="G499" i="1459" s="1"/>
  <c r="G500" i="1459" s="1"/>
  <c r="G501" i="1459" s="1"/>
  <c r="G502" i="1459" s="1"/>
  <c r="G503" i="1459" s="1"/>
  <c r="G504" i="1459" s="1"/>
  <c r="G505" i="1459" s="1"/>
  <c r="G506" i="1459" s="1"/>
  <c r="G507" i="1459" s="1"/>
  <c r="G508" i="1459" s="1"/>
  <c r="G509" i="1459" s="1"/>
  <c r="G510" i="1459" s="1"/>
  <c r="G511" i="1459" s="1"/>
  <c r="G512" i="1459" s="1"/>
  <c r="G513" i="1459" s="1"/>
  <c r="G514" i="1459" s="1"/>
  <c r="G515" i="1459" s="1"/>
  <c r="G516" i="1459" s="1"/>
  <c r="F18" i="1459"/>
  <c r="F19" i="1459" s="1"/>
  <c r="A18" i="1459"/>
  <c r="A19" i="1459" s="1"/>
  <c r="A20" i="1459" s="1"/>
  <c r="A21" i="1459" s="1"/>
  <c r="A22" i="1459" s="1"/>
  <c r="A23" i="1459" s="1"/>
  <c r="A24" i="1459" s="1"/>
  <c r="A25" i="1459" s="1"/>
  <c r="A26" i="1459" s="1"/>
  <c r="A27" i="1459" s="1"/>
  <c r="A28" i="1459" s="1"/>
  <c r="A29" i="1459" s="1"/>
  <c r="A30" i="1459" s="1"/>
  <c r="A31" i="1459" s="1"/>
  <c r="A32" i="1459" s="1"/>
  <c r="A33" i="1459" s="1"/>
  <c r="A34" i="1459" s="1"/>
  <c r="A35" i="1459" s="1"/>
  <c r="A36" i="1459" s="1"/>
  <c r="A37" i="1459" s="1"/>
  <c r="A38" i="1459" s="1"/>
  <c r="A39" i="1459" s="1"/>
  <c r="A40" i="1459" s="1"/>
  <c r="A41" i="1459" s="1"/>
  <c r="A42" i="1459" s="1"/>
  <c r="A43" i="1459" s="1"/>
  <c r="A44" i="1459" s="1"/>
  <c r="A45" i="1459" s="1"/>
  <c r="A46" i="1459" s="1"/>
  <c r="A47" i="1459" s="1"/>
  <c r="A48" i="1459" s="1"/>
  <c r="A49" i="1459" s="1"/>
  <c r="A50" i="1459" s="1"/>
  <c r="A51" i="1459" s="1"/>
  <c r="A52" i="1459" s="1"/>
  <c r="A53" i="1459" s="1"/>
  <c r="A54" i="1459" s="1"/>
  <c r="A55" i="1459" s="1"/>
  <c r="A56" i="1459" s="1"/>
  <c r="A57" i="1459" s="1"/>
  <c r="A58" i="1459" s="1"/>
  <c r="A59" i="1459" s="1"/>
  <c r="A60" i="1459" s="1"/>
  <c r="A61" i="1459" s="1"/>
  <c r="A62" i="1459" s="1"/>
  <c r="A63" i="1459" s="1"/>
  <c r="A64" i="1459" s="1"/>
  <c r="A65" i="1459" s="1"/>
  <c r="A66" i="1459" s="1"/>
  <c r="A67" i="1459" s="1"/>
  <c r="A68" i="1459" s="1"/>
  <c r="A69" i="1459" s="1"/>
  <c r="A70" i="1459" s="1"/>
  <c r="A71" i="1459" s="1"/>
  <c r="A72" i="1459" s="1"/>
  <c r="A73" i="1459" s="1"/>
  <c r="A74" i="1459" s="1"/>
  <c r="A75" i="1459" s="1"/>
  <c r="A76" i="1459" s="1"/>
  <c r="A77" i="1459" s="1"/>
  <c r="A78" i="1459" s="1"/>
  <c r="A79" i="1459" s="1"/>
  <c r="A80" i="1459" s="1"/>
  <c r="A81" i="1459" s="1"/>
  <c r="A82" i="1459" s="1"/>
  <c r="A83" i="1459" s="1"/>
  <c r="A84" i="1459" s="1"/>
  <c r="A85" i="1459" s="1"/>
  <c r="A86" i="1459" s="1"/>
  <c r="A87" i="1459" s="1"/>
  <c r="A88" i="1459" s="1"/>
  <c r="A89" i="1459" s="1"/>
  <c r="A90" i="1459" s="1"/>
  <c r="A91" i="1459" s="1"/>
  <c r="A92" i="1459" s="1"/>
  <c r="A93" i="1459" s="1"/>
  <c r="A94" i="1459" s="1"/>
  <c r="A95" i="1459" s="1"/>
  <c r="A96" i="1459" s="1"/>
  <c r="A97" i="1459" s="1"/>
  <c r="A98" i="1459" s="1"/>
  <c r="A99" i="1459" s="1"/>
  <c r="A100" i="1459" s="1"/>
  <c r="A101" i="1459" s="1"/>
  <c r="A102" i="1459" s="1"/>
  <c r="A103" i="1459" s="1"/>
  <c r="A104" i="1459" s="1"/>
  <c r="A105" i="1459" s="1"/>
  <c r="A106" i="1459" s="1"/>
  <c r="A107" i="1459" s="1"/>
  <c r="A108" i="1459" s="1"/>
  <c r="A109" i="1459" s="1"/>
  <c r="A110" i="1459" s="1"/>
  <c r="A111" i="1459" s="1"/>
  <c r="A112" i="1459" s="1"/>
  <c r="A113" i="1459" s="1"/>
  <c r="A114" i="1459" s="1"/>
  <c r="A115" i="1459" s="1"/>
  <c r="A116" i="1459" s="1"/>
  <c r="A117" i="1459" s="1"/>
  <c r="A118" i="1459" s="1"/>
  <c r="A119" i="1459" s="1"/>
  <c r="A120" i="1459" s="1"/>
  <c r="A121" i="1459" s="1"/>
  <c r="A122" i="1459" s="1"/>
  <c r="A123" i="1459" s="1"/>
  <c r="A124" i="1459" s="1"/>
  <c r="A125" i="1459" s="1"/>
  <c r="A126" i="1459" s="1"/>
  <c r="A127" i="1459" s="1"/>
  <c r="A128" i="1459" s="1"/>
  <c r="A129" i="1459" s="1"/>
  <c r="A130" i="1459" s="1"/>
  <c r="A131" i="1459" s="1"/>
  <c r="A132" i="1459" s="1"/>
  <c r="A133" i="1459" s="1"/>
  <c r="A134" i="1459" s="1"/>
  <c r="A135" i="1459" s="1"/>
  <c r="A136" i="1459" s="1"/>
  <c r="A137" i="1459" s="1"/>
  <c r="A138" i="1459" s="1"/>
  <c r="A139" i="1459" s="1"/>
  <c r="A140" i="1459" s="1"/>
  <c r="A141" i="1459" s="1"/>
  <c r="A142" i="1459" s="1"/>
  <c r="A143" i="1459" s="1"/>
  <c r="A144" i="1459" s="1"/>
  <c r="A145" i="1459" s="1"/>
  <c r="A146" i="1459" s="1"/>
  <c r="A147" i="1459" s="1"/>
  <c r="A148" i="1459" s="1"/>
  <c r="A149" i="1459" s="1"/>
  <c r="A150" i="1459" s="1"/>
  <c r="A151" i="1459" s="1"/>
  <c r="A152" i="1459" s="1"/>
  <c r="A153" i="1459" s="1"/>
  <c r="A154" i="1459" s="1"/>
  <c r="A155" i="1459" s="1"/>
  <c r="A156" i="1459" s="1"/>
  <c r="A157" i="1459" s="1"/>
  <c r="A158" i="1459" s="1"/>
  <c r="A159" i="1459" s="1"/>
  <c r="A160" i="1459" s="1"/>
  <c r="A161" i="1459" s="1"/>
  <c r="A162" i="1459" s="1"/>
  <c r="A163" i="1459" s="1"/>
  <c r="A164" i="1459" s="1"/>
  <c r="A165" i="1459" s="1"/>
  <c r="A166" i="1459" s="1"/>
  <c r="A167" i="1459" s="1"/>
  <c r="A168" i="1459" s="1"/>
  <c r="A169" i="1459" s="1"/>
  <c r="A170" i="1459" s="1"/>
  <c r="A171" i="1459" s="1"/>
  <c r="A172" i="1459" s="1"/>
  <c r="A173" i="1459" s="1"/>
  <c r="A174" i="1459" s="1"/>
  <c r="A175" i="1459" s="1"/>
  <c r="A176" i="1459" s="1"/>
  <c r="A177" i="1459" s="1"/>
  <c r="A178" i="1459" s="1"/>
  <c r="A179" i="1459" s="1"/>
  <c r="A180" i="1459" s="1"/>
  <c r="A181" i="1459" s="1"/>
  <c r="A182" i="1459" s="1"/>
  <c r="A183" i="1459" s="1"/>
  <c r="A184" i="1459" s="1"/>
  <c r="A185" i="1459" s="1"/>
  <c r="A186" i="1459" s="1"/>
  <c r="A187" i="1459" s="1"/>
  <c r="A188" i="1459" s="1"/>
  <c r="A189" i="1459" s="1"/>
  <c r="A190" i="1459" s="1"/>
  <c r="A191" i="1459" s="1"/>
  <c r="A192" i="1459" s="1"/>
  <c r="A193" i="1459" s="1"/>
  <c r="A194" i="1459" s="1"/>
  <c r="A195" i="1459" s="1"/>
  <c r="A196" i="1459" s="1"/>
  <c r="A197" i="1459" s="1"/>
  <c r="A198" i="1459" s="1"/>
  <c r="A199" i="1459" s="1"/>
  <c r="A200" i="1459" s="1"/>
  <c r="A201" i="1459" s="1"/>
  <c r="A202" i="1459" s="1"/>
  <c r="A203" i="1459" s="1"/>
  <c r="A204" i="1459" s="1"/>
  <c r="A205" i="1459" s="1"/>
  <c r="A206" i="1459" s="1"/>
  <c r="A207" i="1459" s="1"/>
  <c r="A208" i="1459" s="1"/>
  <c r="A209" i="1459" s="1"/>
  <c r="A210" i="1459" s="1"/>
  <c r="A211" i="1459" s="1"/>
  <c r="A212" i="1459" s="1"/>
  <c r="A213" i="1459" s="1"/>
  <c r="A214" i="1459" s="1"/>
  <c r="A215" i="1459" s="1"/>
  <c r="A216" i="1459" s="1"/>
  <c r="A217" i="1459" s="1"/>
  <c r="A218" i="1459" s="1"/>
  <c r="A219" i="1459" s="1"/>
  <c r="A220" i="1459" s="1"/>
  <c r="A221" i="1459" s="1"/>
  <c r="A222" i="1459" s="1"/>
  <c r="A223" i="1459" s="1"/>
  <c r="A224" i="1459" s="1"/>
  <c r="A225" i="1459" s="1"/>
  <c r="A226" i="1459" s="1"/>
  <c r="A227" i="1459" s="1"/>
  <c r="A228" i="1459" s="1"/>
  <c r="A229" i="1459" s="1"/>
  <c r="A230" i="1459" s="1"/>
  <c r="A231" i="1459" s="1"/>
  <c r="A232" i="1459" s="1"/>
  <c r="A233" i="1459" s="1"/>
  <c r="A234" i="1459" s="1"/>
  <c r="A235" i="1459" s="1"/>
  <c r="A236" i="1459" s="1"/>
  <c r="A237" i="1459" s="1"/>
  <c r="A238" i="1459" s="1"/>
  <c r="A239" i="1459" s="1"/>
  <c r="A240" i="1459" s="1"/>
  <c r="A241" i="1459" s="1"/>
  <c r="A242" i="1459" s="1"/>
  <c r="A243" i="1459" s="1"/>
  <c r="A244" i="1459" s="1"/>
  <c r="A245" i="1459" s="1"/>
  <c r="A246" i="1459" s="1"/>
  <c r="A247" i="1459" s="1"/>
  <c r="A248" i="1459" s="1"/>
  <c r="A249" i="1459" s="1"/>
  <c r="A250" i="1459" s="1"/>
  <c r="A251" i="1459" s="1"/>
  <c r="A252" i="1459" s="1"/>
  <c r="A253" i="1459" s="1"/>
  <c r="A254" i="1459" s="1"/>
  <c r="A255" i="1459" s="1"/>
  <c r="A256" i="1459" s="1"/>
  <c r="A257" i="1459" s="1"/>
  <c r="A258" i="1459" s="1"/>
  <c r="A259" i="1459" s="1"/>
  <c r="A260" i="1459" s="1"/>
  <c r="A261" i="1459" s="1"/>
  <c r="A262" i="1459" s="1"/>
  <c r="A263" i="1459" s="1"/>
  <c r="A264" i="1459" s="1"/>
  <c r="A265" i="1459" s="1"/>
  <c r="A266" i="1459" s="1"/>
  <c r="A267" i="1459" s="1"/>
  <c r="A268" i="1459" s="1"/>
  <c r="A269" i="1459" s="1"/>
  <c r="A270" i="1459" s="1"/>
  <c r="A271" i="1459" s="1"/>
  <c r="A272" i="1459" s="1"/>
  <c r="A273" i="1459" s="1"/>
  <c r="A274" i="1459" s="1"/>
  <c r="A275" i="1459" s="1"/>
  <c r="A276" i="1459" s="1"/>
  <c r="A277" i="1459" s="1"/>
  <c r="A278" i="1459" s="1"/>
  <c r="A279" i="1459" s="1"/>
  <c r="A280" i="1459" s="1"/>
  <c r="A281" i="1459" s="1"/>
  <c r="A282" i="1459" s="1"/>
  <c r="A283" i="1459" s="1"/>
  <c r="A284" i="1459" s="1"/>
  <c r="A285" i="1459" s="1"/>
  <c r="A286" i="1459" s="1"/>
  <c r="A287" i="1459" s="1"/>
  <c r="A288" i="1459" s="1"/>
  <c r="A289" i="1459" s="1"/>
  <c r="A290" i="1459" s="1"/>
  <c r="A291" i="1459" s="1"/>
  <c r="A292" i="1459" s="1"/>
  <c r="A293" i="1459" s="1"/>
  <c r="A294" i="1459" s="1"/>
  <c r="A295" i="1459" s="1"/>
  <c r="A296" i="1459" s="1"/>
  <c r="A297" i="1459" s="1"/>
  <c r="A298" i="1459" s="1"/>
  <c r="A299" i="1459" s="1"/>
  <c r="A300" i="1459" s="1"/>
  <c r="A301" i="1459" s="1"/>
  <c r="A302" i="1459" s="1"/>
  <c r="A303" i="1459" s="1"/>
  <c r="A304" i="1459" s="1"/>
  <c r="A305" i="1459" s="1"/>
  <c r="A306" i="1459" s="1"/>
  <c r="A307" i="1459" s="1"/>
  <c r="A308" i="1459" s="1"/>
  <c r="A309" i="1459" s="1"/>
  <c r="A310" i="1459" s="1"/>
  <c r="A311" i="1459" s="1"/>
  <c r="A312" i="1459" s="1"/>
  <c r="A313" i="1459" s="1"/>
  <c r="A314" i="1459" s="1"/>
  <c r="A315" i="1459" s="1"/>
  <c r="A316" i="1459" s="1"/>
  <c r="A317" i="1459" s="1"/>
  <c r="A318" i="1459" s="1"/>
  <c r="A319" i="1459" s="1"/>
  <c r="A320" i="1459" s="1"/>
  <c r="A321" i="1459" s="1"/>
  <c r="A322" i="1459" s="1"/>
  <c r="A323" i="1459" s="1"/>
  <c r="A324" i="1459" s="1"/>
  <c r="A325" i="1459" s="1"/>
  <c r="A326" i="1459" s="1"/>
  <c r="A327" i="1459" s="1"/>
  <c r="A328" i="1459" s="1"/>
  <c r="A329" i="1459" s="1"/>
  <c r="A330" i="1459" s="1"/>
  <c r="A331" i="1459" s="1"/>
  <c r="A332" i="1459" s="1"/>
  <c r="A333" i="1459" s="1"/>
  <c r="A334" i="1459" s="1"/>
  <c r="A335" i="1459" s="1"/>
  <c r="A336" i="1459" s="1"/>
  <c r="A337" i="1459" s="1"/>
  <c r="A338" i="1459" s="1"/>
  <c r="A339" i="1459" s="1"/>
  <c r="A340" i="1459" s="1"/>
  <c r="A341" i="1459" s="1"/>
  <c r="A342" i="1459" s="1"/>
  <c r="A343" i="1459" s="1"/>
  <c r="A344" i="1459" s="1"/>
  <c r="A345" i="1459" s="1"/>
  <c r="A346" i="1459" s="1"/>
  <c r="A347" i="1459" s="1"/>
  <c r="A348" i="1459" s="1"/>
  <c r="A349" i="1459" s="1"/>
  <c r="A350" i="1459" s="1"/>
  <c r="A351" i="1459" s="1"/>
  <c r="A352" i="1459" s="1"/>
  <c r="A353" i="1459" s="1"/>
  <c r="A354" i="1459" s="1"/>
  <c r="A355" i="1459" s="1"/>
  <c r="A356" i="1459" s="1"/>
  <c r="A357" i="1459" s="1"/>
  <c r="A358" i="1459" s="1"/>
  <c r="A359" i="1459" s="1"/>
  <c r="A360" i="1459" s="1"/>
  <c r="A361" i="1459" s="1"/>
  <c r="A362" i="1459" s="1"/>
  <c r="A363" i="1459" s="1"/>
  <c r="A364" i="1459" s="1"/>
  <c r="A365" i="1459" s="1"/>
  <c r="A366" i="1459" s="1"/>
  <c r="A367" i="1459" s="1"/>
  <c r="A368" i="1459" s="1"/>
  <c r="A369" i="1459" s="1"/>
  <c r="A370" i="1459" s="1"/>
  <c r="A371" i="1459" s="1"/>
  <c r="A372" i="1459" s="1"/>
  <c r="A373" i="1459" s="1"/>
  <c r="A374" i="1459" s="1"/>
  <c r="A375" i="1459" s="1"/>
  <c r="A376" i="1459" s="1"/>
  <c r="A377" i="1459" s="1"/>
  <c r="A378" i="1459" s="1"/>
  <c r="A379" i="1459" s="1"/>
  <c r="A380" i="1459" s="1"/>
  <c r="A381" i="1459" s="1"/>
  <c r="A382" i="1459" s="1"/>
  <c r="A383" i="1459" s="1"/>
  <c r="A384" i="1459" s="1"/>
  <c r="A385" i="1459" s="1"/>
  <c r="A386" i="1459" s="1"/>
  <c r="A387" i="1459" s="1"/>
  <c r="A388" i="1459" s="1"/>
  <c r="A389" i="1459" s="1"/>
  <c r="A390" i="1459" s="1"/>
  <c r="A391" i="1459" s="1"/>
  <c r="A392" i="1459" s="1"/>
  <c r="A393" i="1459" s="1"/>
  <c r="A394" i="1459" s="1"/>
  <c r="A395" i="1459" s="1"/>
  <c r="A396" i="1459" s="1"/>
  <c r="A397" i="1459" s="1"/>
  <c r="A398" i="1459" s="1"/>
  <c r="A399" i="1459" s="1"/>
  <c r="A400" i="1459" s="1"/>
  <c r="A401" i="1459" s="1"/>
  <c r="A402" i="1459" s="1"/>
  <c r="A403" i="1459" s="1"/>
  <c r="A404" i="1459" s="1"/>
  <c r="A405" i="1459" s="1"/>
  <c r="A406" i="1459" s="1"/>
  <c r="A407" i="1459" s="1"/>
  <c r="A408" i="1459" s="1"/>
  <c r="A409" i="1459" s="1"/>
  <c r="A410" i="1459" s="1"/>
  <c r="A411" i="1459" s="1"/>
  <c r="A412" i="1459" s="1"/>
  <c r="A413" i="1459" s="1"/>
  <c r="A414" i="1459" s="1"/>
  <c r="A415" i="1459" s="1"/>
  <c r="A416" i="1459" s="1"/>
  <c r="A417" i="1459" s="1"/>
  <c r="A418" i="1459" s="1"/>
  <c r="A419" i="1459" s="1"/>
  <c r="A420" i="1459" s="1"/>
  <c r="A421" i="1459" s="1"/>
  <c r="A422" i="1459" s="1"/>
  <c r="A423" i="1459" s="1"/>
  <c r="A424" i="1459" s="1"/>
  <c r="A425" i="1459" s="1"/>
  <c r="A426" i="1459" s="1"/>
  <c r="A427" i="1459" s="1"/>
  <c r="A428" i="1459" s="1"/>
  <c r="A429" i="1459" s="1"/>
  <c r="A430" i="1459" s="1"/>
  <c r="A431" i="1459" s="1"/>
  <c r="A432" i="1459" s="1"/>
  <c r="A433" i="1459" s="1"/>
  <c r="A434" i="1459" s="1"/>
  <c r="A435" i="1459" s="1"/>
  <c r="A436" i="1459" s="1"/>
  <c r="A437" i="1459" s="1"/>
  <c r="A438" i="1459" s="1"/>
  <c r="A439" i="1459" s="1"/>
  <c r="A440" i="1459" s="1"/>
  <c r="A441" i="1459" s="1"/>
  <c r="A442" i="1459" s="1"/>
  <c r="A443" i="1459" s="1"/>
  <c r="A444" i="1459" s="1"/>
  <c r="A445" i="1459" s="1"/>
  <c r="A446" i="1459" s="1"/>
  <c r="A447" i="1459" s="1"/>
  <c r="A448" i="1459" s="1"/>
  <c r="A449" i="1459" s="1"/>
  <c r="A450" i="1459" s="1"/>
  <c r="A451" i="1459" s="1"/>
  <c r="A452" i="1459" s="1"/>
  <c r="A453" i="1459" s="1"/>
  <c r="A454" i="1459" s="1"/>
  <c r="A455" i="1459" s="1"/>
  <c r="A456" i="1459" s="1"/>
  <c r="A457" i="1459" s="1"/>
  <c r="A458" i="1459" s="1"/>
  <c r="A459" i="1459" s="1"/>
  <c r="A460" i="1459" s="1"/>
  <c r="A461" i="1459" s="1"/>
  <c r="A462" i="1459" s="1"/>
  <c r="A463" i="1459" s="1"/>
  <c r="A464" i="1459" s="1"/>
  <c r="A465" i="1459" s="1"/>
  <c r="A466" i="1459" s="1"/>
  <c r="A467" i="1459" s="1"/>
  <c r="A468" i="1459" s="1"/>
  <c r="A469" i="1459" s="1"/>
  <c r="A470" i="1459" s="1"/>
  <c r="A471" i="1459" s="1"/>
  <c r="A472" i="1459" s="1"/>
  <c r="A473" i="1459" s="1"/>
  <c r="A474" i="1459" s="1"/>
  <c r="A475" i="1459" s="1"/>
  <c r="A476" i="1459" s="1"/>
  <c r="A477" i="1459" s="1"/>
  <c r="A478" i="1459" s="1"/>
  <c r="A479" i="1459" s="1"/>
  <c r="A480" i="1459" s="1"/>
  <c r="A481" i="1459" s="1"/>
  <c r="A482" i="1459" s="1"/>
  <c r="A483" i="1459" s="1"/>
  <c r="A484" i="1459" s="1"/>
  <c r="A485" i="1459" s="1"/>
  <c r="A486" i="1459" s="1"/>
  <c r="A487" i="1459" s="1"/>
  <c r="A488" i="1459" s="1"/>
  <c r="A489" i="1459" s="1"/>
  <c r="A490" i="1459" s="1"/>
  <c r="A491" i="1459" s="1"/>
  <c r="A492" i="1459" s="1"/>
  <c r="A493" i="1459" s="1"/>
  <c r="A494" i="1459" s="1"/>
  <c r="A495" i="1459" s="1"/>
  <c r="A496" i="1459" s="1"/>
  <c r="A497" i="1459" s="1"/>
  <c r="A498" i="1459" s="1"/>
  <c r="A499" i="1459" s="1"/>
  <c r="A500" i="1459" s="1"/>
  <c r="A501" i="1459" s="1"/>
  <c r="A502" i="1459" s="1"/>
  <c r="A503" i="1459" s="1"/>
  <c r="A504" i="1459" s="1"/>
  <c r="A505" i="1459" s="1"/>
  <c r="A506" i="1459" s="1"/>
  <c r="A507" i="1459" s="1"/>
  <c r="A508" i="1459" s="1"/>
  <c r="A509" i="1459" s="1"/>
  <c r="A510" i="1459" s="1"/>
  <c r="A511" i="1459" s="1"/>
  <c r="A512" i="1459" s="1"/>
  <c r="A513" i="1459" s="1"/>
  <c r="A514" i="1459" s="1"/>
  <c r="A515" i="1459" s="1"/>
  <c r="A516" i="1459" s="1"/>
  <c r="I17" i="1459"/>
  <c r="M17" i="1459" s="1"/>
  <c r="E8" i="1459"/>
  <c r="N529" i="1467" l="1"/>
  <c r="N521" i="1467"/>
  <c r="N524" i="1467"/>
  <c r="N516" i="1467"/>
  <c r="N17" i="1464"/>
  <c r="K17" i="1464"/>
  <c r="Q466" i="1464"/>
  <c r="P467" i="1464" s="1"/>
  <c r="Q19" i="1464"/>
  <c r="P20" i="1464" s="1"/>
  <c r="I18" i="1467"/>
  <c r="J18" i="1467" s="1"/>
  <c r="N17" i="1467"/>
  <c r="K17" i="1467"/>
  <c r="M17" i="1467"/>
  <c r="F19" i="1467"/>
  <c r="U19" i="1466"/>
  <c r="C19" i="1466" s="1"/>
  <c r="V20" i="1466"/>
  <c r="N17" i="1466"/>
  <c r="J18" i="1466"/>
  <c r="K18" i="1466" s="1"/>
  <c r="M17" i="1466"/>
  <c r="F19" i="1466"/>
  <c r="F22" i="1465"/>
  <c r="I21" i="1465"/>
  <c r="N17" i="1465"/>
  <c r="M19" i="1465"/>
  <c r="J19" i="1465"/>
  <c r="K19" i="1465" s="1"/>
  <c r="N18" i="1465"/>
  <c r="U20" i="1465"/>
  <c r="C20" i="1465" s="1"/>
  <c r="V21" i="1465"/>
  <c r="U19" i="1465"/>
  <c r="C19" i="1465" s="1"/>
  <c r="I20" i="1465"/>
  <c r="M18" i="1465"/>
  <c r="V19" i="1464"/>
  <c r="J18" i="1464"/>
  <c r="K18" i="1464" s="1"/>
  <c r="M18" i="1464"/>
  <c r="F19" i="1464"/>
  <c r="V20" i="1459"/>
  <c r="U19" i="1459"/>
  <c r="C19" i="1459" s="1"/>
  <c r="F20" i="1459"/>
  <c r="I19" i="1459"/>
  <c r="I18" i="1459"/>
  <c r="U18" i="1459"/>
  <c r="C18" i="1459" s="1"/>
  <c r="Q467" i="1464" l="1"/>
  <c r="P468" i="1464" s="1"/>
  <c r="Q20" i="1464"/>
  <c r="P21" i="1464" s="1"/>
  <c r="M18" i="1467"/>
  <c r="I19" i="1467"/>
  <c r="F20" i="1467"/>
  <c r="U19" i="1467"/>
  <c r="C19" i="1467" s="1"/>
  <c r="U20" i="1467"/>
  <c r="C20" i="1467" s="1"/>
  <c r="K18" i="1467"/>
  <c r="N18" i="1467"/>
  <c r="I19" i="1466"/>
  <c r="F20" i="1466"/>
  <c r="U20" i="1466"/>
  <c r="C20" i="1466" s="1"/>
  <c r="N18" i="1466"/>
  <c r="V22" i="1465"/>
  <c r="U21" i="1465"/>
  <c r="C21" i="1465" s="1"/>
  <c r="M21" i="1465"/>
  <c r="J21" i="1465"/>
  <c r="K21" i="1465" s="1"/>
  <c r="I22" i="1465"/>
  <c r="F23" i="1465"/>
  <c r="N19" i="1465"/>
  <c r="M20" i="1465"/>
  <c r="J20" i="1465"/>
  <c r="K20" i="1465" s="1"/>
  <c r="U19" i="1464"/>
  <c r="C19" i="1464" s="1"/>
  <c r="V20" i="1464"/>
  <c r="N18" i="1464"/>
  <c r="F20" i="1464"/>
  <c r="I19" i="1464"/>
  <c r="M18" i="1459"/>
  <c r="J18" i="1459"/>
  <c r="M19" i="1459"/>
  <c r="J19" i="1459"/>
  <c r="F21" i="1459"/>
  <c r="I20" i="1459"/>
  <c r="V21" i="1459"/>
  <c r="V22" i="1459" s="1"/>
  <c r="U20" i="1459"/>
  <c r="C20" i="1459" s="1"/>
  <c r="Q468" i="1464" l="1"/>
  <c r="P469" i="1464" s="1"/>
  <c r="Q21" i="1464"/>
  <c r="P22" i="1464" s="1"/>
  <c r="J19" i="1467"/>
  <c r="M19" i="1467"/>
  <c r="I20" i="1467"/>
  <c r="F21" i="1467"/>
  <c r="J19" i="1466"/>
  <c r="K19" i="1466" s="1"/>
  <c r="M19" i="1466"/>
  <c r="I20" i="1466"/>
  <c r="F21" i="1466"/>
  <c r="U21" i="1466"/>
  <c r="C21" i="1466" s="1"/>
  <c r="V23" i="1465"/>
  <c r="U22" i="1465"/>
  <c r="C22" i="1465" s="1"/>
  <c r="I23" i="1465"/>
  <c r="F24" i="1465"/>
  <c r="M22" i="1465"/>
  <c r="J22" i="1465"/>
  <c r="K22" i="1465" s="1"/>
  <c r="N21" i="1465"/>
  <c r="N20" i="1465"/>
  <c r="U20" i="1464"/>
  <c r="C20" i="1464" s="1"/>
  <c r="V21" i="1464"/>
  <c r="J19" i="1464"/>
  <c r="K19" i="1464" s="1"/>
  <c r="M19" i="1464"/>
  <c r="I20" i="1464"/>
  <c r="F21" i="1464"/>
  <c r="U21" i="1459"/>
  <c r="C21" i="1459" s="1"/>
  <c r="M20" i="1459"/>
  <c r="J20" i="1459"/>
  <c r="F22" i="1459"/>
  <c r="I21" i="1459"/>
  <c r="N19" i="1459"/>
  <c r="K19" i="1459"/>
  <c r="N18" i="1459"/>
  <c r="K18" i="1459"/>
  <c r="Q469" i="1464" l="1"/>
  <c r="P470" i="1464" s="1"/>
  <c r="Q22" i="1464"/>
  <c r="P23" i="1464" s="1"/>
  <c r="I21" i="1467"/>
  <c r="F22" i="1467"/>
  <c r="J20" i="1467"/>
  <c r="M20" i="1467"/>
  <c r="N19" i="1467"/>
  <c r="K19" i="1467"/>
  <c r="I21" i="1466"/>
  <c r="F22" i="1466"/>
  <c r="U22" i="1466"/>
  <c r="C22" i="1466" s="1"/>
  <c r="J20" i="1466"/>
  <c r="K20" i="1466" s="1"/>
  <c r="M20" i="1466"/>
  <c r="N19" i="1466"/>
  <c r="V24" i="1465"/>
  <c r="U23" i="1465"/>
  <c r="C23" i="1465" s="1"/>
  <c r="N22" i="1465"/>
  <c r="I24" i="1465"/>
  <c r="F25" i="1465"/>
  <c r="M23" i="1465"/>
  <c r="J23" i="1465"/>
  <c r="K23" i="1465" s="1"/>
  <c r="V22" i="1464"/>
  <c r="U21" i="1464"/>
  <c r="C21" i="1464" s="1"/>
  <c r="N19" i="1464"/>
  <c r="F22" i="1464"/>
  <c r="I21" i="1464"/>
  <c r="J20" i="1464"/>
  <c r="K20" i="1464" s="1"/>
  <c r="M20" i="1464"/>
  <c r="M21" i="1459"/>
  <c r="J21" i="1459"/>
  <c r="V23" i="1459"/>
  <c r="U22" i="1459"/>
  <c r="C22" i="1459" s="1"/>
  <c r="F23" i="1459"/>
  <c r="I22" i="1459"/>
  <c r="N20" i="1459"/>
  <c r="K20" i="1459"/>
  <c r="Q470" i="1464" l="1"/>
  <c r="P471" i="1464" s="1"/>
  <c r="Q23" i="1464"/>
  <c r="P24" i="1464" s="1"/>
  <c r="N20" i="1467"/>
  <c r="K20" i="1467"/>
  <c r="F23" i="1467"/>
  <c r="I22" i="1467"/>
  <c r="J21" i="1467"/>
  <c r="M21" i="1467"/>
  <c r="F23" i="1466"/>
  <c r="I22" i="1466"/>
  <c r="M21" i="1466"/>
  <c r="J21" i="1466"/>
  <c r="K21" i="1466" s="1"/>
  <c r="N20" i="1466"/>
  <c r="U23" i="1466"/>
  <c r="C23" i="1466" s="1"/>
  <c r="V25" i="1465"/>
  <c r="U24" i="1465"/>
  <c r="C24" i="1465" s="1"/>
  <c r="N23" i="1465"/>
  <c r="J24" i="1465"/>
  <c r="K24" i="1465" s="1"/>
  <c r="M24" i="1465"/>
  <c r="I25" i="1465"/>
  <c r="F26" i="1465"/>
  <c r="V23" i="1464"/>
  <c r="U22" i="1464"/>
  <c r="C22" i="1464" s="1"/>
  <c r="M21" i="1464"/>
  <c r="J21" i="1464"/>
  <c r="K21" i="1464" s="1"/>
  <c r="N20" i="1464"/>
  <c r="F23" i="1464"/>
  <c r="I22" i="1464"/>
  <c r="V24" i="1459"/>
  <c r="U23" i="1459"/>
  <c r="C23" i="1459" s="1"/>
  <c r="N21" i="1459"/>
  <c r="K21" i="1459"/>
  <c r="M22" i="1459"/>
  <c r="J22" i="1459"/>
  <c r="F24" i="1459"/>
  <c r="I23" i="1459"/>
  <c r="Q471" i="1464" l="1"/>
  <c r="P472" i="1464" s="1"/>
  <c r="Q24" i="1464"/>
  <c r="P25" i="1464" s="1"/>
  <c r="N21" i="1467"/>
  <c r="K21" i="1467"/>
  <c r="M22" i="1467"/>
  <c r="J22" i="1467"/>
  <c r="I23" i="1467"/>
  <c r="F24" i="1467"/>
  <c r="F24" i="1466"/>
  <c r="I23" i="1466"/>
  <c r="U24" i="1466"/>
  <c r="C24" i="1466" s="1"/>
  <c r="N21" i="1466"/>
  <c r="M22" i="1466"/>
  <c r="J22" i="1466"/>
  <c r="K22" i="1466" s="1"/>
  <c r="I26" i="1465"/>
  <c r="F27" i="1465"/>
  <c r="J25" i="1465"/>
  <c r="K25" i="1465" s="1"/>
  <c r="M25" i="1465"/>
  <c r="U25" i="1465"/>
  <c r="C25" i="1465" s="1"/>
  <c r="V26" i="1465"/>
  <c r="N24" i="1465"/>
  <c r="V24" i="1464"/>
  <c r="U23" i="1464"/>
  <c r="C23" i="1464" s="1"/>
  <c r="J22" i="1464"/>
  <c r="K22" i="1464" s="1"/>
  <c r="M22" i="1464"/>
  <c r="F24" i="1464"/>
  <c r="I23" i="1464"/>
  <c r="N21" i="1464"/>
  <c r="N22" i="1459"/>
  <c r="K22" i="1459"/>
  <c r="M23" i="1459"/>
  <c r="J23" i="1459"/>
  <c r="F25" i="1459"/>
  <c r="I24" i="1459"/>
  <c r="V25" i="1459"/>
  <c r="U24" i="1459"/>
  <c r="C24" i="1459" s="1"/>
  <c r="Q472" i="1464" l="1"/>
  <c r="P473" i="1464" s="1"/>
  <c r="Q25" i="1464"/>
  <c r="P26" i="1464" s="1"/>
  <c r="M23" i="1467"/>
  <c r="J23" i="1467"/>
  <c r="I24" i="1467"/>
  <c r="F25" i="1467"/>
  <c r="N22" i="1467"/>
  <c r="K22" i="1467"/>
  <c r="U25" i="1466"/>
  <c r="C25" i="1466" s="1"/>
  <c r="M23" i="1466"/>
  <c r="J23" i="1466"/>
  <c r="K23" i="1466" s="1"/>
  <c r="I24" i="1466"/>
  <c r="F25" i="1466"/>
  <c r="N22" i="1466"/>
  <c r="U26" i="1465"/>
  <c r="C26" i="1465" s="1"/>
  <c r="V27" i="1465"/>
  <c r="N25" i="1465"/>
  <c r="I27" i="1465"/>
  <c r="F28" i="1465"/>
  <c r="J26" i="1465"/>
  <c r="K26" i="1465" s="1"/>
  <c r="M26" i="1465"/>
  <c r="V25" i="1464"/>
  <c r="U24" i="1464"/>
  <c r="C24" i="1464" s="1"/>
  <c r="N22" i="1464"/>
  <c r="M23" i="1464"/>
  <c r="J23" i="1464"/>
  <c r="K23" i="1464" s="1"/>
  <c r="I24" i="1464"/>
  <c r="F25" i="1464"/>
  <c r="V26" i="1459"/>
  <c r="U25" i="1459"/>
  <c r="C25" i="1459" s="1"/>
  <c r="N23" i="1459"/>
  <c r="K23" i="1459"/>
  <c r="M24" i="1459"/>
  <c r="J24" i="1459"/>
  <c r="F26" i="1459"/>
  <c r="I25" i="1459"/>
  <c r="Q473" i="1464" l="1"/>
  <c r="P474" i="1464" s="1"/>
  <c r="Q26" i="1464"/>
  <c r="P27" i="1464" s="1"/>
  <c r="I25" i="1467"/>
  <c r="F26" i="1467"/>
  <c r="M24" i="1467"/>
  <c r="J24" i="1467"/>
  <c r="K23" i="1467"/>
  <c r="N23" i="1467"/>
  <c r="U26" i="1466"/>
  <c r="C26" i="1466" s="1"/>
  <c r="F26" i="1466"/>
  <c r="I25" i="1466"/>
  <c r="M24" i="1466"/>
  <c r="J24" i="1466"/>
  <c r="K24" i="1466" s="1"/>
  <c r="N23" i="1466"/>
  <c r="V28" i="1465"/>
  <c r="U27" i="1465"/>
  <c r="C27" i="1465" s="1"/>
  <c r="N26" i="1465"/>
  <c r="F29" i="1465"/>
  <c r="I28" i="1465"/>
  <c r="M27" i="1465"/>
  <c r="J27" i="1465"/>
  <c r="K27" i="1465" s="1"/>
  <c r="V26" i="1464"/>
  <c r="U25" i="1464"/>
  <c r="C25" i="1464" s="1"/>
  <c r="I25" i="1464"/>
  <c r="F26" i="1464"/>
  <c r="N23" i="1464"/>
  <c r="M24" i="1464"/>
  <c r="J24" i="1464"/>
  <c r="K24" i="1464" s="1"/>
  <c r="M25" i="1459"/>
  <c r="J25" i="1459"/>
  <c r="N24" i="1459"/>
  <c r="K24" i="1459"/>
  <c r="F27" i="1459"/>
  <c r="I26" i="1459"/>
  <c r="V27" i="1459"/>
  <c r="U26" i="1459"/>
  <c r="C26" i="1459" s="1"/>
  <c r="Q474" i="1464" l="1"/>
  <c r="P475" i="1464" s="1"/>
  <c r="Q27" i="1464"/>
  <c r="P28" i="1464" s="1"/>
  <c r="N24" i="1467"/>
  <c r="K24" i="1467"/>
  <c r="I26" i="1467"/>
  <c r="F27" i="1467"/>
  <c r="J25" i="1467"/>
  <c r="M25" i="1467"/>
  <c r="U27" i="1466"/>
  <c r="C27" i="1466" s="1"/>
  <c r="N24" i="1466"/>
  <c r="M25" i="1466"/>
  <c r="J25" i="1466"/>
  <c r="K25" i="1466" s="1"/>
  <c r="I26" i="1466"/>
  <c r="F27" i="1466"/>
  <c r="F30" i="1465"/>
  <c r="I29" i="1465"/>
  <c r="U28" i="1465"/>
  <c r="C28" i="1465" s="1"/>
  <c r="V29" i="1465"/>
  <c r="N27" i="1465"/>
  <c r="M28" i="1465"/>
  <c r="J28" i="1465"/>
  <c r="K28" i="1465" s="1"/>
  <c r="U26" i="1464"/>
  <c r="C26" i="1464" s="1"/>
  <c r="V27" i="1464"/>
  <c r="I26" i="1464"/>
  <c r="F27" i="1464"/>
  <c r="J25" i="1464"/>
  <c r="K25" i="1464" s="1"/>
  <c r="M25" i="1464"/>
  <c r="N24" i="1464"/>
  <c r="M26" i="1459"/>
  <c r="J26" i="1459"/>
  <c r="F28" i="1459"/>
  <c r="I27" i="1459"/>
  <c r="N25" i="1459"/>
  <c r="K25" i="1459"/>
  <c r="V28" i="1459"/>
  <c r="U27" i="1459"/>
  <c r="C27" i="1459" s="1"/>
  <c r="Q475" i="1464" l="1"/>
  <c r="P476" i="1464" s="1"/>
  <c r="Q28" i="1464"/>
  <c r="P29" i="1464" s="1"/>
  <c r="N25" i="1467"/>
  <c r="K25" i="1467"/>
  <c r="I27" i="1467"/>
  <c r="F28" i="1467"/>
  <c r="M26" i="1467"/>
  <c r="J26" i="1467"/>
  <c r="U28" i="1466"/>
  <c r="C28" i="1466" s="1"/>
  <c r="I27" i="1466"/>
  <c r="F28" i="1466"/>
  <c r="J26" i="1466"/>
  <c r="K26" i="1466" s="1"/>
  <c r="M26" i="1466"/>
  <c r="N25" i="1466"/>
  <c r="N28" i="1465"/>
  <c r="I30" i="1465"/>
  <c r="F31" i="1465"/>
  <c r="M29" i="1465"/>
  <c r="J29" i="1465"/>
  <c r="K29" i="1465" s="1"/>
  <c r="V30" i="1465"/>
  <c r="U29" i="1465"/>
  <c r="C29" i="1465" s="1"/>
  <c r="U27" i="1464"/>
  <c r="C27" i="1464" s="1"/>
  <c r="V28" i="1464"/>
  <c r="N25" i="1464"/>
  <c r="I27" i="1464"/>
  <c r="F28" i="1464"/>
  <c r="J26" i="1464"/>
  <c r="K26" i="1464" s="1"/>
  <c r="M26" i="1464"/>
  <c r="M27" i="1459"/>
  <c r="J27" i="1459"/>
  <c r="F29" i="1459"/>
  <c r="I28" i="1459"/>
  <c r="N26" i="1459"/>
  <c r="K26" i="1459"/>
  <c r="V29" i="1459"/>
  <c r="U28" i="1459"/>
  <c r="C28" i="1459" s="1"/>
  <c r="Q476" i="1464" l="1"/>
  <c r="P477" i="1464" s="1"/>
  <c r="Q29" i="1464"/>
  <c r="P30" i="1464" s="1"/>
  <c r="F29" i="1467"/>
  <c r="I28" i="1467"/>
  <c r="M27" i="1467"/>
  <c r="J27" i="1467"/>
  <c r="N26" i="1467"/>
  <c r="K26" i="1467"/>
  <c r="U29" i="1466"/>
  <c r="C29" i="1466" s="1"/>
  <c r="N26" i="1466"/>
  <c r="I28" i="1466"/>
  <c r="F29" i="1466"/>
  <c r="M27" i="1466"/>
  <c r="J27" i="1466"/>
  <c r="K27" i="1466" s="1"/>
  <c r="U31" i="1465"/>
  <c r="C31" i="1465" s="1"/>
  <c r="U30" i="1465"/>
  <c r="C30" i="1465" s="1"/>
  <c r="N29" i="1465"/>
  <c r="F32" i="1465"/>
  <c r="I31" i="1465"/>
  <c r="M30" i="1465"/>
  <c r="J30" i="1465"/>
  <c r="K30" i="1465" s="1"/>
  <c r="U28" i="1464"/>
  <c r="C28" i="1464" s="1"/>
  <c r="V29" i="1464"/>
  <c r="N26" i="1464"/>
  <c r="I28" i="1464"/>
  <c r="F29" i="1464"/>
  <c r="J27" i="1464"/>
  <c r="K27" i="1464" s="1"/>
  <c r="M27" i="1464"/>
  <c r="M28" i="1459"/>
  <c r="J28" i="1459"/>
  <c r="V30" i="1459"/>
  <c r="U29" i="1459"/>
  <c r="C29" i="1459" s="1"/>
  <c r="F30" i="1459"/>
  <c r="I29" i="1459"/>
  <c r="N27" i="1459"/>
  <c r="K27" i="1459"/>
  <c r="Q477" i="1464" l="1"/>
  <c r="P478" i="1464" s="1"/>
  <c r="Q30" i="1464"/>
  <c r="P31" i="1464" s="1"/>
  <c r="M28" i="1467"/>
  <c r="J28" i="1467"/>
  <c r="N27" i="1467"/>
  <c r="K27" i="1467"/>
  <c r="I29" i="1467"/>
  <c r="F30" i="1467"/>
  <c r="U30" i="1466"/>
  <c r="C30" i="1466" s="1"/>
  <c r="M28" i="1466"/>
  <c r="J28" i="1466"/>
  <c r="K28" i="1466" s="1"/>
  <c r="N27" i="1466"/>
  <c r="F30" i="1466"/>
  <c r="I29" i="1466"/>
  <c r="N30" i="1465"/>
  <c r="M31" i="1465"/>
  <c r="J31" i="1465"/>
  <c r="K31" i="1465" s="1"/>
  <c r="I32" i="1465"/>
  <c r="F33" i="1465"/>
  <c r="U29" i="1464"/>
  <c r="C29" i="1464" s="1"/>
  <c r="V30" i="1464"/>
  <c r="I29" i="1464"/>
  <c r="F30" i="1464"/>
  <c r="N27" i="1464"/>
  <c r="M28" i="1464"/>
  <c r="J28" i="1464"/>
  <c r="K28" i="1464" s="1"/>
  <c r="M29" i="1459"/>
  <c r="J29" i="1459"/>
  <c r="N28" i="1459"/>
  <c r="K28" i="1459"/>
  <c r="F31" i="1459"/>
  <c r="I30" i="1459"/>
  <c r="V31" i="1459"/>
  <c r="U30" i="1459"/>
  <c r="C30" i="1459" s="1"/>
  <c r="Q478" i="1464" l="1"/>
  <c r="P479" i="1464" s="1"/>
  <c r="Q31" i="1464"/>
  <c r="P32" i="1464" s="1"/>
  <c r="N28" i="1467"/>
  <c r="K28" i="1467"/>
  <c r="F31" i="1467"/>
  <c r="I30" i="1467"/>
  <c r="M29" i="1467"/>
  <c r="J29" i="1467"/>
  <c r="U31" i="1466"/>
  <c r="C31" i="1466" s="1"/>
  <c r="J29" i="1466"/>
  <c r="K29" i="1466" s="1"/>
  <c r="M29" i="1466"/>
  <c r="I30" i="1466"/>
  <c r="F31" i="1466"/>
  <c r="N28" i="1466"/>
  <c r="I33" i="1465"/>
  <c r="F34" i="1465"/>
  <c r="N31" i="1465"/>
  <c r="J32" i="1465"/>
  <c r="K32" i="1465" s="1"/>
  <c r="M32" i="1465"/>
  <c r="V31" i="1464"/>
  <c r="U30" i="1464"/>
  <c r="C30" i="1464" s="1"/>
  <c r="F31" i="1464"/>
  <c r="I30" i="1464"/>
  <c r="M29" i="1464"/>
  <c r="J29" i="1464"/>
  <c r="K29" i="1464" s="1"/>
  <c r="N28" i="1464"/>
  <c r="F32" i="1459"/>
  <c r="I31" i="1459"/>
  <c r="V32" i="1459"/>
  <c r="U31" i="1459"/>
  <c r="C31" i="1459" s="1"/>
  <c r="M30" i="1459"/>
  <c r="J30" i="1459"/>
  <c r="N29" i="1459"/>
  <c r="K29" i="1459"/>
  <c r="Q479" i="1464" l="1"/>
  <c r="P480" i="1464" s="1"/>
  <c r="Q32" i="1464"/>
  <c r="P33" i="1464" s="1"/>
  <c r="M30" i="1467"/>
  <c r="J30" i="1467"/>
  <c r="N29" i="1467"/>
  <c r="K29" i="1467"/>
  <c r="I31" i="1467"/>
  <c r="F32" i="1467"/>
  <c r="M30" i="1466"/>
  <c r="J30" i="1466"/>
  <c r="K30" i="1466" s="1"/>
  <c r="U32" i="1466"/>
  <c r="C32" i="1466" s="1"/>
  <c r="U33" i="1466"/>
  <c r="C33" i="1466" s="1"/>
  <c r="F32" i="1466"/>
  <c r="I31" i="1466"/>
  <c r="N29" i="1466"/>
  <c r="J33" i="1465"/>
  <c r="K33" i="1465" s="1"/>
  <c r="M33" i="1465"/>
  <c r="N32" i="1465"/>
  <c r="I34" i="1465"/>
  <c r="F35" i="1465"/>
  <c r="U31" i="1464"/>
  <c r="C31" i="1464" s="1"/>
  <c r="M30" i="1464"/>
  <c r="J30" i="1464"/>
  <c r="K30" i="1464" s="1"/>
  <c r="N29" i="1464"/>
  <c r="F32" i="1464"/>
  <c r="I31" i="1464"/>
  <c r="N30" i="1459"/>
  <c r="K30" i="1459"/>
  <c r="M31" i="1459"/>
  <c r="J31" i="1459"/>
  <c r="V33" i="1459"/>
  <c r="U32" i="1459"/>
  <c r="C32" i="1459" s="1"/>
  <c r="F33" i="1459"/>
  <c r="I32" i="1459"/>
  <c r="Q480" i="1464" l="1"/>
  <c r="P481" i="1464" s="1"/>
  <c r="Q33" i="1464"/>
  <c r="P34" i="1464" s="1"/>
  <c r="M31" i="1467"/>
  <c r="J31" i="1467"/>
  <c r="N30" i="1467"/>
  <c r="K30" i="1467"/>
  <c r="I32" i="1467"/>
  <c r="F33" i="1467"/>
  <c r="N30" i="1466"/>
  <c r="M31" i="1466"/>
  <c r="J31" i="1466"/>
  <c r="K31" i="1466" s="1"/>
  <c r="F33" i="1466"/>
  <c r="I32" i="1466"/>
  <c r="I35" i="1465"/>
  <c r="F36" i="1465"/>
  <c r="J34" i="1465"/>
  <c r="K34" i="1465" s="1"/>
  <c r="M34" i="1465"/>
  <c r="N33" i="1465"/>
  <c r="U32" i="1464"/>
  <c r="C32" i="1464" s="1"/>
  <c r="N30" i="1464"/>
  <c r="J31" i="1464"/>
  <c r="K31" i="1464" s="1"/>
  <c r="M31" i="1464"/>
  <c r="I32" i="1464"/>
  <c r="F33" i="1464"/>
  <c r="M32" i="1459"/>
  <c r="J32" i="1459"/>
  <c r="F34" i="1459"/>
  <c r="I33" i="1459"/>
  <c r="N31" i="1459"/>
  <c r="K31" i="1459"/>
  <c r="V34" i="1459"/>
  <c r="U33" i="1459"/>
  <c r="C33" i="1459" s="1"/>
  <c r="Q481" i="1464" l="1"/>
  <c r="P482" i="1464" s="1"/>
  <c r="Q34" i="1464"/>
  <c r="P35" i="1464" s="1"/>
  <c r="N31" i="1467"/>
  <c r="K31" i="1467"/>
  <c r="I33" i="1467"/>
  <c r="F34" i="1467"/>
  <c r="J32" i="1467"/>
  <c r="M32" i="1467"/>
  <c r="M32" i="1466"/>
  <c r="J32" i="1466"/>
  <c r="K32" i="1466" s="1"/>
  <c r="F34" i="1466"/>
  <c r="I33" i="1466"/>
  <c r="N31" i="1466"/>
  <c r="J35" i="1465"/>
  <c r="K35" i="1465" s="1"/>
  <c r="M35" i="1465"/>
  <c r="N34" i="1465"/>
  <c r="I36" i="1465"/>
  <c r="F37" i="1465"/>
  <c r="U33" i="1464"/>
  <c r="C33" i="1464" s="1"/>
  <c r="I33" i="1464"/>
  <c r="F34" i="1464"/>
  <c r="N31" i="1464"/>
  <c r="M32" i="1464"/>
  <c r="J32" i="1464"/>
  <c r="K32" i="1464" s="1"/>
  <c r="M33" i="1459"/>
  <c r="J33" i="1459"/>
  <c r="F35" i="1459"/>
  <c r="I34" i="1459"/>
  <c r="N32" i="1459"/>
  <c r="K32" i="1459"/>
  <c r="V35" i="1459"/>
  <c r="U34" i="1459"/>
  <c r="C34" i="1459" s="1"/>
  <c r="Q482" i="1464" l="1"/>
  <c r="P483" i="1464" s="1"/>
  <c r="Q35" i="1464"/>
  <c r="P36" i="1464" s="1"/>
  <c r="K32" i="1467"/>
  <c r="N32" i="1467"/>
  <c r="F35" i="1467"/>
  <c r="I34" i="1467"/>
  <c r="M33" i="1467"/>
  <c r="J33" i="1467"/>
  <c r="N32" i="1466"/>
  <c r="J33" i="1466"/>
  <c r="K33" i="1466" s="1"/>
  <c r="M33" i="1466"/>
  <c r="I34" i="1466"/>
  <c r="F35" i="1466"/>
  <c r="N35" i="1465"/>
  <c r="I37" i="1465"/>
  <c r="F38" i="1465"/>
  <c r="J36" i="1465"/>
  <c r="K36" i="1465" s="1"/>
  <c r="M36" i="1465"/>
  <c r="U34" i="1464"/>
  <c r="C34" i="1464" s="1"/>
  <c r="N32" i="1464"/>
  <c r="M33" i="1464"/>
  <c r="J33" i="1464"/>
  <c r="K33" i="1464" s="1"/>
  <c r="F35" i="1464"/>
  <c r="I34" i="1464"/>
  <c r="N33" i="1459"/>
  <c r="K33" i="1459"/>
  <c r="M34" i="1459"/>
  <c r="J34" i="1459"/>
  <c r="V36" i="1459"/>
  <c r="U35" i="1459"/>
  <c r="C35" i="1459" s="1"/>
  <c r="F36" i="1459"/>
  <c r="I35" i="1459"/>
  <c r="Q483" i="1464" l="1"/>
  <c r="P484" i="1464" s="1"/>
  <c r="Q36" i="1464"/>
  <c r="P37" i="1464" s="1"/>
  <c r="N33" i="1467"/>
  <c r="K33" i="1467"/>
  <c r="M34" i="1467"/>
  <c r="J34" i="1467"/>
  <c r="I35" i="1467"/>
  <c r="F36" i="1467"/>
  <c r="I35" i="1466"/>
  <c r="F36" i="1466"/>
  <c r="N33" i="1466"/>
  <c r="M34" i="1466"/>
  <c r="J34" i="1466"/>
  <c r="K34" i="1466" s="1"/>
  <c r="I38" i="1465"/>
  <c r="F39" i="1465"/>
  <c r="N36" i="1465"/>
  <c r="J37" i="1465"/>
  <c r="K37" i="1465" s="1"/>
  <c r="M37" i="1465"/>
  <c r="U35" i="1464"/>
  <c r="C35" i="1464" s="1"/>
  <c r="U36" i="1464"/>
  <c r="C36" i="1464" s="1"/>
  <c r="J34" i="1464"/>
  <c r="K34" i="1464" s="1"/>
  <c r="M34" i="1464"/>
  <c r="I35" i="1464"/>
  <c r="F36" i="1464"/>
  <c r="N33" i="1464"/>
  <c r="N34" i="1459"/>
  <c r="K34" i="1459"/>
  <c r="M35" i="1459"/>
  <c r="J35" i="1459"/>
  <c r="U36" i="1459"/>
  <c r="C36" i="1459" s="1"/>
  <c r="F37" i="1459"/>
  <c r="I36" i="1459"/>
  <c r="Q484" i="1464" l="1"/>
  <c r="P485" i="1464" s="1"/>
  <c r="Q37" i="1464"/>
  <c r="P38" i="1464" s="1"/>
  <c r="M35" i="1467"/>
  <c r="J35" i="1467"/>
  <c r="K34" i="1467"/>
  <c r="N34" i="1467"/>
  <c r="F37" i="1467"/>
  <c r="I36" i="1467"/>
  <c r="I36" i="1466"/>
  <c r="F37" i="1466"/>
  <c r="M35" i="1466"/>
  <c r="J35" i="1466"/>
  <c r="K35" i="1466" s="1"/>
  <c r="N34" i="1466"/>
  <c r="I39" i="1465"/>
  <c r="F40" i="1465"/>
  <c r="N37" i="1465"/>
  <c r="J38" i="1465"/>
  <c r="K38" i="1465" s="1"/>
  <c r="M38" i="1465"/>
  <c r="N34" i="1464"/>
  <c r="I36" i="1464"/>
  <c r="F37" i="1464"/>
  <c r="J35" i="1464"/>
  <c r="K35" i="1464" s="1"/>
  <c r="M35" i="1464"/>
  <c r="M36" i="1459"/>
  <c r="J36" i="1459"/>
  <c r="F38" i="1459"/>
  <c r="I37" i="1459"/>
  <c r="C37" i="1459"/>
  <c r="N35" i="1459"/>
  <c r="K35" i="1459"/>
  <c r="Q485" i="1464" l="1"/>
  <c r="P486" i="1464" s="1"/>
  <c r="Q38" i="1464"/>
  <c r="P39" i="1464" s="1"/>
  <c r="I37" i="1467"/>
  <c r="F38" i="1467"/>
  <c r="M36" i="1467"/>
  <c r="J36" i="1467"/>
  <c r="K35" i="1467"/>
  <c r="N35" i="1467"/>
  <c r="N35" i="1466"/>
  <c r="M36" i="1466"/>
  <c r="J36" i="1466"/>
  <c r="K36" i="1466" s="1"/>
  <c r="I37" i="1466"/>
  <c r="F38" i="1466"/>
  <c r="N38" i="1465"/>
  <c r="J39" i="1465"/>
  <c r="K39" i="1465" s="1"/>
  <c r="M39" i="1465"/>
  <c r="I40" i="1465"/>
  <c r="F41" i="1465"/>
  <c r="I37" i="1464"/>
  <c r="F38" i="1464"/>
  <c r="N35" i="1464"/>
  <c r="M36" i="1464"/>
  <c r="J36" i="1464"/>
  <c r="K36" i="1464" s="1"/>
  <c r="C38" i="1459"/>
  <c r="M37" i="1459"/>
  <c r="J37" i="1459"/>
  <c r="F39" i="1459"/>
  <c r="I38" i="1459"/>
  <c r="N36" i="1459"/>
  <c r="K36" i="1459"/>
  <c r="Q486" i="1464" l="1"/>
  <c r="P487" i="1464" s="1"/>
  <c r="Q39" i="1464"/>
  <c r="P40" i="1464" s="1"/>
  <c r="N36" i="1467"/>
  <c r="K36" i="1467"/>
  <c r="F39" i="1467"/>
  <c r="I38" i="1467"/>
  <c r="M37" i="1467"/>
  <c r="J37" i="1467"/>
  <c r="M37" i="1466"/>
  <c r="J37" i="1466"/>
  <c r="K37" i="1466" s="1"/>
  <c r="I38" i="1466"/>
  <c r="F39" i="1466"/>
  <c r="N36" i="1466"/>
  <c r="J40" i="1465"/>
  <c r="K40" i="1465" s="1"/>
  <c r="M40" i="1465"/>
  <c r="I41" i="1465"/>
  <c r="F42" i="1465"/>
  <c r="N39" i="1465"/>
  <c r="N36" i="1464"/>
  <c r="M37" i="1464"/>
  <c r="J37" i="1464"/>
  <c r="K37" i="1464" s="1"/>
  <c r="I38" i="1464"/>
  <c r="F39" i="1464"/>
  <c r="C39" i="1459"/>
  <c r="N37" i="1459"/>
  <c r="K37" i="1459"/>
  <c r="M38" i="1459"/>
  <c r="J38" i="1459"/>
  <c r="I39" i="1459"/>
  <c r="F40" i="1459"/>
  <c r="Q487" i="1464" l="1"/>
  <c r="P488" i="1464" s="1"/>
  <c r="Q40" i="1464"/>
  <c r="P41" i="1464" s="1"/>
  <c r="N37" i="1467"/>
  <c r="K37" i="1467"/>
  <c r="M38" i="1467"/>
  <c r="J38" i="1467"/>
  <c r="I39" i="1467"/>
  <c r="F40" i="1467"/>
  <c r="M38" i="1466"/>
  <c r="J38" i="1466"/>
  <c r="K38" i="1466" s="1"/>
  <c r="N37" i="1466"/>
  <c r="I39" i="1466"/>
  <c r="F40" i="1466"/>
  <c r="I42" i="1465"/>
  <c r="F43" i="1465"/>
  <c r="J41" i="1465"/>
  <c r="K41" i="1465" s="1"/>
  <c r="M41" i="1465"/>
  <c r="N40" i="1465"/>
  <c r="I39" i="1464"/>
  <c r="F40" i="1464"/>
  <c r="M38" i="1464"/>
  <c r="J38" i="1464"/>
  <c r="K38" i="1464" s="1"/>
  <c r="N37" i="1464"/>
  <c r="I40" i="1459"/>
  <c r="F41" i="1459"/>
  <c r="M39" i="1459"/>
  <c r="J39" i="1459"/>
  <c r="C40" i="1459"/>
  <c r="N38" i="1459"/>
  <c r="K38" i="1459"/>
  <c r="Q488" i="1464" l="1"/>
  <c r="P489" i="1464" s="1"/>
  <c r="Q41" i="1464"/>
  <c r="P42" i="1464" s="1"/>
  <c r="M39" i="1467"/>
  <c r="J39" i="1467"/>
  <c r="F41" i="1467"/>
  <c r="I40" i="1467"/>
  <c r="K38" i="1467"/>
  <c r="N38" i="1467"/>
  <c r="N38" i="1466"/>
  <c r="I40" i="1466"/>
  <c r="F41" i="1466"/>
  <c r="M39" i="1466"/>
  <c r="J39" i="1466"/>
  <c r="K39" i="1466" s="1"/>
  <c r="N41" i="1465"/>
  <c r="I43" i="1465"/>
  <c r="F44" i="1465"/>
  <c r="J42" i="1465"/>
  <c r="K42" i="1465" s="1"/>
  <c r="M42" i="1465"/>
  <c r="N38" i="1464"/>
  <c r="I40" i="1464"/>
  <c r="F41" i="1464"/>
  <c r="M39" i="1464"/>
  <c r="J39" i="1464"/>
  <c r="K39" i="1464" s="1"/>
  <c r="K39" i="1459"/>
  <c r="N39" i="1459"/>
  <c r="I41" i="1459"/>
  <c r="F42" i="1459"/>
  <c r="M40" i="1459"/>
  <c r="J40" i="1459"/>
  <c r="C41" i="1459"/>
  <c r="Q489" i="1464" l="1"/>
  <c r="P490" i="1464" s="1"/>
  <c r="Q42" i="1464"/>
  <c r="P43" i="1464" s="1"/>
  <c r="N39" i="1467"/>
  <c r="K39" i="1467"/>
  <c r="M40" i="1467"/>
  <c r="J40" i="1467"/>
  <c r="F42" i="1467"/>
  <c r="I41" i="1467"/>
  <c r="N39" i="1466"/>
  <c r="I41" i="1466"/>
  <c r="F42" i="1466"/>
  <c r="M40" i="1466"/>
  <c r="J40" i="1466"/>
  <c r="K40" i="1466" s="1"/>
  <c r="I44" i="1465"/>
  <c r="F45" i="1465"/>
  <c r="N42" i="1465"/>
  <c r="J43" i="1465"/>
  <c r="K43" i="1465" s="1"/>
  <c r="M43" i="1465"/>
  <c r="N39" i="1464"/>
  <c r="I41" i="1464"/>
  <c r="F42" i="1464"/>
  <c r="M40" i="1464"/>
  <c r="J40" i="1464"/>
  <c r="K40" i="1464" s="1"/>
  <c r="C42" i="1459"/>
  <c r="K40" i="1459"/>
  <c r="N40" i="1459"/>
  <c r="I42" i="1459"/>
  <c r="F43" i="1459"/>
  <c r="J41" i="1459"/>
  <c r="M41" i="1459"/>
  <c r="Q490" i="1464" l="1"/>
  <c r="P491" i="1464" s="1"/>
  <c r="Q43" i="1464"/>
  <c r="P44" i="1464" s="1"/>
  <c r="M41" i="1467"/>
  <c r="J41" i="1467"/>
  <c r="F43" i="1467"/>
  <c r="I42" i="1467"/>
  <c r="N40" i="1467"/>
  <c r="K40" i="1467"/>
  <c r="I42" i="1466"/>
  <c r="F43" i="1466"/>
  <c r="N40" i="1466"/>
  <c r="M41" i="1466"/>
  <c r="J41" i="1466"/>
  <c r="K41" i="1466" s="1"/>
  <c r="N43" i="1465"/>
  <c r="I45" i="1465"/>
  <c r="F46" i="1465"/>
  <c r="J44" i="1465"/>
  <c r="K44" i="1465" s="1"/>
  <c r="M44" i="1465"/>
  <c r="N40" i="1464"/>
  <c r="I42" i="1464"/>
  <c r="F43" i="1464"/>
  <c r="M41" i="1464"/>
  <c r="J41" i="1464"/>
  <c r="K41" i="1464" s="1"/>
  <c r="C43" i="1459"/>
  <c r="I43" i="1459"/>
  <c r="F44" i="1459"/>
  <c r="K41" i="1459"/>
  <c r="N41" i="1459"/>
  <c r="J42" i="1459"/>
  <c r="M42" i="1459"/>
  <c r="Q491" i="1464" l="1"/>
  <c r="P492" i="1464" s="1"/>
  <c r="Q44" i="1464"/>
  <c r="P45" i="1464" s="1"/>
  <c r="N41" i="1467"/>
  <c r="K41" i="1467"/>
  <c r="M42" i="1467"/>
  <c r="J42" i="1467"/>
  <c r="F44" i="1467"/>
  <c r="I43" i="1467"/>
  <c r="M42" i="1466"/>
  <c r="J42" i="1466"/>
  <c r="K42" i="1466" s="1"/>
  <c r="N41" i="1466"/>
  <c r="I43" i="1466"/>
  <c r="F44" i="1466"/>
  <c r="N44" i="1465"/>
  <c r="I46" i="1465"/>
  <c r="F47" i="1465"/>
  <c r="J45" i="1465"/>
  <c r="K45" i="1465" s="1"/>
  <c r="M45" i="1465"/>
  <c r="I43" i="1464"/>
  <c r="F44" i="1464"/>
  <c r="N41" i="1464"/>
  <c r="M42" i="1464"/>
  <c r="J42" i="1464"/>
  <c r="K42" i="1464" s="1"/>
  <c r="F45" i="1459"/>
  <c r="I44" i="1459"/>
  <c r="M43" i="1459"/>
  <c r="J43" i="1459"/>
  <c r="C44" i="1459"/>
  <c r="K42" i="1459"/>
  <c r="N42" i="1459"/>
  <c r="Q492" i="1464" l="1"/>
  <c r="P493" i="1464" s="1"/>
  <c r="Q45" i="1464"/>
  <c r="P46" i="1464" s="1"/>
  <c r="F45" i="1467"/>
  <c r="I44" i="1467"/>
  <c r="J43" i="1467"/>
  <c r="M43" i="1467"/>
  <c r="N42" i="1467"/>
  <c r="K42" i="1467"/>
  <c r="N42" i="1466"/>
  <c r="I44" i="1466"/>
  <c r="F45" i="1466"/>
  <c r="M43" i="1466"/>
  <c r="J43" i="1466"/>
  <c r="K43" i="1466" s="1"/>
  <c r="N45" i="1465"/>
  <c r="I47" i="1465"/>
  <c r="F48" i="1465"/>
  <c r="J46" i="1465"/>
  <c r="K46" i="1465" s="1"/>
  <c r="M46" i="1465"/>
  <c r="M43" i="1464"/>
  <c r="J43" i="1464"/>
  <c r="K43" i="1464" s="1"/>
  <c r="N42" i="1464"/>
  <c r="I44" i="1464"/>
  <c r="F45" i="1464"/>
  <c r="M44" i="1459"/>
  <c r="J44" i="1459"/>
  <c r="F46" i="1459"/>
  <c r="I45" i="1459"/>
  <c r="C45" i="1459"/>
  <c r="N43" i="1459"/>
  <c r="K43" i="1459"/>
  <c r="Q493" i="1464" l="1"/>
  <c r="P494" i="1464" s="1"/>
  <c r="Q46" i="1464"/>
  <c r="P47" i="1464" s="1"/>
  <c r="N43" i="1467"/>
  <c r="K43" i="1467"/>
  <c r="J44" i="1467"/>
  <c r="M44" i="1467"/>
  <c r="F46" i="1467"/>
  <c r="I45" i="1467"/>
  <c r="M44" i="1466"/>
  <c r="J44" i="1466"/>
  <c r="K44" i="1466" s="1"/>
  <c r="N43" i="1466"/>
  <c r="I45" i="1466"/>
  <c r="F46" i="1466"/>
  <c r="N46" i="1465"/>
  <c r="I48" i="1465"/>
  <c r="F49" i="1465"/>
  <c r="J47" i="1465"/>
  <c r="K47" i="1465" s="1"/>
  <c r="M47" i="1465"/>
  <c r="I45" i="1464"/>
  <c r="F46" i="1464"/>
  <c r="J44" i="1464"/>
  <c r="K44" i="1464" s="1"/>
  <c r="M44" i="1464"/>
  <c r="N43" i="1464"/>
  <c r="M45" i="1459"/>
  <c r="J45" i="1459"/>
  <c r="C46" i="1459"/>
  <c r="N44" i="1459"/>
  <c r="K44" i="1459"/>
  <c r="I46" i="1459"/>
  <c r="F47" i="1459"/>
  <c r="Q494" i="1464" l="1"/>
  <c r="P495" i="1464" s="1"/>
  <c r="Q47" i="1464"/>
  <c r="P48" i="1464" s="1"/>
  <c r="M45" i="1467"/>
  <c r="J45" i="1467"/>
  <c r="F47" i="1467"/>
  <c r="I46" i="1467"/>
  <c r="N44" i="1467"/>
  <c r="K44" i="1467"/>
  <c r="M45" i="1466"/>
  <c r="J45" i="1466"/>
  <c r="K45" i="1466" s="1"/>
  <c r="I46" i="1466"/>
  <c r="F47" i="1466"/>
  <c r="N44" i="1466"/>
  <c r="N47" i="1465"/>
  <c r="I49" i="1465"/>
  <c r="F50" i="1465"/>
  <c r="J48" i="1465"/>
  <c r="K48" i="1465" s="1"/>
  <c r="M48" i="1465"/>
  <c r="J45" i="1464"/>
  <c r="K45" i="1464" s="1"/>
  <c r="M45" i="1464"/>
  <c r="N44" i="1464"/>
  <c r="I46" i="1464"/>
  <c r="F47" i="1464"/>
  <c r="I47" i="1459"/>
  <c r="F48" i="1459"/>
  <c r="C47" i="1459"/>
  <c r="M46" i="1459"/>
  <c r="J46" i="1459"/>
  <c r="N45" i="1459"/>
  <c r="K45" i="1459"/>
  <c r="Q495" i="1464" l="1"/>
  <c r="P496" i="1464" s="1"/>
  <c r="Q48" i="1464"/>
  <c r="P49" i="1464" s="1"/>
  <c r="N45" i="1467"/>
  <c r="K45" i="1467"/>
  <c r="M46" i="1467"/>
  <c r="J46" i="1467"/>
  <c r="I47" i="1467"/>
  <c r="F48" i="1467"/>
  <c r="I47" i="1466"/>
  <c r="F48" i="1466"/>
  <c r="M46" i="1466"/>
  <c r="J46" i="1466"/>
  <c r="K46" i="1466" s="1"/>
  <c r="N45" i="1466"/>
  <c r="N48" i="1465"/>
  <c r="I50" i="1465"/>
  <c r="F51" i="1465"/>
  <c r="J49" i="1465"/>
  <c r="K49" i="1465" s="1"/>
  <c r="M49" i="1465"/>
  <c r="I47" i="1464"/>
  <c r="F48" i="1464"/>
  <c r="J46" i="1464"/>
  <c r="K46" i="1464" s="1"/>
  <c r="M46" i="1464"/>
  <c r="N45" i="1464"/>
  <c r="N46" i="1459"/>
  <c r="K46" i="1459"/>
  <c r="C48" i="1459"/>
  <c r="I48" i="1459"/>
  <c r="F49" i="1459"/>
  <c r="M47" i="1459"/>
  <c r="J47" i="1459"/>
  <c r="Q496" i="1464" l="1"/>
  <c r="P497" i="1464" s="1"/>
  <c r="F49" i="1467"/>
  <c r="I48" i="1467"/>
  <c r="N46" i="1467"/>
  <c r="K46" i="1467"/>
  <c r="M47" i="1467"/>
  <c r="J47" i="1467"/>
  <c r="N46" i="1466"/>
  <c r="I48" i="1466"/>
  <c r="F49" i="1466"/>
  <c r="M47" i="1466"/>
  <c r="J47" i="1466"/>
  <c r="K47" i="1466" s="1"/>
  <c r="I51" i="1465"/>
  <c r="F52" i="1465"/>
  <c r="N49" i="1465"/>
  <c r="J50" i="1465"/>
  <c r="K50" i="1465" s="1"/>
  <c r="M50" i="1465"/>
  <c r="N46" i="1464"/>
  <c r="I48" i="1464"/>
  <c r="F49" i="1464"/>
  <c r="J47" i="1464"/>
  <c r="K47" i="1464" s="1"/>
  <c r="M47" i="1464"/>
  <c r="C49" i="1459"/>
  <c r="K47" i="1459"/>
  <c r="N47" i="1459"/>
  <c r="I49" i="1459"/>
  <c r="F50" i="1459"/>
  <c r="M48" i="1459"/>
  <c r="J48" i="1459"/>
  <c r="Z49" i="1464" l="1"/>
  <c r="Q49" i="1464"/>
  <c r="Q497" i="1464"/>
  <c r="P498" i="1464" s="1"/>
  <c r="Z49" i="1459"/>
  <c r="N47" i="1467"/>
  <c r="K47" i="1467"/>
  <c r="M48" i="1467"/>
  <c r="J48" i="1467"/>
  <c r="F50" i="1467"/>
  <c r="I49" i="1467"/>
  <c r="I49" i="1466"/>
  <c r="F50" i="1466"/>
  <c r="N47" i="1466"/>
  <c r="M48" i="1466"/>
  <c r="J48" i="1466"/>
  <c r="K48" i="1466" s="1"/>
  <c r="I52" i="1465"/>
  <c r="F53" i="1465"/>
  <c r="N50" i="1465"/>
  <c r="J51" i="1465"/>
  <c r="K51" i="1465" s="1"/>
  <c r="M51" i="1465"/>
  <c r="J48" i="1464"/>
  <c r="K48" i="1464" s="1"/>
  <c r="M48" i="1464"/>
  <c r="N47" i="1464"/>
  <c r="I49" i="1464"/>
  <c r="F50" i="1464"/>
  <c r="J49" i="1459"/>
  <c r="M49" i="1459"/>
  <c r="I50" i="1459"/>
  <c r="F51" i="1459"/>
  <c r="K48" i="1459"/>
  <c r="N48" i="1459"/>
  <c r="C50" i="1459"/>
  <c r="P50" i="1464" l="1"/>
  <c r="Q50" i="1464" s="1"/>
  <c r="P51" i="1464" s="1"/>
  <c r="Q51" i="1464" s="1"/>
  <c r="P52" i="1464" s="1"/>
  <c r="Q52" i="1464" s="1"/>
  <c r="P53" i="1464" s="1"/>
  <c r="Q498" i="1464"/>
  <c r="P499" i="1464" s="1"/>
  <c r="M49" i="1467"/>
  <c r="J49" i="1467"/>
  <c r="F51" i="1467"/>
  <c r="I50" i="1467"/>
  <c r="N48" i="1467"/>
  <c r="K48" i="1467"/>
  <c r="N48" i="1466"/>
  <c r="I50" i="1466"/>
  <c r="F51" i="1466"/>
  <c r="M49" i="1466"/>
  <c r="J49" i="1466"/>
  <c r="K49" i="1466" s="1"/>
  <c r="I53" i="1465"/>
  <c r="F54" i="1465"/>
  <c r="N51" i="1465"/>
  <c r="J52" i="1465"/>
  <c r="K52" i="1465" s="1"/>
  <c r="M52" i="1465"/>
  <c r="I50" i="1464"/>
  <c r="F51" i="1464"/>
  <c r="J49" i="1464"/>
  <c r="K49" i="1464" s="1"/>
  <c r="M49" i="1464"/>
  <c r="N48" i="1464"/>
  <c r="I51" i="1459"/>
  <c r="F52" i="1459"/>
  <c r="J50" i="1459"/>
  <c r="M50" i="1459"/>
  <c r="C51" i="1459"/>
  <c r="K49" i="1459"/>
  <c r="N49" i="1459"/>
  <c r="Q499" i="1464" l="1"/>
  <c r="P500" i="1464" s="1"/>
  <c r="Q53" i="1464"/>
  <c r="P54" i="1464" s="1"/>
  <c r="N49" i="1467"/>
  <c r="K49" i="1467"/>
  <c r="M50" i="1467"/>
  <c r="J50" i="1467"/>
  <c r="I51" i="1467"/>
  <c r="F52" i="1467"/>
  <c r="I51" i="1466"/>
  <c r="F52" i="1466"/>
  <c r="N49" i="1466"/>
  <c r="M50" i="1466"/>
  <c r="J50" i="1466"/>
  <c r="K50" i="1466" s="1"/>
  <c r="N52" i="1465"/>
  <c r="F55" i="1465"/>
  <c r="I54" i="1465"/>
  <c r="J53" i="1465"/>
  <c r="K53" i="1465" s="1"/>
  <c r="M53" i="1465"/>
  <c r="J50" i="1464"/>
  <c r="K50" i="1464" s="1"/>
  <c r="M50" i="1464"/>
  <c r="N49" i="1464"/>
  <c r="I51" i="1464"/>
  <c r="F52" i="1464"/>
  <c r="C52" i="1459"/>
  <c r="J51" i="1459"/>
  <c r="M51" i="1459"/>
  <c r="N50" i="1459"/>
  <c r="K50" i="1459"/>
  <c r="F53" i="1459"/>
  <c r="I52" i="1459"/>
  <c r="Q500" i="1464" l="1"/>
  <c r="P501" i="1464" s="1"/>
  <c r="Q54" i="1464"/>
  <c r="P55" i="1464" s="1"/>
  <c r="I52" i="1467"/>
  <c r="F53" i="1467"/>
  <c r="M51" i="1467"/>
  <c r="J51" i="1467"/>
  <c r="N50" i="1467"/>
  <c r="K50" i="1467"/>
  <c r="M51" i="1466"/>
  <c r="J51" i="1466"/>
  <c r="K51" i="1466" s="1"/>
  <c r="N50" i="1466"/>
  <c r="I52" i="1466"/>
  <c r="F53" i="1466"/>
  <c r="N53" i="1465"/>
  <c r="M54" i="1465"/>
  <c r="J54" i="1465"/>
  <c r="K54" i="1465" s="1"/>
  <c r="F56" i="1465"/>
  <c r="I55" i="1465"/>
  <c r="I52" i="1464"/>
  <c r="F53" i="1464"/>
  <c r="J51" i="1464"/>
  <c r="K51" i="1464" s="1"/>
  <c r="M51" i="1464"/>
  <c r="N50" i="1464"/>
  <c r="N51" i="1459"/>
  <c r="K51" i="1459"/>
  <c r="M52" i="1459"/>
  <c r="J52" i="1459"/>
  <c r="F54" i="1459"/>
  <c r="I53" i="1459"/>
  <c r="C53" i="1459"/>
  <c r="Q501" i="1464" l="1"/>
  <c r="P502" i="1464" s="1"/>
  <c r="Q55" i="1464"/>
  <c r="P56" i="1464" s="1"/>
  <c r="K51" i="1467"/>
  <c r="N51" i="1467"/>
  <c r="I53" i="1467"/>
  <c r="F54" i="1467"/>
  <c r="M52" i="1467"/>
  <c r="J52" i="1467"/>
  <c r="N51" i="1466"/>
  <c r="I53" i="1466"/>
  <c r="F54" i="1466"/>
  <c r="M52" i="1466"/>
  <c r="J52" i="1466"/>
  <c r="K52" i="1466" s="1"/>
  <c r="M55" i="1465"/>
  <c r="J55" i="1465"/>
  <c r="K55" i="1465" s="1"/>
  <c r="I56" i="1465"/>
  <c r="F57" i="1465"/>
  <c r="N54" i="1465"/>
  <c r="N51" i="1464"/>
  <c r="I53" i="1464"/>
  <c r="F54" i="1464"/>
  <c r="J52" i="1464"/>
  <c r="K52" i="1464" s="1"/>
  <c r="M52" i="1464"/>
  <c r="F55" i="1459"/>
  <c r="I54" i="1459"/>
  <c r="N52" i="1459"/>
  <c r="K52" i="1459"/>
  <c r="M53" i="1459"/>
  <c r="J53" i="1459"/>
  <c r="C54" i="1459"/>
  <c r="Q502" i="1464" l="1"/>
  <c r="P503" i="1464" s="1"/>
  <c r="Q56" i="1464"/>
  <c r="P57" i="1464" s="1"/>
  <c r="K52" i="1467"/>
  <c r="N52" i="1467"/>
  <c r="I54" i="1467"/>
  <c r="F55" i="1467"/>
  <c r="M53" i="1467"/>
  <c r="J53" i="1467"/>
  <c r="M53" i="1466"/>
  <c r="J53" i="1466"/>
  <c r="K53" i="1466" s="1"/>
  <c r="N52" i="1466"/>
  <c r="I54" i="1466"/>
  <c r="F55" i="1466"/>
  <c r="M56" i="1465"/>
  <c r="J56" i="1465"/>
  <c r="K56" i="1465" s="1"/>
  <c r="N55" i="1465"/>
  <c r="I57" i="1465"/>
  <c r="F58" i="1465"/>
  <c r="N52" i="1464"/>
  <c r="I54" i="1464"/>
  <c r="F55" i="1464"/>
  <c r="J53" i="1464"/>
  <c r="K53" i="1464" s="1"/>
  <c r="M53" i="1464"/>
  <c r="N53" i="1459"/>
  <c r="K53" i="1459"/>
  <c r="C55" i="1459"/>
  <c r="M54" i="1459"/>
  <c r="J54" i="1459"/>
  <c r="I55" i="1459"/>
  <c r="F56" i="1459"/>
  <c r="Q503" i="1464" l="1"/>
  <c r="P504" i="1464" s="1"/>
  <c r="Q57" i="1464"/>
  <c r="P58" i="1464" s="1"/>
  <c r="N53" i="1467"/>
  <c r="K53" i="1467"/>
  <c r="I55" i="1467"/>
  <c r="F56" i="1467"/>
  <c r="M54" i="1467"/>
  <c r="J54" i="1467"/>
  <c r="I55" i="1466"/>
  <c r="F56" i="1466"/>
  <c r="M54" i="1466"/>
  <c r="J54" i="1466"/>
  <c r="K54" i="1466" s="1"/>
  <c r="N53" i="1466"/>
  <c r="J57" i="1465"/>
  <c r="K57" i="1465" s="1"/>
  <c r="M57" i="1465"/>
  <c r="F59" i="1465"/>
  <c r="I58" i="1465"/>
  <c r="N56" i="1465"/>
  <c r="N53" i="1464"/>
  <c r="J54" i="1464"/>
  <c r="K54" i="1464" s="1"/>
  <c r="M54" i="1464"/>
  <c r="I55" i="1464"/>
  <c r="F56" i="1464"/>
  <c r="I56" i="1459"/>
  <c r="F57" i="1459"/>
  <c r="M55" i="1459"/>
  <c r="J55" i="1459"/>
  <c r="C56" i="1459"/>
  <c r="N54" i="1459"/>
  <c r="K54" i="1459"/>
  <c r="Q504" i="1464" l="1"/>
  <c r="P505" i="1464" s="1"/>
  <c r="Q58" i="1464"/>
  <c r="P59" i="1464" s="1"/>
  <c r="N54" i="1467"/>
  <c r="K54" i="1467"/>
  <c r="F57" i="1467"/>
  <c r="I56" i="1467"/>
  <c r="M55" i="1467"/>
  <c r="J55" i="1467"/>
  <c r="M55" i="1466"/>
  <c r="J55" i="1466"/>
  <c r="K55" i="1466" s="1"/>
  <c r="N54" i="1466"/>
  <c r="I56" i="1466"/>
  <c r="F57" i="1466"/>
  <c r="M58" i="1465"/>
  <c r="J58" i="1465"/>
  <c r="K58" i="1465" s="1"/>
  <c r="F60" i="1465"/>
  <c r="I59" i="1465"/>
  <c r="N57" i="1465"/>
  <c r="I56" i="1464"/>
  <c r="F57" i="1464"/>
  <c r="J55" i="1464"/>
  <c r="K55" i="1464" s="1"/>
  <c r="M55" i="1464"/>
  <c r="N54" i="1464"/>
  <c r="C57" i="1459"/>
  <c r="I57" i="1459"/>
  <c r="F58" i="1459"/>
  <c r="K55" i="1459"/>
  <c r="N55" i="1459"/>
  <c r="J56" i="1459"/>
  <c r="M56" i="1459"/>
  <c r="Q505" i="1464" l="1"/>
  <c r="P506" i="1464" s="1"/>
  <c r="Q59" i="1464"/>
  <c r="P60" i="1464" s="1"/>
  <c r="N55" i="1467"/>
  <c r="K55" i="1467"/>
  <c r="M56" i="1467"/>
  <c r="J56" i="1467"/>
  <c r="I57" i="1467"/>
  <c r="F58" i="1467"/>
  <c r="N55" i="1466"/>
  <c r="I57" i="1466"/>
  <c r="F58" i="1466"/>
  <c r="M56" i="1466"/>
  <c r="J56" i="1466"/>
  <c r="K56" i="1466" s="1"/>
  <c r="M59" i="1465"/>
  <c r="J59" i="1465"/>
  <c r="K59" i="1465" s="1"/>
  <c r="I60" i="1465"/>
  <c r="F61" i="1465"/>
  <c r="N58" i="1465"/>
  <c r="N55" i="1464"/>
  <c r="I57" i="1464"/>
  <c r="F58" i="1464"/>
  <c r="J56" i="1464"/>
  <c r="K56" i="1464" s="1"/>
  <c r="M56" i="1464"/>
  <c r="I58" i="1459"/>
  <c r="F59" i="1459"/>
  <c r="J57" i="1459"/>
  <c r="M57" i="1459"/>
  <c r="C58" i="1459"/>
  <c r="K56" i="1459"/>
  <c r="N56" i="1459"/>
  <c r="Q506" i="1464" l="1"/>
  <c r="P507" i="1464" s="1"/>
  <c r="Q60" i="1464"/>
  <c r="P61" i="1464" s="1"/>
  <c r="I58" i="1467"/>
  <c r="F59" i="1467"/>
  <c r="M57" i="1467"/>
  <c r="J57" i="1467"/>
  <c r="N56" i="1467"/>
  <c r="K56" i="1467"/>
  <c r="M57" i="1466"/>
  <c r="J57" i="1466"/>
  <c r="K57" i="1466" s="1"/>
  <c r="N56" i="1466"/>
  <c r="I58" i="1466"/>
  <c r="F59" i="1466"/>
  <c r="I61" i="1465"/>
  <c r="F62" i="1465"/>
  <c r="M60" i="1465"/>
  <c r="J60" i="1465"/>
  <c r="K60" i="1465" s="1"/>
  <c r="N59" i="1465"/>
  <c r="N56" i="1464"/>
  <c r="J57" i="1464"/>
  <c r="K57" i="1464" s="1"/>
  <c r="M57" i="1464"/>
  <c r="I58" i="1464"/>
  <c r="F59" i="1464"/>
  <c r="C59" i="1459"/>
  <c r="K57" i="1459"/>
  <c r="N57" i="1459"/>
  <c r="I59" i="1459"/>
  <c r="F60" i="1459"/>
  <c r="J58" i="1459"/>
  <c r="M58" i="1459"/>
  <c r="Q507" i="1464" l="1"/>
  <c r="P508" i="1464" s="1"/>
  <c r="Q61" i="1464"/>
  <c r="P62" i="1464" s="1"/>
  <c r="I59" i="1467"/>
  <c r="F60" i="1467"/>
  <c r="N57" i="1467"/>
  <c r="K57" i="1467"/>
  <c r="M58" i="1467"/>
  <c r="J58" i="1467"/>
  <c r="I59" i="1466"/>
  <c r="F60" i="1466"/>
  <c r="M58" i="1466"/>
  <c r="J58" i="1466"/>
  <c r="K58" i="1466" s="1"/>
  <c r="N57" i="1466"/>
  <c r="N60" i="1465"/>
  <c r="F63" i="1465"/>
  <c r="I62" i="1465"/>
  <c r="J61" i="1465"/>
  <c r="K61" i="1465" s="1"/>
  <c r="M61" i="1465"/>
  <c r="J58" i="1464"/>
  <c r="K58" i="1464" s="1"/>
  <c r="M58" i="1464"/>
  <c r="N57" i="1464"/>
  <c r="I59" i="1464"/>
  <c r="F60" i="1464"/>
  <c r="F61" i="1459"/>
  <c r="I60" i="1459"/>
  <c r="M59" i="1459"/>
  <c r="J59" i="1459"/>
  <c r="K58" i="1459"/>
  <c r="N58" i="1459"/>
  <c r="C60" i="1459"/>
  <c r="Q508" i="1464" l="1"/>
  <c r="P509" i="1464" s="1"/>
  <c r="Q62" i="1464"/>
  <c r="P63" i="1464" s="1"/>
  <c r="K58" i="1467"/>
  <c r="N58" i="1467"/>
  <c r="I60" i="1467"/>
  <c r="F61" i="1467"/>
  <c r="M59" i="1467"/>
  <c r="J59" i="1467"/>
  <c r="M59" i="1466"/>
  <c r="J59" i="1466"/>
  <c r="K59" i="1466" s="1"/>
  <c r="N58" i="1466"/>
  <c r="I60" i="1466"/>
  <c r="F61" i="1466"/>
  <c r="N61" i="1465"/>
  <c r="M62" i="1465"/>
  <c r="J62" i="1465"/>
  <c r="K62" i="1465" s="1"/>
  <c r="F64" i="1465"/>
  <c r="I63" i="1465"/>
  <c r="I60" i="1464"/>
  <c r="F61" i="1464"/>
  <c r="J59" i="1464"/>
  <c r="K59" i="1464" s="1"/>
  <c r="M59" i="1464"/>
  <c r="N58" i="1464"/>
  <c r="C61" i="1459"/>
  <c r="K59" i="1459"/>
  <c r="N59" i="1459"/>
  <c r="M60" i="1459"/>
  <c r="J60" i="1459"/>
  <c r="I61" i="1459"/>
  <c r="F62" i="1459"/>
  <c r="Q509" i="1464" l="1"/>
  <c r="P510" i="1464" s="1"/>
  <c r="Q63" i="1464"/>
  <c r="P64" i="1464" s="1"/>
  <c r="N59" i="1467"/>
  <c r="K59" i="1467"/>
  <c r="I61" i="1467"/>
  <c r="F62" i="1467"/>
  <c r="M60" i="1467"/>
  <c r="J60" i="1467"/>
  <c r="I61" i="1466"/>
  <c r="F62" i="1466"/>
  <c r="M60" i="1466"/>
  <c r="J60" i="1466"/>
  <c r="K60" i="1466" s="1"/>
  <c r="N59" i="1466"/>
  <c r="M63" i="1465"/>
  <c r="J63" i="1465"/>
  <c r="K63" i="1465" s="1"/>
  <c r="N62" i="1465"/>
  <c r="I64" i="1465"/>
  <c r="F65" i="1465"/>
  <c r="I61" i="1464"/>
  <c r="F62" i="1464"/>
  <c r="N59" i="1464"/>
  <c r="J60" i="1464"/>
  <c r="K60" i="1464" s="1"/>
  <c r="M60" i="1464"/>
  <c r="N60" i="1459"/>
  <c r="K60" i="1459"/>
  <c r="I62" i="1459"/>
  <c r="F63" i="1459"/>
  <c r="M61" i="1459"/>
  <c r="J61" i="1459"/>
  <c r="C62" i="1459"/>
  <c r="Q510" i="1464" l="1"/>
  <c r="P511" i="1464" s="1"/>
  <c r="Q64" i="1464"/>
  <c r="P65" i="1464" s="1"/>
  <c r="K60" i="1467"/>
  <c r="N60" i="1467"/>
  <c r="I62" i="1467"/>
  <c r="F63" i="1467"/>
  <c r="M61" i="1467"/>
  <c r="J61" i="1467"/>
  <c r="N60" i="1466"/>
  <c r="I62" i="1466"/>
  <c r="F63" i="1466"/>
  <c r="M61" i="1466"/>
  <c r="J61" i="1466"/>
  <c r="K61" i="1466" s="1"/>
  <c r="I65" i="1465"/>
  <c r="F66" i="1465"/>
  <c r="M64" i="1465"/>
  <c r="J64" i="1465"/>
  <c r="K64" i="1465" s="1"/>
  <c r="N63" i="1465"/>
  <c r="N60" i="1464"/>
  <c r="F63" i="1464"/>
  <c r="I62" i="1464"/>
  <c r="J61" i="1464"/>
  <c r="K61" i="1464" s="1"/>
  <c r="M61" i="1464"/>
  <c r="N61" i="1459"/>
  <c r="K61" i="1459"/>
  <c r="I63" i="1459"/>
  <c r="F64" i="1459"/>
  <c r="C63" i="1459"/>
  <c r="M62" i="1459"/>
  <c r="J62" i="1459"/>
  <c r="Q511" i="1464" l="1"/>
  <c r="P512" i="1464" s="1"/>
  <c r="Q65" i="1464"/>
  <c r="P66" i="1464" s="1"/>
  <c r="N61" i="1467"/>
  <c r="K61" i="1467"/>
  <c r="I63" i="1467"/>
  <c r="F64" i="1467"/>
  <c r="M62" i="1467"/>
  <c r="J62" i="1467"/>
  <c r="N61" i="1466"/>
  <c r="I63" i="1466"/>
  <c r="F64" i="1466"/>
  <c r="M62" i="1466"/>
  <c r="J62" i="1466"/>
  <c r="K62" i="1466" s="1"/>
  <c r="N64" i="1465"/>
  <c r="F67" i="1465"/>
  <c r="I66" i="1465"/>
  <c r="J65" i="1465"/>
  <c r="K65" i="1465" s="1"/>
  <c r="M65" i="1465"/>
  <c r="M62" i="1464"/>
  <c r="J62" i="1464"/>
  <c r="K62" i="1464" s="1"/>
  <c r="F64" i="1464"/>
  <c r="I63" i="1464"/>
  <c r="N61" i="1464"/>
  <c r="M63" i="1459"/>
  <c r="J63" i="1459"/>
  <c r="K62" i="1459"/>
  <c r="N62" i="1459"/>
  <c r="I64" i="1459"/>
  <c r="F65" i="1459"/>
  <c r="C64" i="1459"/>
  <c r="Q512" i="1464" l="1"/>
  <c r="P513" i="1464" s="1"/>
  <c r="Q66" i="1464"/>
  <c r="P67" i="1464" s="1"/>
  <c r="N62" i="1467"/>
  <c r="K62" i="1467"/>
  <c r="I64" i="1467"/>
  <c r="F65" i="1467"/>
  <c r="M63" i="1467"/>
  <c r="J63" i="1467"/>
  <c r="N62" i="1466"/>
  <c r="I64" i="1466"/>
  <c r="F65" i="1466"/>
  <c r="M63" i="1466"/>
  <c r="J63" i="1466"/>
  <c r="K63" i="1466" s="1"/>
  <c r="N65" i="1465"/>
  <c r="M66" i="1465"/>
  <c r="J66" i="1465"/>
  <c r="K66" i="1465" s="1"/>
  <c r="F68" i="1465"/>
  <c r="I67" i="1465"/>
  <c r="M63" i="1464"/>
  <c r="J63" i="1464"/>
  <c r="K63" i="1464" s="1"/>
  <c r="F65" i="1464"/>
  <c r="I64" i="1464"/>
  <c r="N62" i="1464"/>
  <c r="I65" i="1459"/>
  <c r="F66" i="1459"/>
  <c r="N63" i="1459"/>
  <c r="K63" i="1459"/>
  <c r="M64" i="1459"/>
  <c r="J64" i="1459"/>
  <c r="C65" i="1459"/>
  <c r="Q513" i="1464" l="1"/>
  <c r="P514" i="1464" s="1"/>
  <c r="Q67" i="1464"/>
  <c r="P68" i="1464" s="1"/>
  <c r="N63" i="1467"/>
  <c r="K63" i="1467"/>
  <c r="I65" i="1467"/>
  <c r="F66" i="1467"/>
  <c r="M64" i="1467"/>
  <c r="J64" i="1467"/>
  <c r="N63" i="1466"/>
  <c r="I65" i="1466"/>
  <c r="F66" i="1466"/>
  <c r="M64" i="1466"/>
  <c r="J64" i="1466"/>
  <c r="K64" i="1466" s="1"/>
  <c r="M67" i="1465"/>
  <c r="J67" i="1465"/>
  <c r="K67" i="1465" s="1"/>
  <c r="I68" i="1465"/>
  <c r="F69" i="1465"/>
  <c r="N66" i="1465"/>
  <c r="M64" i="1464"/>
  <c r="J64" i="1464"/>
  <c r="K64" i="1464" s="1"/>
  <c r="F66" i="1464"/>
  <c r="I65" i="1464"/>
  <c r="N63" i="1464"/>
  <c r="N64" i="1459"/>
  <c r="K64" i="1459"/>
  <c r="I66" i="1459"/>
  <c r="F67" i="1459"/>
  <c r="C66" i="1459"/>
  <c r="M65" i="1459"/>
  <c r="J65" i="1459"/>
  <c r="Q514" i="1464" l="1"/>
  <c r="P515" i="1464" s="1"/>
  <c r="Q68" i="1464"/>
  <c r="P69" i="1464" s="1"/>
  <c r="N64" i="1467"/>
  <c r="K64" i="1467"/>
  <c r="I66" i="1467"/>
  <c r="F67" i="1467"/>
  <c r="J65" i="1467"/>
  <c r="M65" i="1467"/>
  <c r="N64" i="1466"/>
  <c r="I66" i="1466"/>
  <c r="F67" i="1466"/>
  <c r="M65" i="1466"/>
  <c r="J65" i="1466"/>
  <c r="K65" i="1466" s="1"/>
  <c r="I69" i="1465"/>
  <c r="F70" i="1465"/>
  <c r="M68" i="1465"/>
  <c r="J68" i="1465"/>
  <c r="K68" i="1465" s="1"/>
  <c r="N67" i="1465"/>
  <c r="F67" i="1464"/>
  <c r="I66" i="1464"/>
  <c r="N64" i="1464"/>
  <c r="M65" i="1464"/>
  <c r="J65" i="1464"/>
  <c r="K65" i="1464" s="1"/>
  <c r="I67" i="1459"/>
  <c r="F68" i="1459"/>
  <c r="C67" i="1459"/>
  <c r="M66" i="1459"/>
  <c r="J66" i="1459"/>
  <c r="K65" i="1459"/>
  <c r="N65" i="1459"/>
  <c r="Q515" i="1464" l="1"/>
  <c r="Q69" i="1464"/>
  <c r="P70" i="1464" s="1"/>
  <c r="K65" i="1467"/>
  <c r="N65" i="1467"/>
  <c r="F68" i="1467"/>
  <c r="I67" i="1467"/>
  <c r="M66" i="1467"/>
  <c r="J66" i="1467"/>
  <c r="N65" i="1466"/>
  <c r="I67" i="1466"/>
  <c r="F68" i="1466"/>
  <c r="M66" i="1466"/>
  <c r="J66" i="1466"/>
  <c r="K66" i="1466" s="1"/>
  <c r="N68" i="1465"/>
  <c r="F71" i="1465"/>
  <c r="I70" i="1465"/>
  <c r="J69" i="1465"/>
  <c r="K69" i="1465" s="1"/>
  <c r="M69" i="1465"/>
  <c r="N65" i="1464"/>
  <c r="M66" i="1464"/>
  <c r="J66" i="1464"/>
  <c r="K66" i="1464" s="1"/>
  <c r="F68" i="1464"/>
  <c r="I67" i="1464"/>
  <c r="C68" i="1459"/>
  <c r="I68" i="1459"/>
  <c r="F69" i="1459"/>
  <c r="M67" i="1459"/>
  <c r="J67" i="1459"/>
  <c r="N66" i="1459"/>
  <c r="K66" i="1459"/>
  <c r="P516" i="1464" l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Q70" i="1464"/>
  <c r="P71" i="1464" s="1"/>
  <c r="P517" i="1459"/>
  <c r="Q517" i="1459" s="1"/>
  <c r="P518" i="1459" s="1"/>
  <c r="Q518" i="1459" s="1"/>
  <c r="P519" i="1459" s="1"/>
  <c r="Q519" i="1459" s="1"/>
  <c r="P520" i="1459" s="1"/>
  <c r="Q520" i="1459" s="1"/>
  <c r="P521" i="1459" s="1"/>
  <c r="Q521" i="1459" s="1"/>
  <c r="P522" i="1459" s="1"/>
  <c r="Q522" i="1459" s="1"/>
  <c r="P523" i="1459" s="1"/>
  <c r="Q523" i="1459" s="1"/>
  <c r="P524" i="1459" s="1"/>
  <c r="Q524" i="1459" s="1"/>
  <c r="P525" i="1459" s="1"/>
  <c r="Q525" i="1459" s="1"/>
  <c r="P526" i="1459" s="1"/>
  <c r="Q526" i="1459" s="1"/>
  <c r="P527" i="1459" s="1"/>
  <c r="Q527" i="1459" s="1"/>
  <c r="P528" i="1459" s="1"/>
  <c r="Q528" i="1459" s="1"/>
  <c r="P529" i="1459" s="1"/>
  <c r="Q529" i="1459" s="1"/>
  <c r="P530" i="1459" s="1"/>
  <c r="Q530" i="1459" s="1"/>
  <c r="P531" i="1459" s="1"/>
  <c r="Q531" i="1459" s="1"/>
  <c r="P532" i="1459" s="1"/>
  <c r="Q532" i="1459" s="1"/>
  <c r="P533" i="1459" s="1"/>
  <c r="Q533" i="1459" s="1"/>
  <c r="P534" i="1459" s="1"/>
  <c r="Q534" i="1459" s="1"/>
  <c r="P535" i="1459" s="1"/>
  <c r="Q535" i="1459" s="1"/>
  <c r="P536" i="1459" s="1"/>
  <c r="Q536" i="1459" s="1"/>
  <c r="P537" i="1459" s="1"/>
  <c r="Q537" i="1459" s="1"/>
  <c r="P538" i="1459" s="1"/>
  <c r="Q538" i="1459" s="1"/>
  <c r="P539" i="1459" s="1"/>
  <c r="Q539" i="1459" s="1"/>
  <c r="P540" i="1459" s="1"/>
  <c r="Q540" i="1459" s="1"/>
  <c r="P541" i="1459" s="1"/>
  <c r="Q541" i="1459" s="1"/>
  <c r="P542" i="1459" s="1"/>
  <c r="Q542" i="1459" s="1"/>
  <c r="P543" i="1459" s="1"/>
  <c r="Q543" i="1459" s="1"/>
  <c r="P544" i="1459" s="1"/>
  <c r="Q544" i="1459" s="1"/>
  <c r="P545" i="1459" s="1"/>
  <c r="Q545" i="1459" s="1"/>
  <c r="P546" i="1459" s="1"/>
  <c r="Q546" i="1459" s="1"/>
  <c r="P547" i="1459" s="1"/>
  <c r="Q547" i="1459" s="1"/>
  <c r="P548" i="1459" s="1"/>
  <c r="Q548" i="1459" s="1"/>
  <c r="P549" i="1459" s="1"/>
  <c r="Q549" i="1459" s="1"/>
  <c r="P550" i="1459" s="1"/>
  <c r="Q550" i="1459" s="1"/>
  <c r="P551" i="1459" s="1"/>
  <c r="Q551" i="1459" s="1"/>
  <c r="P552" i="1459" s="1"/>
  <c r="Q552" i="1459" s="1"/>
  <c r="P553" i="1459" s="1"/>
  <c r="Q553" i="1459" s="1"/>
  <c r="P554" i="1459" s="1"/>
  <c r="Q554" i="1459" s="1"/>
  <c r="P555" i="1459" s="1"/>
  <c r="Q555" i="1459" s="1"/>
  <c r="P556" i="1459" s="1"/>
  <c r="Q556" i="1459" s="1"/>
  <c r="P557" i="1459" s="1"/>
  <c r="Q557" i="1459" s="1"/>
  <c r="P558" i="1459" s="1"/>
  <c r="Q558" i="1459" s="1"/>
  <c r="P559" i="1459" s="1"/>
  <c r="Q559" i="1459" s="1"/>
  <c r="P560" i="1459" s="1"/>
  <c r="Q560" i="1459" s="1"/>
  <c r="P561" i="1459" s="1"/>
  <c r="Q561" i="1459" s="1"/>
  <c r="P562" i="1459" s="1"/>
  <c r="Q562" i="1459" s="1"/>
  <c r="P563" i="1459" s="1"/>
  <c r="Q563" i="1459" s="1"/>
  <c r="P564" i="1459" s="1"/>
  <c r="Q564" i="1459" s="1"/>
  <c r="P565" i="1459" s="1"/>
  <c r="Q565" i="1459" s="1"/>
  <c r="P566" i="1459" s="1"/>
  <c r="Q566" i="1459" s="1"/>
  <c r="P567" i="1459" s="1"/>
  <c r="Q567" i="1459" s="1"/>
  <c r="P568" i="1459" s="1"/>
  <c r="Q568" i="1459" s="1"/>
  <c r="P569" i="1459" s="1"/>
  <c r="Q569" i="1459" s="1"/>
  <c r="P570" i="1459" s="1"/>
  <c r="Q570" i="1459" s="1"/>
  <c r="P571" i="1459" s="1"/>
  <c r="Q571" i="1459" s="1"/>
  <c r="P572" i="1459" s="1"/>
  <c r="Q572" i="1459" s="1"/>
  <c r="P573" i="1459" s="1"/>
  <c r="Q573" i="1459" s="1"/>
  <c r="P574" i="1459" s="1"/>
  <c r="Q574" i="1459" s="1"/>
  <c r="P575" i="1459" s="1"/>
  <c r="Q575" i="1459" s="1"/>
  <c r="P576" i="1459" s="1"/>
  <c r="Q576" i="1459" s="1"/>
  <c r="P577" i="1459" s="1"/>
  <c r="Q577" i="1459" s="1"/>
  <c r="P578" i="1459" s="1"/>
  <c r="Q578" i="1459" s="1"/>
  <c r="P579" i="1459" s="1"/>
  <c r="Q579" i="1459" s="1"/>
  <c r="P580" i="1459" s="1"/>
  <c r="Q580" i="1459" s="1"/>
  <c r="P581" i="1459" s="1"/>
  <c r="Q581" i="1459" s="1"/>
  <c r="P582" i="1459" s="1"/>
  <c r="Q582" i="1459" s="1"/>
  <c r="P583" i="1459" s="1"/>
  <c r="Q583" i="1459" s="1"/>
  <c r="P584" i="1459" s="1"/>
  <c r="Q584" i="1459" s="1"/>
  <c r="P585" i="1459" s="1"/>
  <c r="Q585" i="1459" s="1"/>
  <c r="P586" i="1459" s="1"/>
  <c r="Q586" i="1459" s="1"/>
  <c r="P587" i="1459" s="1"/>
  <c r="Q587" i="1459" s="1"/>
  <c r="P588" i="1459" s="1"/>
  <c r="Q588" i="1459" s="1"/>
  <c r="P589" i="1459" s="1"/>
  <c r="Q589" i="1459" s="1"/>
  <c r="P590" i="1459" s="1"/>
  <c r="Q590" i="1459" s="1"/>
  <c r="P591" i="1459" s="1"/>
  <c r="Q591" i="1459" s="1"/>
  <c r="P592" i="1459" s="1"/>
  <c r="Q592" i="1459" s="1"/>
  <c r="P593" i="1459" s="1"/>
  <c r="Q593" i="1459" s="1"/>
  <c r="P594" i="1459" s="1"/>
  <c r="Q594" i="1459" s="1"/>
  <c r="P595" i="1459" s="1"/>
  <c r="Q595" i="1459" s="1"/>
  <c r="P596" i="1459" s="1"/>
  <c r="Q596" i="1459" s="1"/>
  <c r="P597" i="1459" s="1"/>
  <c r="Q597" i="1459" s="1"/>
  <c r="P598" i="1459" s="1"/>
  <c r="Q598" i="1459" s="1"/>
  <c r="P599" i="1459" s="1"/>
  <c r="Q599" i="1459" s="1"/>
  <c r="P600" i="1459" s="1"/>
  <c r="Q600" i="1459" s="1"/>
  <c r="P601" i="1459" s="1"/>
  <c r="Q601" i="1459" s="1"/>
  <c r="P602" i="1459" s="1"/>
  <c r="Q602" i="1459" s="1"/>
  <c r="P603" i="1459" s="1"/>
  <c r="Q603" i="1459" s="1"/>
  <c r="P604" i="1459" s="1"/>
  <c r="Q604" i="1459" s="1"/>
  <c r="P605" i="1459" s="1"/>
  <c r="Q605" i="1459" s="1"/>
  <c r="P606" i="1459" s="1"/>
  <c r="Q606" i="1459" s="1"/>
  <c r="P607" i="1459" s="1"/>
  <c r="Q607" i="1459" s="1"/>
  <c r="P608" i="1459" s="1"/>
  <c r="Q608" i="1459" s="1"/>
  <c r="P609" i="1459" s="1"/>
  <c r="Q609" i="1459" s="1"/>
  <c r="P610" i="1459" s="1"/>
  <c r="Q610" i="1459" s="1"/>
  <c r="P611" i="1459" s="1"/>
  <c r="Q611" i="1459" s="1"/>
  <c r="P612" i="1459" s="1"/>
  <c r="Q612" i="1459" s="1"/>
  <c r="P613" i="1459" s="1"/>
  <c r="Q613" i="1459" s="1"/>
  <c r="P614" i="1459" s="1"/>
  <c r="N66" i="1467"/>
  <c r="K66" i="1467"/>
  <c r="M67" i="1467"/>
  <c r="J67" i="1467"/>
  <c r="I68" i="1467"/>
  <c r="F69" i="1467"/>
  <c r="N66" i="1466"/>
  <c r="I68" i="1466"/>
  <c r="F69" i="1466"/>
  <c r="M67" i="1466"/>
  <c r="J67" i="1466"/>
  <c r="K67" i="1466" s="1"/>
  <c r="N69" i="1465"/>
  <c r="M70" i="1465"/>
  <c r="J70" i="1465"/>
  <c r="K70" i="1465" s="1"/>
  <c r="F72" i="1465"/>
  <c r="I71" i="1465"/>
  <c r="M67" i="1464"/>
  <c r="J67" i="1464"/>
  <c r="K67" i="1464" s="1"/>
  <c r="N66" i="1464"/>
  <c r="F69" i="1464"/>
  <c r="I68" i="1464"/>
  <c r="N67" i="1459"/>
  <c r="K67" i="1459"/>
  <c r="M68" i="1459"/>
  <c r="J68" i="1459"/>
  <c r="I69" i="1459"/>
  <c r="F70" i="1459"/>
  <c r="C69" i="1459"/>
  <c r="Q71" i="1464" l="1"/>
  <c r="P72" i="1464" s="1"/>
  <c r="I69" i="1467"/>
  <c r="F70" i="1467"/>
  <c r="M68" i="1467"/>
  <c r="J68" i="1467"/>
  <c r="N67" i="1467"/>
  <c r="K67" i="1467"/>
  <c r="I69" i="1466"/>
  <c r="F70" i="1466"/>
  <c r="N67" i="1466"/>
  <c r="M68" i="1466"/>
  <c r="J68" i="1466"/>
  <c r="K68" i="1466" s="1"/>
  <c r="M71" i="1465"/>
  <c r="J71" i="1465"/>
  <c r="K71" i="1465" s="1"/>
  <c r="I72" i="1465"/>
  <c r="F73" i="1465"/>
  <c r="N70" i="1465"/>
  <c r="J68" i="1464"/>
  <c r="K68" i="1464" s="1"/>
  <c r="M68" i="1464"/>
  <c r="N67" i="1464"/>
  <c r="F70" i="1464"/>
  <c r="I69" i="1464"/>
  <c r="C70" i="1459"/>
  <c r="N68" i="1459"/>
  <c r="K68" i="1459"/>
  <c r="I70" i="1459"/>
  <c r="F71" i="1459"/>
  <c r="M69" i="1459"/>
  <c r="J69" i="1459"/>
  <c r="Q72" i="1464" l="1"/>
  <c r="P73" i="1464" s="1"/>
  <c r="N68" i="1467"/>
  <c r="K68" i="1467"/>
  <c r="I70" i="1467"/>
  <c r="F71" i="1467"/>
  <c r="M69" i="1467"/>
  <c r="J69" i="1467"/>
  <c r="N68" i="1466"/>
  <c r="I70" i="1466"/>
  <c r="F71" i="1466"/>
  <c r="M69" i="1466"/>
  <c r="J69" i="1466"/>
  <c r="K69" i="1466" s="1"/>
  <c r="I73" i="1465"/>
  <c r="F74" i="1465"/>
  <c r="M72" i="1465"/>
  <c r="J72" i="1465"/>
  <c r="K72" i="1465" s="1"/>
  <c r="N71" i="1465"/>
  <c r="M69" i="1464"/>
  <c r="J69" i="1464"/>
  <c r="K69" i="1464" s="1"/>
  <c r="F71" i="1464"/>
  <c r="I70" i="1464"/>
  <c r="N68" i="1464"/>
  <c r="C71" i="1459"/>
  <c r="I71" i="1459"/>
  <c r="F72" i="1459"/>
  <c r="N69" i="1459"/>
  <c r="K69" i="1459"/>
  <c r="M70" i="1459"/>
  <c r="J70" i="1459"/>
  <c r="Q73" i="1464" l="1"/>
  <c r="P74" i="1464" s="1"/>
  <c r="N69" i="1467"/>
  <c r="K69" i="1467"/>
  <c r="F72" i="1467"/>
  <c r="I71" i="1467"/>
  <c r="M70" i="1467"/>
  <c r="J70" i="1467"/>
  <c r="N69" i="1466"/>
  <c r="I71" i="1466"/>
  <c r="F72" i="1466"/>
  <c r="M70" i="1466"/>
  <c r="J70" i="1466"/>
  <c r="K70" i="1466" s="1"/>
  <c r="N72" i="1465"/>
  <c r="F75" i="1465"/>
  <c r="I74" i="1465"/>
  <c r="J73" i="1465"/>
  <c r="K73" i="1465" s="1"/>
  <c r="M73" i="1465"/>
  <c r="M70" i="1464"/>
  <c r="J70" i="1464"/>
  <c r="K70" i="1464" s="1"/>
  <c r="F72" i="1464"/>
  <c r="I71" i="1464"/>
  <c r="N69" i="1464"/>
  <c r="J71" i="1459"/>
  <c r="M71" i="1459"/>
  <c r="K70" i="1459"/>
  <c r="N70" i="1459"/>
  <c r="C72" i="1459"/>
  <c r="I72" i="1459"/>
  <c r="F73" i="1459"/>
  <c r="Q74" i="1464" l="1"/>
  <c r="P75" i="1464" s="1"/>
  <c r="N70" i="1467"/>
  <c r="K70" i="1467"/>
  <c r="M71" i="1467"/>
  <c r="J71" i="1467"/>
  <c r="I72" i="1467"/>
  <c r="F73" i="1467"/>
  <c r="N70" i="1466"/>
  <c r="I72" i="1466"/>
  <c r="F73" i="1466"/>
  <c r="M71" i="1466"/>
  <c r="J71" i="1466"/>
  <c r="K71" i="1466" s="1"/>
  <c r="N73" i="1465"/>
  <c r="M74" i="1465"/>
  <c r="J74" i="1465"/>
  <c r="K74" i="1465" s="1"/>
  <c r="F76" i="1465"/>
  <c r="I75" i="1465"/>
  <c r="M71" i="1464"/>
  <c r="J71" i="1464"/>
  <c r="K71" i="1464" s="1"/>
  <c r="F73" i="1464"/>
  <c r="I72" i="1464"/>
  <c r="N70" i="1464"/>
  <c r="C73" i="1459"/>
  <c r="N71" i="1459"/>
  <c r="K71" i="1459"/>
  <c r="I73" i="1459"/>
  <c r="F74" i="1459"/>
  <c r="J72" i="1459"/>
  <c r="M72" i="1459"/>
  <c r="Q75" i="1464" l="1"/>
  <c r="P76" i="1464" s="1"/>
  <c r="M72" i="1467"/>
  <c r="J72" i="1467"/>
  <c r="I73" i="1467"/>
  <c r="F74" i="1467"/>
  <c r="N71" i="1467"/>
  <c r="K71" i="1467"/>
  <c r="N71" i="1466"/>
  <c r="I73" i="1466"/>
  <c r="F74" i="1466"/>
  <c r="M72" i="1466"/>
  <c r="J72" i="1466"/>
  <c r="K72" i="1466" s="1"/>
  <c r="M75" i="1465"/>
  <c r="J75" i="1465"/>
  <c r="K75" i="1465" s="1"/>
  <c r="I76" i="1465"/>
  <c r="F77" i="1465"/>
  <c r="N74" i="1465"/>
  <c r="J72" i="1464"/>
  <c r="K72" i="1464" s="1"/>
  <c r="M72" i="1464"/>
  <c r="F74" i="1464"/>
  <c r="I73" i="1464"/>
  <c r="N71" i="1464"/>
  <c r="I74" i="1459"/>
  <c r="F75" i="1459"/>
  <c r="J73" i="1459"/>
  <c r="M73" i="1459"/>
  <c r="C74" i="1459"/>
  <c r="N72" i="1459"/>
  <c r="K72" i="1459"/>
  <c r="Q76" i="1464" l="1"/>
  <c r="P77" i="1464" s="1"/>
  <c r="I74" i="1467"/>
  <c r="F75" i="1467"/>
  <c r="M73" i="1467"/>
  <c r="J73" i="1467"/>
  <c r="N72" i="1467"/>
  <c r="K72" i="1467"/>
  <c r="N72" i="1466"/>
  <c r="I74" i="1466"/>
  <c r="F75" i="1466"/>
  <c r="M73" i="1466"/>
  <c r="J73" i="1466"/>
  <c r="K73" i="1466" s="1"/>
  <c r="F78" i="1465"/>
  <c r="I77" i="1465"/>
  <c r="M76" i="1465"/>
  <c r="J76" i="1465"/>
  <c r="K76" i="1465" s="1"/>
  <c r="N75" i="1465"/>
  <c r="M73" i="1464"/>
  <c r="J73" i="1464"/>
  <c r="K73" i="1464" s="1"/>
  <c r="F75" i="1464"/>
  <c r="I74" i="1464"/>
  <c r="N72" i="1464"/>
  <c r="J74" i="1459"/>
  <c r="M74" i="1459"/>
  <c r="C75" i="1459"/>
  <c r="I75" i="1459"/>
  <c r="F76" i="1459"/>
  <c r="N73" i="1459"/>
  <c r="K73" i="1459"/>
  <c r="Q77" i="1464" l="1"/>
  <c r="P78" i="1464" s="1"/>
  <c r="K73" i="1467"/>
  <c r="N73" i="1467"/>
  <c r="I75" i="1467"/>
  <c r="F76" i="1467"/>
  <c r="J74" i="1467"/>
  <c r="M74" i="1467"/>
  <c r="N73" i="1466"/>
  <c r="I75" i="1466"/>
  <c r="F76" i="1466"/>
  <c r="M74" i="1466"/>
  <c r="J74" i="1466"/>
  <c r="K74" i="1466" s="1"/>
  <c r="N76" i="1465"/>
  <c r="M77" i="1465"/>
  <c r="J77" i="1465"/>
  <c r="K77" i="1465" s="1"/>
  <c r="I78" i="1465"/>
  <c r="F79" i="1465"/>
  <c r="M74" i="1464"/>
  <c r="J74" i="1464"/>
  <c r="K74" i="1464" s="1"/>
  <c r="F76" i="1464"/>
  <c r="I75" i="1464"/>
  <c r="N73" i="1464"/>
  <c r="I76" i="1459"/>
  <c r="F77" i="1459"/>
  <c r="C76" i="1459"/>
  <c r="N74" i="1459"/>
  <c r="K74" i="1459"/>
  <c r="J75" i="1459"/>
  <c r="M75" i="1459"/>
  <c r="Q78" i="1464" l="1"/>
  <c r="P79" i="1464" s="1"/>
  <c r="N74" i="1467"/>
  <c r="K74" i="1467"/>
  <c r="I76" i="1467"/>
  <c r="F77" i="1467"/>
  <c r="J75" i="1467"/>
  <c r="M75" i="1467"/>
  <c r="N74" i="1466"/>
  <c r="I76" i="1466"/>
  <c r="F77" i="1466"/>
  <c r="M75" i="1466"/>
  <c r="J75" i="1466"/>
  <c r="K75" i="1466" s="1"/>
  <c r="F80" i="1465"/>
  <c r="I79" i="1465"/>
  <c r="M78" i="1465"/>
  <c r="J78" i="1465"/>
  <c r="K78" i="1465" s="1"/>
  <c r="N77" i="1465"/>
  <c r="M75" i="1464"/>
  <c r="J75" i="1464"/>
  <c r="K75" i="1464" s="1"/>
  <c r="F77" i="1464"/>
  <c r="I76" i="1464"/>
  <c r="N74" i="1464"/>
  <c r="N75" i="1459"/>
  <c r="K75" i="1459"/>
  <c r="I77" i="1459"/>
  <c r="F78" i="1459"/>
  <c r="J76" i="1459"/>
  <c r="M76" i="1459"/>
  <c r="C77" i="1459"/>
  <c r="Q79" i="1464" l="1"/>
  <c r="P80" i="1464" s="1"/>
  <c r="N75" i="1467"/>
  <c r="K75" i="1467"/>
  <c r="I77" i="1467"/>
  <c r="F78" i="1467"/>
  <c r="J76" i="1467"/>
  <c r="M76" i="1467"/>
  <c r="N75" i="1466"/>
  <c r="I77" i="1466"/>
  <c r="F78" i="1466"/>
  <c r="M76" i="1466"/>
  <c r="J76" i="1466"/>
  <c r="K76" i="1466" s="1"/>
  <c r="N78" i="1465"/>
  <c r="M79" i="1465"/>
  <c r="J79" i="1465"/>
  <c r="K79" i="1465" s="1"/>
  <c r="I80" i="1465"/>
  <c r="F81" i="1465"/>
  <c r="J76" i="1464"/>
  <c r="K76" i="1464" s="1"/>
  <c r="M76" i="1464"/>
  <c r="F78" i="1464"/>
  <c r="I77" i="1464"/>
  <c r="N75" i="1464"/>
  <c r="I78" i="1459"/>
  <c r="F79" i="1459"/>
  <c r="C78" i="1459"/>
  <c r="J77" i="1459"/>
  <c r="M77" i="1459"/>
  <c r="N76" i="1459"/>
  <c r="K76" i="1459"/>
  <c r="Q80" i="1464" l="1"/>
  <c r="P81" i="1464" s="1"/>
  <c r="N76" i="1467"/>
  <c r="K76" i="1467"/>
  <c r="I78" i="1467"/>
  <c r="F79" i="1467"/>
  <c r="J77" i="1467"/>
  <c r="M77" i="1467"/>
  <c r="N76" i="1466"/>
  <c r="I78" i="1466"/>
  <c r="F79" i="1466"/>
  <c r="M77" i="1466"/>
  <c r="J77" i="1466"/>
  <c r="K77" i="1466" s="1"/>
  <c r="F82" i="1465"/>
  <c r="I81" i="1465"/>
  <c r="M80" i="1465"/>
  <c r="J80" i="1465"/>
  <c r="K80" i="1465" s="1"/>
  <c r="N79" i="1465"/>
  <c r="M77" i="1464"/>
  <c r="J77" i="1464"/>
  <c r="K77" i="1464" s="1"/>
  <c r="F79" i="1464"/>
  <c r="I78" i="1464"/>
  <c r="N76" i="1464"/>
  <c r="N77" i="1459"/>
  <c r="K77" i="1459"/>
  <c r="C79" i="1459"/>
  <c r="I79" i="1459"/>
  <c r="F80" i="1459"/>
  <c r="J78" i="1459"/>
  <c r="M78" i="1459"/>
  <c r="Q81" i="1464" l="1"/>
  <c r="P82" i="1464" s="1"/>
  <c r="K77" i="1467"/>
  <c r="N77" i="1467"/>
  <c r="I79" i="1467"/>
  <c r="F80" i="1467"/>
  <c r="J78" i="1467"/>
  <c r="M78" i="1467"/>
  <c r="N77" i="1466"/>
  <c r="M78" i="1466"/>
  <c r="J78" i="1466"/>
  <c r="K78" i="1466" s="1"/>
  <c r="I79" i="1466"/>
  <c r="F80" i="1466"/>
  <c r="M81" i="1465"/>
  <c r="J81" i="1465"/>
  <c r="K81" i="1465" s="1"/>
  <c r="N80" i="1465"/>
  <c r="I82" i="1465"/>
  <c r="F83" i="1465"/>
  <c r="M78" i="1464"/>
  <c r="J78" i="1464"/>
  <c r="K78" i="1464" s="1"/>
  <c r="F80" i="1464"/>
  <c r="I79" i="1464"/>
  <c r="N77" i="1464"/>
  <c r="I80" i="1459"/>
  <c r="F81" i="1459"/>
  <c r="J79" i="1459"/>
  <c r="M79" i="1459"/>
  <c r="C80" i="1459"/>
  <c r="N78" i="1459"/>
  <c r="K78" i="1459"/>
  <c r="Q82" i="1464" l="1"/>
  <c r="P83" i="1464" s="1"/>
  <c r="K78" i="1467"/>
  <c r="N78" i="1467"/>
  <c r="I80" i="1467"/>
  <c r="F81" i="1467"/>
  <c r="J79" i="1467"/>
  <c r="M79" i="1467"/>
  <c r="I80" i="1466"/>
  <c r="F81" i="1466"/>
  <c r="M79" i="1466"/>
  <c r="J79" i="1466"/>
  <c r="K79" i="1466" s="1"/>
  <c r="N78" i="1466"/>
  <c r="M82" i="1465"/>
  <c r="J82" i="1465"/>
  <c r="K82" i="1465" s="1"/>
  <c r="F84" i="1465"/>
  <c r="I83" i="1465"/>
  <c r="N81" i="1465"/>
  <c r="F81" i="1464"/>
  <c r="I80" i="1464"/>
  <c r="N78" i="1464"/>
  <c r="M79" i="1464"/>
  <c r="J79" i="1464"/>
  <c r="K79" i="1464" s="1"/>
  <c r="N79" i="1459"/>
  <c r="K79" i="1459"/>
  <c r="F82" i="1459"/>
  <c r="I81" i="1459"/>
  <c r="C81" i="1459"/>
  <c r="M80" i="1459"/>
  <c r="J80" i="1459"/>
  <c r="Q83" i="1464" l="1"/>
  <c r="P84" i="1464" s="1"/>
  <c r="K79" i="1467"/>
  <c r="N79" i="1467"/>
  <c r="F82" i="1467"/>
  <c r="I81" i="1467"/>
  <c r="J80" i="1467"/>
  <c r="M80" i="1467"/>
  <c r="M80" i="1466"/>
  <c r="J80" i="1466"/>
  <c r="K80" i="1466" s="1"/>
  <c r="N79" i="1466"/>
  <c r="I81" i="1466"/>
  <c r="F82" i="1466"/>
  <c r="M83" i="1465"/>
  <c r="J83" i="1465"/>
  <c r="K83" i="1465" s="1"/>
  <c r="I84" i="1465"/>
  <c r="F85" i="1465"/>
  <c r="N82" i="1465"/>
  <c r="N79" i="1464"/>
  <c r="M80" i="1464"/>
  <c r="J80" i="1464"/>
  <c r="K80" i="1464" s="1"/>
  <c r="F82" i="1464"/>
  <c r="I81" i="1464"/>
  <c r="C82" i="1459"/>
  <c r="N80" i="1459"/>
  <c r="K80" i="1459"/>
  <c r="M81" i="1459"/>
  <c r="J81" i="1459"/>
  <c r="F83" i="1459"/>
  <c r="I82" i="1459"/>
  <c r="Q84" i="1464" l="1"/>
  <c r="P85" i="1464" s="1"/>
  <c r="K80" i="1467"/>
  <c r="N80" i="1467"/>
  <c r="J81" i="1467"/>
  <c r="M81" i="1467"/>
  <c r="F83" i="1467"/>
  <c r="I82" i="1467"/>
  <c r="I82" i="1466"/>
  <c r="F83" i="1466"/>
  <c r="N80" i="1466"/>
  <c r="M81" i="1466"/>
  <c r="J81" i="1466"/>
  <c r="K81" i="1466" s="1"/>
  <c r="F86" i="1465"/>
  <c r="I85" i="1465"/>
  <c r="M84" i="1465"/>
  <c r="J84" i="1465"/>
  <c r="K84" i="1465" s="1"/>
  <c r="N83" i="1465"/>
  <c r="F83" i="1464"/>
  <c r="I82" i="1464"/>
  <c r="M81" i="1464"/>
  <c r="J81" i="1464"/>
  <c r="K81" i="1464" s="1"/>
  <c r="N80" i="1464"/>
  <c r="K81" i="1459"/>
  <c r="N81" i="1459"/>
  <c r="J82" i="1459"/>
  <c r="M82" i="1459"/>
  <c r="C83" i="1459"/>
  <c r="I83" i="1459"/>
  <c r="F84" i="1459"/>
  <c r="Q85" i="1464" l="1"/>
  <c r="P86" i="1464" s="1"/>
  <c r="I83" i="1467"/>
  <c r="F84" i="1467"/>
  <c r="J82" i="1467"/>
  <c r="M82" i="1467"/>
  <c r="K81" i="1467"/>
  <c r="N81" i="1467"/>
  <c r="N81" i="1466"/>
  <c r="I83" i="1466"/>
  <c r="F84" i="1466"/>
  <c r="M82" i="1466"/>
  <c r="J82" i="1466"/>
  <c r="K82" i="1466" s="1"/>
  <c r="N84" i="1465"/>
  <c r="M85" i="1465"/>
  <c r="J85" i="1465"/>
  <c r="K85" i="1465" s="1"/>
  <c r="I86" i="1465"/>
  <c r="F87" i="1465"/>
  <c r="N81" i="1464"/>
  <c r="M82" i="1464"/>
  <c r="J82" i="1464"/>
  <c r="K82" i="1464" s="1"/>
  <c r="F84" i="1464"/>
  <c r="I83" i="1464"/>
  <c r="N82" i="1459"/>
  <c r="K82" i="1459"/>
  <c r="C84" i="1459"/>
  <c r="I84" i="1459"/>
  <c r="F85" i="1459"/>
  <c r="M83" i="1459"/>
  <c r="J83" i="1459"/>
  <c r="Q86" i="1464" l="1"/>
  <c r="P87" i="1464" s="1"/>
  <c r="K82" i="1467"/>
  <c r="N82" i="1467"/>
  <c r="F85" i="1467"/>
  <c r="I84" i="1467"/>
  <c r="J83" i="1467"/>
  <c r="M83" i="1467"/>
  <c r="N82" i="1466"/>
  <c r="I84" i="1466"/>
  <c r="F85" i="1466"/>
  <c r="M83" i="1466"/>
  <c r="J83" i="1466"/>
  <c r="K83" i="1466" s="1"/>
  <c r="M86" i="1465"/>
  <c r="J86" i="1465"/>
  <c r="K86" i="1465" s="1"/>
  <c r="F88" i="1465"/>
  <c r="I87" i="1465"/>
  <c r="N85" i="1465"/>
  <c r="M83" i="1464"/>
  <c r="J83" i="1464"/>
  <c r="K83" i="1464" s="1"/>
  <c r="N82" i="1464"/>
  <c r="F85" i="1464"/>
  <c r="I84" i="1464"/>
  <c r="F86" i="1459"/>
  <c r="I85" i="1459"/>
  <c r="C85" i="1459"/>
  <c r="M84" i="1459"/>
  <c r="J84" i="1459"/>
  <c r="N83" i="1459"/>
  <c r="K83" i="1459"/>
  <c r="Q87" i="1464" l="1"/>
  <c r="P88" i="1464" s="1"/>
  <c r="N83" i="1467"/>
  <c r="K83" i="1467"/>
  <c r="J84" i="1467"/>
  <c r="M84" i="1467"/>
  <c r="I85" i="1467"/>
  <c r="F86" i="1467"/>
  <c r="N83" i="1466"/>
  <c r="I85" i="1466"/>
  <c r="F86" i="1466"/>
  <c r="M84" i="1466"/>
  <c r="J84" i="1466"/>
  <c r="K84" i="1466" s="1"/>
  <c r="M87" i="1465"/>
  <c r="J87" i="1465"/>
  <c r="K87" i="1465" s="1"/>
  <c r="I88" i="1465"/>
  <c r="F89" i="1465"/>
  <c r="N86" i="1465"/>
  <c r="F86" i="1464"/>
  <c r="I85" i="1464"/>
  <c r="N83" i="1464"/>
  <c r="M84" i="1464"/>
  <c r="J84" i="1464"/>
  <c r="K84" i="1464" s="1"/>
  <c r="M85" i="1459"/>
  <c r="J85" i="1459"/>
  <c r="C86" i="1459"/>
  <c r="F87" i="1459"/>
  <c r="I86" i="1459"/>
  <c r="N84" i="1459"/>
  <c r="K84" i="1459"/>
  <c r="Q88" i="1464" l="1"/>
  <c r="P89" i="1464" s="1"/>
  <c r="J85" i="1467"/>
  <c r="M85" i="1467"/>
  <c r="I86" i="1467"/>
  <c r="F87" i="1467"/>
  <c r="K84" i="1467"/>
  <c r="N84" i="1467"/>
  <c r="I86" i="1466"/>
  <c r="F87" i="1466"/>
  <c r="N84" i="1466"/>
  <c r="M85" i="1466"/>
  <c r="J85" i="1466"/>
  <c r="K85" i="1466" s="1"/>
  <c r="F90" i="1465"/>
  <c r="I89" i="1465"/>
  <c r="M88" i="1465"/>
  <c r="J88" i="1465"/>
  <c r="K88" i="1465" s="1"/>
  <c r="N87" i="1465"/>
  <c r="N84" i="1464"/>
  <c r="M85" i="1464"/>
  <c r="J85" i="1464"/>
  <c r="K85" i="1464" s="1"/>
  <c r="F87" i="1464"/>
  <c r="I86" i="1464"/>
  <c r="K85" i="1459"/>
  <c r="N85" i="1459"/>
  <c r="J86" i="1459"/>
  <c r="M86" i="1459"/>
  <c r="C87" i="1459"/>
  <c r="I87" i="1459"/>
  <c r="F88" i="1459"/>
  <c r="Q89" i="1464" l="1"/>
  <c r="P90" i="1464" s="1"/>
  <c r="I87" i="1467"/>
  <c r="F88" i="1467"/>
  <c r="J86" i="1467"/>
  <c r="M86" i="1467"/>
  <c r="K85" i="1467"/>
  <c r="N85" i="1467"/>
  <c r="I87" i="1466"/>
  <c r="F88" i="1466"/>
  <c r="N85" i="1466"/>
  <c r="M86" i="1466"/>
  <c r="J86" i="1466"/>
  <c r="K86" i="1466" s="1"/>
  <c r="N88" i="1465"/>
  <c r="M89" i="1465"/>
  <c r="J89" i="1465"/>
  <c r="K89" i="1465" s="1"/>
  <c r="I90" i="1465"/>
  <c r="F91" i="1465"/>
  <c r="M86" i="1464"/>
  <c r="J86" i="1464"/>
  <c r="K86" i="1464" s="1"/>
  <c r="F88" i="1464"/>
  <c r="I87" i="1464"/>
  <c r="N85" i="1464"/>
  <c r="K86" i="1459"/>
  <c r="N86" i="1459"/>
  <c r="C88" i="1459"/>
  <c r="I88" i="1459"/>
  <c r="F89" i="1459"/>
  <c r="J87" i="1459"/>
  <c r="M87" i="1459"/>
  <c r="Q90" i="1464" l="1"/>
  <c r="P91" i="1464" s="1"/>
  <c r="F89" i="1467"/>
  <c r="I88" i="1467"/>
  <c r="K86" i="1467"/>
  <c r="N86" i="1467"/>
  <c r="J87" i="1467"/>
  <c r="M87" i="1467"/>
  <c r="N86" i="1466"/>
  <c r="I88" i="1466"/>
  <c r="F89" i="1466"/>
  <c r="M87" i="1466"/>
  <c r="J87" i="1466"/>
  <c r="K87" i="1466" s="1"/>
  <c r="M90" i="1465"/>
  <c r="J90" i="1465"/>
  <c r="K90" i="1465" s="1"/>
  <c r="F92" i="1465"/>
  <c r="I91" i="1465"/>
  <c r="N89" i="1465"/>
  <c r="N86" i="1464"/>
  <c r="M87" i="1464"/>
  <c r="J87" i="1464"/>
  <c r="K87" i="1464" s="1"/>
  <c r="F89" i="1464"/>
  <c r="I88" i="1464"/>
  <c r="N87" i="1459"/>
  <c r="K87" i="1459"/>
  <c r="F90" i="1459"/>
  <c r="I89" i="1459"/>
  <c r="C89" i="1459"/>
  <c r="M88" i="1459"/>
  <c r="J88" i="1459"/>
  <c r="Q91" i="1464" l="1"/>
  <c r="P92" i="1464" s="1"/>
  <c r="J88" i="1467"/>
  <c r="M88" i="1467"/>
  <c r="K87" i="1467"/>
  <c r="N87" i="1467"/>
  <c r="F90" i="1467"/>
  <c r="I89" i="1467"/>
  <c r="N87" i="1466"/>
  <c r="I89" i="1466"/>
  <c r="F90" i="1466"/>
  <c r="J88" i="1466"/>
  <c r="K88" i="1466" s="1"/>
  <c r="M88" i="1466"/>
  <c r="M91" i="1465"/>
  <c r="J91" i="1465"/>
  <c r="K91" i="1465" s="1"/>
  <c r="I92" i="1465"/>
  <c r="F93" i="1465"/>
  <c r="N90" i="1465"/>
  <c r="M88" i="1464"/>
  <c r="J88" i="1464"/>
  <c r="K88" i="1464" s="1"/>
  <c r="F90" i="1464"/>
  <c r="I89" i="1464"/>
  <c r="N87" i="1464"/>
  <c r="F91" i="1459"/>
  <c r="I90" i="1459"/>
  <c r="C90" i="1459"/>
  <c r="M89" i="1459"/>
  <c r="J89" i="1459"/>
  <c r="N88" i="1459"/>
  <c r="K88" i="1459"/>
  <c r="Q92" i="1464" l="1"/>
  <c r="P93" i="1464" s="1"/>
  <c r="J89" i="1467"/>
  <c r="M89" i="1467"/>
  <c r="I90" i="1467"/>
  <c r="F91" i="1467"/>
  <c r="N88" i="1467"/>
  <c r="K88" i="1467"/>
  <c r="I90" i="1466"/>
  <c r="F91" i="1466"/>
  <c r="N88" i="1466"/>
  <c r="J89" i="1466"/>
  <c r="K89" i="1466" s="1"/>
  <c r="M89" i="1466"/>
  <c r="I93" i="1465"/>
  <c r="F94" i="1465"/>
  <c r="J92" i="1465"/>
  <c r="K92" i="1465" s="1"/>
  <c r="M92" i="1465"/>
  <c r="N91" i="1465"/>
  <c r="F91" i="1464"/>
  <c r="I90" i="1464"/>
  <c r="M89" i="1464"/>
  <c r="J89" i="1464"/>
  <c r="K89" i="1464" s="1"/>
  <c r="N88" i="1464"/>
  <c r="C91" i="1459"/>
  <c r="K89" i="1459"/>
  <c r="N89" i="1459"/>
  <c r="J90" i="1459"/>
  <c r="M90" i="1459"/>
  <c r="F92" i="1459"/>
  <c r="I91" i="1459"/>
  <c r="Q93" i="1464" l="1"/>
  <c r="P94" i="1464" s="1"/>
  <c r="I91" i="1467"/>
  <c r="F92" i="1467"/>
  <c r="J90" i="1467"/>
  <c r="M90" i="1467"/>
  <c r="K89" i="1467"/>
  <c r="N89" i="1467"/>
  <c r="N89" i="1466"/>
  <c r="I91" i="1466"/>
  <c r="F92" i="1466"/>
  <c r="J90" i="1466"/>
  <c r="K90" i="1466" s="1"/>
  <c r="M90" i="1466"/>
  <c r="N92" i="1465"/>
  <c r="I94" i="1465"/>
  <c r="F95" i="1465"/>
  <c r="M93" i="1465"/>
  <c r="J93" i="1465"/>
  <c r="K93" i="1465" s="1"/>
  <c r="N89" i="1464"/>
  <c r="M90" i="1464"/>
  <c r="J90" i="1464"/>
  <c r="K90" i="1464" s="1"/>
  <c r="F92" i="1464"/>
  <c r="I91" i="1464"/>
  <c r="N90" i="1459"/>
  <c r="K90" i="1459"/>
  <c r="M91" i="1459"/>
  <c r="J91" i="1459"/>
  <c r="C92" i="1459"/>
  <c r="I92" i="1459"/>
  <c r="F93" i="1459"/>
  <c r="Q94" i="1464" l="1"/>
  <c r="P95" i="1464" s="1"/>
  <c r="K90" i="1467"/>
  <c r="N90" i="1467"/>
  <c r="I92" i="1467"/>
  <c r="F93" i="1467"/>
  <c r="J91" i="1467"/>
  <c r="M91" i="1467"/>
  <c r="N90" i="1466"/>
  <c r="I92" i="1466"/>
  <c r="F93" i="1466"/>
  <c r="J91" i="1466"/>
  <c r="K91" i="1466" s="1"/>
  <c r="M91" i="1466"/>
  <c r="N93" i="1465"/>
  <c r="I95" i="1465"/>
  <c r="F96" i="1465"/>
  <c r="M94" i="1465"/>
  <c r="J94" i="1465"/>
  <c r="K94" i="1465" s="1"/>
  <c r="M91" i="1464"/>
  <c r="J91" i="1464"/>
  <c r="K91" i="1464" s="1"/>
  <c r="N90" i="1464"/>
  <c r="F93" i="1464"/>
  <c r="I92" i="1464"/>
  <c r="C93" i="1459"/>
  <c r="F94" i="1459"/>
  <c r="I93" i="1459"/>
  <c r="N91" i="1459"/>
  <c r="K91" i="1459"/>
  <c r="M92" i="1459"/>
  <c r="J92" i="1459"/>
  <c r="Q95" i="1464" l="1"/>
  <c r="P96" i="1464" s="1"/>
  <c r="K91" i="1467"/>
  <c r="N91" i="1467"/>
  <c r="I93" i="1467"/>
  <c r="F94" i="1467"/>
  <c r="J92" i="1467"/>
  <c r="M92" i="1467"/>
  <c r="N91" i="1466"/>
  <c r="I93" i="1466"/>
  <c r="F94" i="1466"/>
  <c r="J92" i="1466"/>
  <c r="K92" i="1466" s="1"/>
  <c r="M92" i="1466"/>
  <c r="N94" i="1465"/>
  <c r="I96" i="1465"/>
  <c r="F97" i="1465"/>
  <c r="M95" i="1465"/>
  <c r="J95" i="1465"/>
  <c r="K95" i="1465" s="1"/>
  <c r="M92" i="1464"/>
  <c r="J92" i="1464"/>
  <c r="K92" i="1464" s="1"/>
  <c r="F94" i="1464"/>
  <c r="I93" i="1464"/>
  <c r="N91" i="1464"/>
  <c r="C94" i="1459"/>
  <c r="F95" i="1459"/>
  <c r="I94" i="1459"/>
  <c r="N92" i="1459"/>
  <c r="K92" i="1459"/>
  <c r="M93" i="1459"/>
  <c r="J93" i="1459"/>
  <c r="Q96" i="1464" l="1"/>
  <c r="P97" i="1464" s="1"/>
  <c r="K92" i="1467"/>
  <c r="N92" i="1467"/>
  <c r="I94" i="1467"/>
  <c r="F95" i="1467"/>
  <c r="J93" i="1467"/>
  <c r="M93" i="1467"/>
  <c r="I94" i="1466"/>
  <c r="F95" i="1466"/>
  <c r="N92" i="1466"/>
  <c r="J93" i="1466"/>
  <c r="K93" i="1466" s="1"/>
  <c r="M93" i="1466"/>
  <c r="I97" i="1465"/>
  <c r="F98" i="1465"/>
  <c r="N95" i="1465"/>
  <c r="M96" i="1465"/>
  <c r="J96" i="1465"/>
  <c r="K96" i="1465" s="1"/>
  <c r="M93" i="1464"/>
  <c r="J93" i="1464"/>
  <c r="K93" i="1464" s="1"/>
  <c r="F95" i="1464"/>
  <c r="I94" i="1464"/>
  <c r="N92" i="1464"/>
  <c r="J94" i="1459"/>
  <c r="M94" i="1459"/>
  <c r="C95" i="1459"/>
  <c r="I95" i="1459"/>
  <c r="F96" i="1459"/>
  <c r="K93" i="1459"/>
  <c r="N93" i="1459"/>
  <c r="Q97" i="1464" l="1"/>
  <c r="P98" i="1464" s="1"/>
  <c r="K93" i="1467"/>
  <c r="N93" i="1467"/>
  <c r="I95" i="1467"/>
  <c r="F96" i="1467"/>
  <c r="M94" i="1467"/>
  <c r="J94" i="1467"/>
  <c r="N93" i="1466"/>
  <c r="I95" i="1466"/>
  <c r="F96" i="1466"/>
  <c r="J94" i="1466"/>
  <c r="K94" i="1466" s="1"/>
  <c r="M94" i="1466"/>
  <c r="I98" i="1465"/>
  <c r="F99" i="1465"/>
  <c r="N96" i="1465"/>
  <c r="M97" i="1465"/>
  <c r="J97" i="1465"/>
  <c r="K97" i="1465" s="1"/>
  <c r="M94" i="1464"/>
  <c r="J94" i="1464"/>
  <c r="K94" i="1464" s="1"/>
  <c r="F96" i="1464"/>
  <c r="I95" i="1464"/>
  <c r="N93" i="1464"/>
  <c r="K94" i="1459"/>
  <c r="N94" i="1459"/>
  <c r="C96" i="1459"/>
  <c r="I96" i="1459"/>
  <c r="F97" i="1459"/>
  <c r="J95" i="1459"/>
  <c r="M95" i="1459"/>
  <c r="Q98" i="1464" l="1"/>
  <c r="P99" i="1464" s="1"/>
  <c r="K94" i="1467"/>
  <c r="N94" i="1467"/>
  <c r="I96" i="1467"/>
  <c r="F97" i="1467"/>
  <c r="M95" i="1467"/>
  <c r="J95" i="1467"/>
  <c r="N94" i="1466"/>
  <c r="I96" i="1466"/>
  <c r="F97" i="1466"/>
  <c r="J95" i="1466"/>
  <c r="K95" i="1466" s="1"/>
  <c r="M95" i="1466"/>
  <c r="N97" i="1465"/>
  <c r="I99" i="1465"/>
  <c r="F100" i="1465"/>
  <c r="J98" i="1465"/>
  <c r="K98" i="1465" s="1"/>
  <c r="M98" i="1465"/>
  <c r="M95" i="1464"/>
  <c r="J95" i="1464"/>
  <c r="K95" i="1464" s="1"/>
  <c r="F97" i="1464"/>
  <c r="I96" i="1464"/>
  <c r="N94" i="1464"/>
  <c r="I97" i="1459"/>
  <c r="F98" i="1459"/>
  <c r="C97" i="1459"/>
  <c r="J96" i="1459"/>
  <c r="M96" i="1459"/>
  <c r="K95" i="1459"/>
  <c r="N95" i="1459"/>
  <c r="Q99" i="1464" l="1"/>
  <c r="P100" i="1464" s="1"/>
  <c r="N95" i="1467"/>
  <c r="K95" i="1467"/>
  <c r="I97" i="1467"/>
  <c r="F98" i="1467"/>
  <c r="M96" i="1467"/>
  <c r="J96" i="1467"/>
  <c r="N95" i="1466"/>
  <c r="I97" i="1466"/>
  <c r="F98" i="1466"/>
  <c r="J96" i="1466"/>
  <c r="K96" i="1466" s="1"/>
  <c r="M96" i="1466"/>
  <c r="N98" i="1465"/>
  <c r="I100" i="1465"/>
  <c r="F101" i="1465"/>
  <c r="J99" i="1465"/>
  <c r="K99" i="1465" s="1"/>
  <c r="M99" i="1465"/>
  <c r="M96" i="1464"/>
  <c r="J96" i="1464"/>
  <c r="K96" i="1464" s="1"/>
  <c r="F98" i="1464"/>
  <c r="I97" i="1464"/>
  <c r="N95" i="1464"/>
  <c r="F99" i="1459"/>
  <c r="I98" i="1459"/>
  <c r="M97" i="1459"/>
  <c r="J97" i="1459"/>
  <c r="N96" i="1459"/>
  <c r="K96" i="1459"/>
  <c r="C98" i="1459"/>
  <c r="Q100" i="1464" l="1"/>
  <c r="P101" i="1464" s="1"/>
  <c r="K96" i="1467"/>
  <c r="N96" i="1467"/>
  <c r="I98" i="1467"/>
  <c r="F99" i="1467"/>
  <c r="M97" i="1467"/>
  <c r="J97" i="1467"/>
  <c r="N96" i="1466"/>
  <c r="I98" i="1466"/>
  <c r="F99" i="1466"/>
  <c r="J97" i="1466"/>
  <c r="K97" i="1466" s="1"/>
  <c r="M97" i="1466"/>
  <c r="I101" i="1465"/>
  <c r="F102" i="1465"/>
  <c r="N99" i="1465"/>
  <c r="M100" i="1465"/>
  <c r="J100" i="1465"/>
  <c r="K100" i="1465" s="1"/>
  <c r="F99" i="1464"/>
  <c r="I98" i="1464"/>
  <c r="N96" i="1464"/>
  <c r="M97" i="1464"/>
  <c r="J97" i="1464"/>
  <c r="K97" i="1464" s="1"/>
  <c r="C99" i="1459"/>
  <c r="F100" i="1459"/>
  <c r="I99" i="1459"/>
  <c r="J98" i="1459"/>
  <c r="M98" i="1459"/>
  <c r="K97" i="1459"/>
  <c r="N97" i="1459"/>
  <c r="Q101" i="1464" l="1"/>
  <c r="P102" i="1464" s="1"/>
  <c r="N97" i="1467"/>
  <c r="K97" i="1467"/>
  <c r="F100" i="1467"/>
  <c r="I99" i="1467"/>
  <c r="J98" i="1467"/>
  <c r="M98" i="1467"/>
  <c r="I99" i="1466"/>
  <c r="F100" i="1466"/>
  <c r="N97" i="1466"/>
  <c r="J98" i="1466"/>
  <c r="K98" i="1466" s="1"/>
  <c r="M98" i="1466"/>
  <c r="N100" i="1465"/>
  <c r="I102" i="1465"/>
  <c r="F103" i="1465"/>
  <c r="M101" i="1465"/>
  <c r="J101" i="1465"/>
  <c r="K101" i="1465" s="1"/>
  <c r="N97" i="1464"/>
  <c r="M98" i="1464"/>
  <c r="J98" i="1464"/>
  <c r="K98" i="1464" s="1"/>
  <c r="F100" i="1464"/>
  <c r="I99" i="1464"/>
  <c r="M99" i="1459"/>
  <c r="J99" i="1459"/>
  <c r="F101" i="1459"/>
  <c r="I100" i="1459"/>
  <c r="C100" i="1459"/>
  <c r="N98" i="1459"/>
  <c r="K98" i="1459"/>
  <c r="Q102" i="1464" l="1"/>
  <c r="P103" i="1464" s="1"/>
  <c r="K98" i="1467"/>
  <c r="N98" i="1467"/>
  <c r="M99" i="1467"/>
  <c r="J99" i="1467"/>
  <c r="I100" i="1467"/>
  <c r="F101" i="1467"/>
  <c r="I100" i="1466"/>
  <c r="F101" i="1466"/>
  <c r="N98" i="1466"/>
  <c r="J99" i="1466"/>
  <c r="K99" i="1466" s="1"/>
  <c r="M99" i="1466"/>
  <c r="N101" i="1465"/>
  <c r="I103" i="1465"/>
  <c r="F104" i="1465"/>
  <c r="J102" i="1465"/>
  <c r="K102" i="1465" s="1"/>
  <c r="M102" i="1465"/>
  <c r="M99" i="1464"/>
  <c r="J99" i="1464"/>
  <c r="K99" i="1464" s="1"/>
  <c r="N98" i="1464"/>
  <c r="F101" i="1464"/>
  <c r="I100" i="1464"/>
  <c r="N99" i="1459"/>
  <c r="K99" i="1459"/>
  <c r="F102" i="1459"/>
  <c r="I101" i="1459"/>
  <c r="C101" i="1459"/>
  <c r="M100" i="1459"/>
  <c r="J100" i="1459"/>
  <c r="Q103" i="1464" l="1"/>
  <c r="P104" i="1464" s="1"/>
  <c r="I101" i="1467"/>
  <c r="F102" i="1467"/>
  <c r="M100" i="1467"/>
  <c r="J100" i="1467"/>
  <c r="N99" i="1467"/>
  <c r="K99" i="1467"/>
  <c r="I101" i="1466"/>
  <c r="F102" i="1466"/>
  <c r="N99" i="1466"/>
  <c r="J100" i="1466"/>
  <c r="K100" i="1466" s="1"/>
  <c r="M100" i="1466"/>
  <c r="N102" i="1465"/>
  <c r="I104" i="1465"/>
  <c r="F105" i="1465"/>
  <c r="J103" i="1465"/>
  <c r="K103" i="1465" s="1"/>
  <c r="M103" i="1465"/>
  <c r="M100" i="1464"/>
  <c r="J100" i="1464"/>
  <c r="K100" i="1464" s="1"/>
  <c r="F102" i="1464"/>
  <c r="I101" i="1464"/>
  <c r="N99" i="1464"/>
  <c r="C102" i="1459"/>
  <c r="F103" i="1459"/>
  <c r="I102" i="1459"/>
  <c r="N100" i="1459"/>
  <c r="K100" i="1459"/>
  <c r="M101" i="1459"/>
  <c r="J101" i="1459"/>
  <c r="Q104" i="1464" l="1"/>
  <c r="P105" i="1464" s="1"/>
  <c r="I102" i="1467"/>
  <c r="F103" i="1467"/>
  <c r="N100" i="1467"/>
  <c r="K100" i="1467"/>
  <c r="J101" i="1467"/>
  <c r="M101" i="1467"/>
  <c r="N100" i="1466"/>
  <c r="I102" i="1466"/>
  <c r="F103" i="1466"/>
  <c r="J101" i="1466"/>
  <c r="K101" i="1466" s="1"/>
  <c r="M101" i="1466"/>
  <c r="N103" i="1465"/>
  <c r="I105" i="1465"/>
  <c r="F106" i="1465"/>
  <c r="M104" i="1465"/>
  <c r="J104" i="1465"/>
  <c r="K104" i="1465" s="1"/>
  <c r="M101" i="1464"/>
  <c r="J101" i="1464"/>
  <c r="K101" i="1464" s="1"/>
  <c r="F103" i="1464"/>
  <c r="I102" i="1464"/>
  <c r="N100" i="1464"/>
  <c r="N101" i="1459"/>
  <c r="K101" i="1459"/>
  <c r="F104" i="1459"/>
  <c r="I103" i="1459"/>
  <c r="C103" i="1459"/>
  <c r="M102" i="1459"/>
  <c r="J102" i="1459"/>
  <c r="Q105" i="1464" l="1"/>
  <c r="P106" i="1464" s="1"/>
  <c r="N101" i="1467"/>
  <c r="K101" i="1467"/>
  <c r="I103" i="1467"/>
  <c r="F104" i="1467"/>
  <c r="M102" i="1467"/>
  <c r="J102" i="1467"/>
  <c r="N101" i="1466"/>
  <c r="I103" i="1466"/>
  <c r="F104" i="1466"/>
  <c r="J102" i="1466"/>
  <c r="K102" i="1466" s="1"/>
  <c r="M102" i="1466"/>
  <c r="N104" i="1465"/>
  <c r="F107" i="1465"/>
  <c r="I106" i="1465"/>
  <c r="M105" i="1465"/>
  <c r="J105" i="1465"/>
  <c r="K105" i="1465" s="1"/>
  <c r="M102" i="1464"/>
  <c r="J102" i="1464"/>
  <c r="K102" i="1464" s="1"/>
  <c r="F104" i="1464"/>
  <c r="I103" i="1464"/>
  <c r="N101" i="1464"/>
  <c r="F105" i="1459"/>
  <c r="I104" i="1459"/>
  <c r="N102" i="1459"/>
  <c r="K102" i="1459"/>
  <c r="C104" i="1459"/>
  <c r="M103" i="1459"/>
  <c r="J103" i="1459"/>
  <c r="Q106" i="1464" l="1"/>
  <c r="P107" i="1464" s="1"/>
  <c r="K102" i="1467"/>
  <c r="N102" i="1467"/>
  <c r="I104" i="1467"/>
  <c r="F105" i="1467"/>
  <c r="M103" i="1467"/>
  <c r="J103" i="1467"/>
  <c r="N102" i="1466"/>
  <c r="I104" i="1466"/>
  <c r="F105" i="1466"/>
  <c r="J103" i="1466"/>
  <c r="K103" i="1466" s="1"/>
  <c r="M103" i="1466"/>
  <c r="N105" i="1465"/>
  <c r="M106" i="1465"/>
  <c r="J106" i="1465"/>
  <c r="K106" i="1465" s="1"/>
  <c r="I107" i="1465"/>
  <c r="F108" i="1465"/>
  <c r="M103" i="1464"/>
  <c r="J103" i="1464"/>
  <c r="K103" i="1464" s="1"/>
  <c r="I104" i="1464"/>
  <c r="F105" i="1464"/>
  <c r="N102" i="1464"/>
  <c r="M104" i="1459"/>
  <c r="J104" i="1459"/>
  <c r="C105" i="1459"/>
  <c r="N103" i="1459"/>
  <c r="K103" i="1459"/>
  <c r="F106" i="1459"/>
  <c r="I105" i="1459"/>
  <c r="Q107" i="1464" l="1"/>
  <c r="P108" i="1464" s="1"/>
  <c r="N103" i="1467"/>
  <c r="K103" i="1467"/>
  <c r="I105" i="1467"/>
  <c r="F106" i="1467"/>
  <c r="J104" i="1467"/>
  <c r="M104" i="1467"/>
  <c r="N103" i="1466"/>
  <c r="I105" i="1466"/>
  <c r="F106" i="1466"/>
  <c r="J104" i="1466"/>
  <c r="K104" i="1466" s="1"/>
  <c r="M104" i="1466"/>
  <c r="M107" i="1465"/>
  <c r="J107" i="1465"/>
  <c r="K107" i="1465" s="1"/>
  <c r="F109" i="1465"/>
  <c r="I108" i="1465"/>
  <c r="N106" i="1465"/>
  <c r="M104" i="1464"/>
  <c r="J104" i="1464"/>
  <c r="K104" i="1464" s="1"/>
  <c r="I105" i="1464"/>
  <c r="F106" i="1464"/>
  <c r="N103" i="1464"/>
  <c r="C106" i="1459"/>
  <c r="N104" i="1459"/>
  <c r="K104" i="1459"/>
  <c r="M105" i="1459"/>
  <c r="J105" i="1459"/>
  <c r="F107" i="1459"/>
  <c r="I106" i="1459"/>
  <c r="Q108" i="1464" l="1"/>
  <c r="P109" i="1464" s="1"/>
  <c r="N104" i="1467"/>
  <c r="K104" i="1467"/>
  <c r="I106" i="1467"/>
  <c r="F107" i="1467"/>
  <c r="M105" i="1467"/>
  <c r="J105" i="1467"/>
  <c r="N104" i="1466"/>
  <c r="I106" i="1466"/>
  <c r="F107" i="1466"/>
  <c r="J105" i="1466"/>
  <c r="K105" i="1466" s="1"/>
  <c r="M105" i="1466"/>
  <c r="M108" i="1465"/>
  <c r="J108" i="1465"/>
  <c r="K108" i="1465" s="1"/>
  <c r="I109" i="1465"/>
  <c r="F110" i="1465"/>
  <c r="N107" i="1465"/>
  <c r="M105" i="1464"/>
  <c r="J105" i="1464"/>
  <c r="K105" i="1464" s="1"/>
  <c r="I106" i="1464"/>
  <c r="F107" i="1464"/>
  <c r="N104" i="1464"/>
  <c r="N105" i="1459"/>
  <c r="K105" i="1459"/>
  <c r="C107" i="1459"/>
  <c r="M106" i="1459"/>
  <c r="J106" i="1459"/>
  <c r="F108" i="1459"/>
  <c r="I107" i="1459"/>
  <c r="Q109" i="1464" l="1"/>
  <c r="P110" i="1464" s="1"/>
  <c r="N105" i="1467"/>
  <c r="K105" i="1467"/>
  <c r="F108" i="1467"/>
  <c r="I107" i="1467"/>
  <c r="J106" i="1467"/>
  <c r="M106" i="1467"/>
  <c r="F108" i="1466"/>
  <c r="I107" i="1466"/>
  <c r="N105" i="1466"/>
  <c r="M106" i="1466"/>
  <c r="J106" i="1466"/>
  <c r="K106" i="1466" s="1"/>
  <c r="N108" i="1465"/>
  <c r="F111" i="1465"/>
  <c r="I110" i="1465"/>
  <c r="M109" i="1465"/>
  <c r="J109" i="1465"/>
  <c r="K109" i="1465" s="1"/>
  <c r="I107" i="1464"/>
  <c r="F108" i="1464"/>
  <c r="M106" i="1464"/>
  <c r="J106" i="1464"/>
  <c r="K106" i="1464" s="1"/>
  <c r="N105" i="1464"/>
  <c r="F109" i="1459"/>
  <c r="I108" i="1459"/>
  <c r="N106" i="1459"/>
  <c r="K106" i="1459"/>
  <c r="C108" i="1459"/>
  <c r="M107" i="1459"/>
  <c r="J107" i="1459"/>
  <c r="Q110" i="1464" l="1"/>
  <c r="P111" i="1464" s="1"/>
  <c r="N106" i="1467"/>
  <c r="K106" i="1467"/>
  <c r="M107" i="1467"/>
  <c r="J107" i="1467"/>
  <c r="I108" i="1467"/>
  <c r="F109" i="1467"/>
  <c r="N106" i="1466"/>
  <c r="M107" i="1466"/>
  <c r="J107" i="1466"/>
  <c r="K107" i="1466" s="1"/>
  <c r="F109" i="1466"/>
  <c r="I108" i="1466"/>
  <c r="N109" i="1465"/>
  <c r="M110" i="1465"/>
  <c r="J110" i="1465"/>
  <c r="K110" i="1465" s="1"/>
  <c r="I111" i="1465"/>
  <c r="F112" i="1465"/>
  <c r="N106" i="1464"/>
  <c r="I108" i="1464"/>
  <c r="F109" i="1464"/>
  <c r="M107" i="1464"/>
  <c r="J107" i="1464"/>
  <c r="K107" i="1464" s="1"/>
  <c r="C109" i="1459"/>
  <c r="N107" i="1459"/>
  <c r="K107" i="1459"/>
  <c r="M108" i="1459"/>
  <c r="J108" i="1459"/>
  <c r="F110" i="1459"/>
  <c r="I109" i="1459"/>
  <c r="Q111" i="1464" l="1"/>
  <c r="P112" i="1464" s="1"/>
  <c r="I109" i="1467"/>
  <c r="F110" i="1467"/>
  <c r="J108" i="1467"/>
  <c r="M108" i="1467"/>
  <c r="N107" i="1467"/>
  <c r="K107" i="1467"/>
  <c r="F110" i="1466"/>
  <c r="I109" i="1466"/>
  <c r="M108" i="1466"/>
  <c r="J108" i="1466"/>
  <c r="K108" i="1466" s="1"/>
  <c r="N107" i="1466"/>
  <c r="M111" i="1465"/>
  <c r="J111" i="1465"/>
  <c r="K111" i="1465" s="1"/>
  <c r="F113" i="1465"/>
  <c r="I112" i="1465"/>
  <c r="N110" i="1465"/>
  <c r="M108" i="1464"/>
  <c r="J108" i="1464"/>
  <c r="K108" i="1464" s="1"/>
  <c r="N107" i="1464"/>
  <c r="I109" i="1464"/>
  <c r="F110" i="1464"/>
  <c r="M109" i="1459"/>
  <c r="J109" i="1459"/>
  <c r="N108" i="1459"/>
  <c r="K108" i="1459"/>
  <c r="F111" i="1459"/>
  <c r="I110" i="1459"/>
  <c r="C110" i="1459"/>
  <c r="Q112" i="1464" l="1"/>
  <c r="P113" i="1464" s="1"/>
  <c r="I110" i="1467"/>
  <c r="F111" i="1467"/>
  <c r="N108" i="1467"/>
  <c r="K108" i="1467"/>
  <c r="J109" i="1467"/>
  <c r="M109" i="1467"/>
  <c r="N108" i="1466"/>
  <c r="M109" i="1466"/>
  <c r="J109" i="1466"/>
  <c r="K109" i="1466" s="1"/>
  <c r="I110" i="1466"/>
  <c r="F111" i="1466"/>
  <c r="M112" i="1465"/>
  <c r="J112" i="1465"/>
  <c r="K112" i="1465" s="1"/>
  <c r="I113" i="1465"/>
  <c r="F114" i="1465"/>
  <c r="N111" i="1465"/>
  <c r="I110" i="1464"/>
  <c r="F111" i="1464"/>
  <c r="J109" i="1464"/>
  <c r="K109" i="1464" s="1"/>
  <c r="M109" i="1464"/>
  <c r="N108" i="1464"/>
  <c r="M110" i="1459"/>
  <c r="J110" i="1459"/>
  <c r="F112" i="1459"/>
  <c r="I111" i="1459"/>
  <c r="N109" i="1459"/>
  <c r="K109" i="1459"/>
  <c r="C111" i="1459"/>
  <c r="Q113" i="1464" l="1"/>
  <c r="P114" i="1464" s="1"/>
  <c r="F112" i="1467"/>
  <c r="I111" i="1467"/>
  <c r="N109" i="1467"/>
  <c r="K109" i="1467"/>
  <c r="M110" i="1467"/>
  <c r="J110" i="1467"/>
  <c r="M110" i="1466"/>
  <c r="J110" i="1466"/>
  <c r="K110" i="1466" s="1"/>
  <c r="F112" i="1466"/>
  <c r="I111" i="1466"/>
  <c r="N109" i="1466"/>
  <c r="F115" i="1465"/>
  <c r="I114" i="1465"/>
  <c r="M113" i="1465"/>
  <c r="J113" i="1465"/>
  <c r="K113" i="1465" s="1"/>
  <c r="N112" i="1465"/>
  <c r="N109" i="1464"/>
  <c r="I111" i="1464"/>
  <c r="F112" i="1464"/>
  <c r="J110" i="1464"/>
  <c r="K110" i="1464" s="1"/>
  <c r="M110" i="1464"/>
  <c r="M111" i="1459"/>
  <c r="J111" i="1459"/>
  <c r="F113" i="1459"/>
  <c r="I112" i="1459"/>
  <c r="N110" i="1459"/>
  <c r="K110" i="1459"/>
  <c r="C112" i="1459"/>
  <c r="Q114" i="1464" l="1"/>
  <c r="P115" i="1464" s="1"/>
  <c r="M111" i="1467"/>
  <c r="J111" i="1467"/>
  <c r="K110" i="1467"/>
  <c r="N110" i="1467"/>
  <c r="I112" i="1467"/>
  <c r="F113" i="1467"/>
  <c r="M111" i="1466"/>
  <c r="J111" i="1466"/>
  <c r="K111" i="1466" s="1"/>
  <c r="F113" i="1466"/>
  <c r="I112" i="1466"/>
  <c r="N110" i="1466"/>
  <c r="N113" i="1465"/>
  <c r="M114" i="1465"/>
  <c r="J114" i="1465"/>
  <c r="K114" i="1465" s="1"/>
  <c r="I115" i="1465"/>
  <c r="F116" i="1465"/>
  <c r="I112" i="1464"/>
  <c r="F113" i="1464"/>
  <c r="J111" i="1464"/>
  <c r="K111" i="1464" s="1"/>
  <c r="M111" i="1464"/>
  <c r="N110" i="1464"/>
  <c r="F114" i="1459"/>
  <c r="I113" i="1459"/>
  <c r="N111" i="1459"/>
  <c r="K111" i="1459"/>
  <c r="M112" i="1459"/>
  <c r="J112" i="1459"/>
  <c r="C113" i="1459"/>
  <c r="Q115" i="1464" l="1"/>
  <c r="P116" i="1464" s="1"/>
  <c r="J112" i="1467"/>
  <c r="M112" i="1467"/>
  <c r="K111" i="1467"/>
  <c r="N111" i="1467"/>
  <c r="I113" i="1467"/>
  <c r="F114" i="1467"/>
  <c r="M112" i="1466"/>
  <c r="J112" i="1466"/>
  <c r="K112" i="1466" s="1"/>
  <c r="F114" i="1466"/>
  <c r="I113" i="1466"/>
  <c r="N111" i="1466"/>
  <c r="M115" i="1465"/>
  <c r="J115" i="1465"/>
  <c r="K115" i="1465" s="1"/>
  <c r="F117" i="1465"/>
  <c r="I116" i="1465"/>
  <c r="N114" i="1465"/>
  <c r="N111" i="1464"/>
  <c r="I113" i="1464"/>
  <c r="F114" i="1464"/>
  <c r="J112" i="1464"/>
  <c r="K112" i="1464" s="1"/>
  <c r="M112" i="1464"/>
  <c r="M113" i="1459"/>
  <c r="J113" i="1459"/>
  <c r="F115" i="1459"/>
  <c r="I114" i="1459"/>
  <c r="N112" i="1459"/>
  <c r="K112" i="1459"/>
  <c r="C114" i="1459"/>
  <c r="Q116" i="1464" l="1"/>
  <c r="P117" i="1464" s="1"/>
  <c r="M113" i="1467"/>
  <c r="J113" i="1467"/>
  <c r="I114" i="1467"/>
  <c r="F115" i="1467"/>
  <c r="K112" i="1467"/>
  <c r="N112" i="1467"/>
  <c r="M113" i="1466"/>
  <c r="J113" i="1466"/>
  <c r="K113" i="1466" s="1"/>
  <c r="I114" i="1466"/>
  <c r="F115" i="1466"/>
  <c r="N112" i="1466"/>
  <c r="M116" i="1465"/>
  <c r="J116" i="1465"/>
  <c r="K116" i="1465" s="1"/>
  <c r="I117" i="1465"/>
  <c r="F118" i="1465"/>
  <c r="N115" i="1465"/>
  <c r="N112" i="1464"/>
  <c r="I114" i="1464"/>
  <c r="F115" i="1464"/>
  <c r="J113" i="1464"/>
  <c r="K113" i="1464" s="1"/>
  <c r="M113" i="1464"/>
  <c r="M114" i="1459"/>
  <c r="J114" i="1459"/>
  <c r="F116" i="1459"/>
  <c r="I115" i="1459"/>
  <c r="C115" i="1459"/>
  <c r="N113" i="1459"/>
  <c r="K113" i="1459"/>
  <c r="Q117" i="1464" l="1"/>
  <c r="P118" i="1464" s="1"/>
  <c r="K113" i="1467"/>
  <c r="N113" i="1467"/>
  <c r="I115" i="1467"/>
  <c r="F116" i="1467"/>
  <c r="M114" i="1467"/>
  <c r="J114" i="1467"/>
  <c r="I115" i="1466"/>
  <c r="F116" i="1466"/>
  <c r="M114" i="1466"/>
  <c r="J114" i="1466"/>
  <c r="K114" i="1466" s="1"/>
  <c r="N113" i="1466"/>
  <c r="F119" i="1465"/>
  <c r="I118" i="1465"/>
  <c r="M117" i="1465"/>
  <c r="J117" i="1465"/>
  <c r="K117" i="1465" s="1"/>
  <c r="N116" i="1465"/>
  <c r="N113" i="1464"/>
  <c r="I115" i="1464"/>
  <c r="F116" i="1464"/>
  <c r="J114" i="1464"/>
  <c r="K114" i="1464" s="1"/>
  <c r="M114" i="1464"/>
  <c r="N114" i="1459"/>
  <c r="K114" i="1459"/>
  <c r="C116" i="1459"/>
  <c r="M115" i="1459"/>
  <c r="J115" i="1459"/>
  <c r="F117" i="1459"/>
  <c r="I116" i="1459"/>
  <c r="Q118" i="1464" l="1"/>
  <c r="P119" i="1464" s="1"/>
  <c r="K114" i="1467"/>
  <c r="N114" i="1467"/>
  <c r="I116" i="1467"/>
  <c r="F117" i="1467"/>
  <c r="J115" i="1467"/>
  <c r="M115" i="1467"/>
  <c r="N114" i="1466"/>
  <c r="I116" i="1466"/>
  <c r="F117" i="1466"/>
  <c r="M115" i="1466"/>
  <c r="J115" i="1466"/>
  <c r="K115" i="1466" s="1"/>
  <c r="N117" i="1465"/>
  <c r="M118" i="1465"/>
  <c r="J118" i="1465"/>
  <c r="K118" i="1465" s="1"/>
  <c r="I119" i="1465"/>
  <c r="F120" i="1465"/>
  <c r="N114" i="1464"/>
  <c r="I116" i="1464"/>
  <c r="F117" i="1464"/>
  <c r="J115" i="1464"/>
  <c r="K115" i="1464" s="1"/>
  <c r="M115" i="1464"/>
  <c r="F118" i="1459"/>
  <c r="I117" i="1459"/>
  <c r="M116" i="1459"/>
  <c r="J116" i="1459"/>
  <c r="N115" i="1459"/>
  <c r="K115" i="1459"/>
  <c r="C117" i="1459"/>
  <c r="Q119" i="1464" l="1"/>
  <c r="P120" i="1464" s="1"/>
  <c r="N115" i="1467"/>
  <c r="K115" i="1467"/>
  <c r="I117" i="1467"/>
  <c r="F118" i="1467"/>
  <c r="J116" i="1467"/>
  <c r="M116" i="1467"/>
  <c r="M116" i="1466"/>
  <c r="J116" i="1466"/>
  <c r="K116" i="1466" s="1"/>
  <c r="N115" i="1466"/>
  <c r="I117" i="1466"/>
  <c r="F118" i="1466"/>
  <c r="M119" i="1465"/>
  <c r="J119" i="1465"/>
  <c r="K119" i="1465" s="1"/>
  <c r="F121" i="1465"/>
  <c r="I120" i="1465"/>
  <c r="N118" i="1465"/>
  <c r="N115" i="1464"/>
  <c r="I117" i="1464"/>
  <c r="F118" i="1464"/>
  <c r="J116" i="1464"/>
  <c r="K116" i="1464" s="1"/>
  <c r="M116" i="1464"/>
  <c r="N116" i="1459"/>
  <c r="K116" i="1459"/>
  <c r="M117" i="1459"/>
  <c r="J117" i="1459"/>
  <c r="C118" i="1459"/>
  <c r="F119" i="1459"/>
  <c r="I118" i="1459"/>
  <c r="Q120" i="1464" l="1"/>
  <c r="P121" i="1464" s="1"/>
  <c r="K116" i="1467"/>
  <c r="N116" i="1467"/>
  <c r="I118" i="1467"/>
  <c r="F119" i="1467"/>
  <c r="J117" i="1467"/>
  <c r="M117" i="1467"/>
  <c r="M117" i="1466"/>
  <c r="J117" i="1466"/>
  <c r="K117" i="1466" s="1"/>
  <c r="N116" i="1466"/>
  <c r="I118" i="1466"/>
  <c r="F119" i="1466"/>
  <c r="M120" i="1465"/>
  <c r="J120" i="1465"/>
  <c r="K120" i="1465" s="1"/>
  <c r="I121" i="1465"/>
  <c r="F122" i="1465"/>
  <c r="N119" i="1465"/>
  <c r="N116" i="1464"/>
  <c r="I118" i="1464"/>
  <c r="F119" i="1464"/>
  <c r="J117" i="1464"/>
  <c r="K117" i="1464" s="1"/>
  <c r="M117" i="1464"/>
  <c r="C119" i="1459"/>
  <c r="N117" i="1459"/>
  <c r="K117" i="1459"/>
  <c r="M118" i="1459"/>
  <c r="J118" i="1459"/>
  <c r="F120" i="1459"/>
  <c r="I119" i="1459"/>
  <c r="Q121" i="1464" l="1"/>
  <c r="P122" i="1464" s="1"/>
  <c r="K117" i="1467"/>
  <c r="N117" i="1467"/>
  <c r="I119" i="1467"/>
  <c r="F120" i="1467"/>
  <c r="J118" i="1467"/>
  <c r="M118" i="1467"/>
  <c r="F120" i="1466"/>
  <c r="I119" i="1466"/>
  <c r="M118" i="1466"/>
  <c r="J118" i="1466"/>
  <c r="K118" i="1466" s="1"/>
  <c r="N117" i="1466"/>
  <c r="F123" i="1465"/>
  <c r="I122" i="1465"/>
  <c r="M121" i="1465"/>
  <c r="J121" i="1465"/>
  <c r="K121" i="1465" s="1"/>
  <c r="N120" i="1465"/>
  <c r="N117" i="1464"/>
  <c r="I119" i="1464"/>
  <c r="F120" i="1464"/>
  <c r="J118" i="1464"/>
  <c r="K118" i="1464" s="1"/>
  <c r="M118" i="1464"/>
  <c r="F121" i="1459"/>
  <c r="I120" i="1459"/>
  <c r="M119" i="1459"/>
  <c r="J119" i="1459"/>
  <c r="N118" i="1459"/>
  <c r="K118" i="1459"/>
  <c r="C120" i="1459"/>
  <c r="Q122" i="1464" l="1"/>
  <c r="P123" i="1464" s="1"/>
  <c r="K118" i="1467"/>
  <c r="N118" i="1467"/>
  <c r="I120" i="1467"/>
  <c r="F121" i="1467"/>
  <c r="J119" i="1467"/>
  <c r="M119" i="1467"/>
  <c r="M119" i="1466"/>
  <c r="J119" i="1466"/>
  <c r="K119" i="1466" s="1"/>
  <c r="N118" i="1466"/>
  <c r="I120" i="1466"/>
  <c r="F121" i="1466"/>
  <c r="N121" i="1465"/>
  <c r="M122" i="1465"/>
  <c r="J122" i="1465"/>
  <c r="K122" i="1465" s="1"/>
  <c r="I123" i="1465"/>
  <c r="F124" i="1465"/>
  <c r="N118" i="1464"/>
  <c r="I120" i="1464"/>
  <c r="F121" i="1464"/>
  <c r="J119" i="1464"/>
  <c r="K119" i="1464" s="1"/>
  <c r="M119" i="1464"/>
  <c r="M120" i="1459"/>
  <c r="J120" i="1459"/>
  <c r="N119" i="1459"/>
  <c r="K119" i="1459"/>
  <c r="I121" i="1459"/>
  <c r="F122" i="1459"/>
  <c r="C121" i="1459"/>
  <c r="Q123" i="1464" l="1"/>
  <c r="P124" i="1464" s="1"/>
  <c r="K119" i="1467"/>
  <c r="N119" i="1467"/>
  <c r="I121" i="1467"/>
  <c r="F122" i="1467"/>
  <c r="J120" i="1467"/>
  <c r="M120" i="1467"/>
  <c r="M120" i="1466"/>
  <c r="J120" i="1466"/>
  <c r="K120" i="1466" s="1"/>
  <c r="N119" i="1466"/>
  <c r="F122" i="1466"/>
  <c r="I121" i="1466"/>
  <c r="N122" i="1465"/>
  <c r="F125" i="1465"/>
  <c r="I124" i="1465"/>
  <c r="M123" i="1465"/>
  <c r="J123" i="1465"/>
  <c r="K123" i="1465" s="1"/>
  <c r="N119" i="1464"/>
  <c r="I121" i="1464"/>
  <c r="F122" i="1464"/>
  <c r="J120" i="1464"/>
  <c r="K120" i="1464" s="1"/>
  <c r="M120" i="1464"/>
  <c r="I122" i="1459"/>
  <c r="F123" i="1459"/>
  <c r="M121" i="1459"/>
  <c r="J121" i="1459"/>
  <c r="N120" i="1459"/>
  <c r="K120" i="1459"/>
  <c r="C122" i="1459"/>
  <c r="Q124" i="1464" l="1"/>
  <c r="P125" i="1464" s="1"/>
  <c r="K120" i="1467"/>
  <c r="N120" i="1467"/>
  <c r="I122" i="1467"/>
  <c r="F123" i="1467"/>
  <c r="J121" i="1467"/>
  <c r="M121" i="1467"/>
  <c r="I122" i="1466"/>
  <c r="F123" i="1466"/>
  <c r="M121" i="1466"/>
  <c r="J121" i="1466"/>
  <c r="K121" i="1466" s="1"/>
  <c r="N120" i="1466"/>
  <c r="M124" i="1465"/>
  <c r="J124" i="1465"/>
  <c r="K124" i="1465" s="1"/>
  <c r="N123" i="1465"/>
  <c r="I125" i="1465"/>
  <c r="F126" i="1465"/>
  <c r="N120" i="1464"/>
  <c r="I122" i="1464"/>
  <c r="F123" i="1464"/>
  <c r="J121" i="1464"/>
  <c r="K121" i="1464" s="1"/>
  <c r="M121" i="1464"/>
  <c r="N121" i="1459"/>
  <c r="K121" i="1459"/>
  <c r="F124" i="1459"/>
  <c r="I123" i="1459"/>
  <c r="C123" i="1459"/>
  <c r="M122" i="1459"/>
  <c r="J122" i="1459"/>
  <c r="Q125" i="1464" l="1"/>
  <c r="P126" i="1464" s="1"/>
  <c r="N121" i="1467"/>
  <c r="K121" i="1467"/>
  <c r="I123" i="1467"/>
  <c r="F124" i="1467"/>
  <c r="J122" i="1467"/>
  <c r="M122" i="1467"/>
  <c r="I123" i="1466"/>
  <c r="F124" i="1466"/>
  <c r="N121" i="1466"/>
  <c r="M122" i="1466"/>
  <c r="J122" i="1466"/>
  <c r="K122" i="1466" s="1"/>
  <c r="F127" i="1465"/>
  <c r="I126" i="1465"/>
  <c r="M125" i="1465"/>
  <c r="J125" i="1465"/>
  <c r="K125" i="1465" s="1"/>
  <c r="N124" i="1465"/>
  <c r="N121" i="1464"/>
  <c r="I123" i="1464"/>
  <c r="F124" i="1464"/>
  <c r="J122" i="1464"/>
  <c r="K122" i="1464" s="1"/>
  <c r="M122" i="1464"/>
  <c r="J123" i="1459"/>
  <c r="M123" i="1459"/>
  <c r="C124" i="1459"/>
  <c r="I124" i="1459"/>
  <c r="F125" i="1459"/>
  <c r="K122" i="1459"/>
  <c r="N122" i="1459"/>
  <c r="Q126" i="1464" l="1"/>
  <c r="P127" i="1464" s="1"/>
  <c r="K122" i="1467"/>
  <c r="N122" i="1467"/>
  <c r="I124" i="1467"/>
  <c r="F125" i="1467"/>
  <c r="J123" i="1467"/>
  <c r="M123" i="1467"/>
  <c r="N122" i="1466"/>
  <c r="I124" i="1466"/>
  <c r="F125" i="1466"/>
  <c r="M123" i="1466"/>
  <c r="J123" i="1466"/>
  <c r="K123" i="1466" s="1"/>
  <c r="N125" i="1465"/>
  <c r="M126" i="1465"/>
  <c r="J126" i="1465"/>
  <c r="K126" i="1465" s="1"/>
  <c r="I127" i="1465"/>
  <c r="F128" i="1465"/>
  <c r="N122" i="1464"/>
  <c r="I124" i="1464"/>
  <c r="F125" i="1464"/>
  <c r="J123" i="1464"/>
  <c r="K123" i="1464" s="1"/>
  <c r="M123" i="1464"/>
  <c r="J124" i="1459"/>
  <c r="M124" i="1459"/>
  <c r="K123" i="1459"/>
  <c r="N123" i="1459"/>
  <c r="I125" i="1459"/>
  <c r="F126" i="1459"/>
  <c r="C125" i="1459"/>
  <c r="Q127" i="1464" l="1"/>
  <c r="P128" i="1464" s="1"/>
  <c r="N123" i="1467"/>
  <c r="K123" i="1467"/>
  <c r="I125" i="1467"/>
  <c r="F126" i="1467"/>
  <c r="J124" i="1467"/>
  <c r="M124" i="1467"/>
  <c r="I125" i="1466"/>
  <c r="F126" i="1466"/>
  <c r="N123" i="1466"/>
  <c r="M124" i="1466"/>
  <c r="J124" i="1466"/>
  <c r="K124" i="1466" s="1"/>
  <c r="F129" i="1465"/>
  <c r="I128" i="1465"/>
  <c r="M127" i="1465"/>
  <c r="J127" i="1465"/>
  <c r="K127" i="1465" s="1"/>
  <c r="N126" i="1465"/>
  <c r="N123" i="1464"/>
  <c r="I125" i="1464"/>
  <c r="F126" i="1464"/>
  <c r="J124" i="1464"/>
  <c r="K124" i="1464" s="1"/>
  <c r="M124" i="1464"/>
  <c r="I126" i="1459"/>
  <c r="F127" i="1459"/>
  <c r="J125" i="1459"/>
  <c r="M125" i="1459"/>
  <c r="C126" i="1459"/>
  <c r="K124" i="1459"/>
  <c r="N124" i="1459"/>
  <c r="Q128" i="1464" l="1"/>
  <c r="P129" i="1464" s="1"/>
  <c r="J125" i="1467"/>
  <c r="M125" i="1467"/>
  <c r="N124" i="1467"/>
  <c r="K124" i="1467"/>
  <c r="I126" i="1467"/>
  <c r="F127" i="1467"/>
  <c r="N124" i="1466"/>
  <c r="I126" i="1466"/>
  <c r="F127" i="1466"/>
  <c r="M125" i="1466"/>
  <c r="J125" i="1466"/>
  <c r="K125" i="1466" s="1"/>
  <c r="N127" i="1465"/>
  <c r="M128" i="1465"/>
  <c r="J128" i="1465"/>
  <c r="K128" i="1465" s="1"/>
  <c r="I129" i="1465"/>
  <c r="F130" i="1465"/>
  <c r="N124" i="1464"/>
  <c r="I126" i="1464"/>
  <c r="F127" i="1464"/>
  <c r="J125" i="1464"/>
  <c r="K125" i="1464" s="1"/>
  <c r="M125" i="1464"/>
  <c r="F128" i="1459"/>
  <c r="I127" i="1459"/>
  <c r="M126" i="1459"/>
  <c r="J126" i="1459"/>
  <c r="C127" i="1459"/>
  <c r="N125" i="1459"/>
  <c r="K125" i="1459"/>
  <c r="Q129" i="1464" l="1"/>
  <c r="P130" i="1464" s="1"/>
  <c r="I127" i="1467"/>
  <c r="F128" i="1467"/>
  <c r="J126" i="1467"/>
  <c r="M126" i="1467"/>
  <c r="N125" i="1467"/>
  <c r="K125" i="1467"/>
  <c r="I127" i="1466"/>
  <c r="F128" i="1466"/>
  <c r="N125" i="1466"/>
  <c r="M126" i="1466"/>
  <c r="J126" i="1466"/>
  <c r="K126" i="1466" s="1"/>
  <c r="M129" i="1465"/>
  <c r="J129" i="1465"/>
  <c r="K129" i="1465" s="1"/>
  <c r="F131" i="1465"/>
  <c r="I130" i="1465"/>
  <c r="N128" i="1465"/>
  <c r="N125" i="1464"/>
  <c r="I127" i="1464"/>
  <c r="F128" i="1464"/>
  <c r="J126" i="1464"/>
  <c r="K126" i="1464" s="1"/>
  <c r="M126" i="1464"/>
  <c r="K126" i="1459"/>
  <c r="N126" i="1459"/>
  <c r="J127" i="1459"/>
  <c r="M127" i="1459"/>
  <c r="F129" i="1459"/>
  <c r="I128" i="1459"/>
  <c r="C128" i="1459"/>
  <c r="Q130" i="1464" l="1"/>
  <c r="P131" i="1464" s="1"/>
  <c r="I128" i="1467"/>
  <c r="F129" i="1467"/>
  <c r="K126" i="1467"/>
  <c r="N126" i="1467"/>
  <c r="J127" i="1467"/>
  <c r="M127" i="1467"/>
  <c r="N126" i="1466"/>
  <c r="I128" i="1466"/>
  <c r="F129" i="1466"/>
  <c r="M127" i="1466"/>
  <c r="J127" i="1466"/>
  <c r="K127" i="1466" s="1"/>
  <c r="N129" i="1465"/>
  <c r="M130" i="1465"/>
  <c r="J130" i="1465"/>
  <c r="K130" i="1465" s="1"/>
  <c r="I131" i="1465"/>
  <c r="F132" i="1465"/>
  <c r="J127" i="1464"/>
  <c r="K127" i="1464" s="1"/>
  <c r="M127" i="1464"/>
  <c r="N126" i="1464"/>
  <c r="I128" i="1464"/>
  <c r="F129" i="1464"/>
  <c r="M128" i="1459"/>
  <c r="J128" i="1459"/>
  <c r="C129" i="1459"/>
  <c r="I129" i="1459"/>
  <c r="F130" i="1459"/>
  <c r="N127" i="1459"/>
  <c r="K127" i="1459"/>
  <c r="Q131" i="1464" l="1"/>
  <c r="P132" i="1464" s="1"/>
  <c r="N127" i="1467"/>
  <c r="K127" i="1467"/>
  <c r="I129" i="1467"/>
  <c r="F130" i="1467"/>
  <c r="J128" i="1467"/>
  <c r="M128" i="1467"/>
  <c r="N127" i="1466"/>
  <c r="I129" i="1466"/>
  <c r="F130" i="1466"/>
  <c r="M128" i="1466"/>
  <c r="J128" i="1466"/>
  <c r="K128" i="1466" s="1"/>
  <c r="F133" i="1465"/>
  <c r="I132" i="1465"/>
  <c r="M131" i="1465"/>
  <c r="J131" i="1465"/>
  <c r="K131" i="1465" s="1"/>
  <c r="N130" i="1465"/>
  <c r="N127" i="1464"/>
  <c r="I129" i="1464"/>
  <c r="F130" i="1464"/>
  <c r="J128" i="1464"/>
  <c r="K128" i="1464" s="1"/>
  <c r="M128" i="1464"/>
  <c r="C130" i="1459"/>
  <c r="M129" i="1459"/>
  <c r="J129" i="1459"/>
  <c r="N128" i="1459"/>
  <c r="K128" i="1459"/>
  <c r="I130" i="1459"/>
  <c r="F131" i="1459"/>
  <c r="Q132" i="1464" l="1"/>
  <c r="P133" i="1464" s="1"/>
  <c r="K128" i="1467"/>
  <c r="N128" i="1467"/>
  <c r="I130" i="1467"/>
  <c r="F131" i="1467"/>
  <c r="J129" i="1467"/>
  <c r="M129" i="1467"/>
  <c r="N128" i="1466"/>
  <c r="I130" i="1466"/>
  <c r="F131" i="1466"/>
  <c r="M129" i="1466"/>
  <c r="J129" i="1466"/>
  <c r="K129" i="1466" s="1"/>
  <c r="N131" i="1465"/>
  <c r="M132" i="1465"/>
  <c r="J132" i="1465"/>
  <c r="K132" i="1465" s="1"/>
  <c r="I133" i="1465"/>
  <c r="F134" i="1465"/>
  <c r="N128" i="1464"/>
  <c r="F131" i="1464"/>
  <c r="I130" i="1464"/>
  <c r="J129" i="1464"/>
  <c r="K129" i="1464" s="1"/>
  <c r="M129" i="1464"/>
  <c r="C131" i="1459"/>
  <c r="F132" i="1459"/>
  <c r="I131" i="1459"/>
  <c r="M130" i="1459"/>
  <c r="J130" i="1459"/>
  <c r="N129" i="1459"/>
  <c r="K129" i="1459"/>
  <c r="Q133" i="1464" l="1"/>
  <c r="P134" i="1464" s="1"/>
  <c r="K129" i="1467"/>
  <c r="N129" i="1467"/>
  <c r="F132" i="1467"/>
  <c r="I131" i="1467"/>
  <c r="J130" i="1467"/>
  <c r="M130" i="1467"/>
  <c r="I131" i="1466"/>
  <c r="F132" i="1466"/>
  <c r="N129" i="1466"/>
  <c r="M130" i="1466"/>
  <c r="J130" i="1466"/>
  <c r="K130" i="1466" s="1"/>
  <c r="M133" i="1465"/>
  <c r="J133" i="1465"/>
  <c r="K133" i="1465" s="1"/>
  <c r="F135" i="1465"/>
  <c r="I134" i="1465"/>
  <c r="N132" i="1465"/>
  <c r="N129" i="1464"/>
  <c r="J130" i="1464"/>
  <c r="K130" i="1464" s="1"/>
  <c r="M130" i="1464"/>
  <c r="F132" i="1464"/>
  <c r="I131" i="1464"/>
  <c r="C132" i="1459"/>
  <c r="K130" i="1459"/>
  <c r="N130" i="1459"/>
  <c r="J131" i="1459"/>
  <c r="M131" i="1459"/>
  <c r="I132" i="1459"/>
  <c r="F133" i="1459"/>
  <c r="Q134" i="1464" l="1"/>
  <c r="P135" i="1464" s="1"/>
  <c r="K130" i="1467"/>
  <c r="N130" i="1467"/>
  <c r="M131" i="1467"/>
  <c r="J131" i="1467"/>
  <c r="F133" i="1467"/>
  <c r="I132" i="1467"/>
  <c r="N130" i="1466"/>
  <c r="I132" i="1466"/>
  <c r="F133" i="1466"/>
  <c r="M131" i="1466"/>
  <c r="J131" i="1466"/>
  <c r="K131" i="1466" s="1"/>
  <c r="M134" i="1465"/>
  <c r="J134" i="1465"/>
  <c r="K134" i="1465" s="1"/>
  <c r="I135" i="1465"/>
  <c r="F136" i="1465"/>
  <c r="N133" i="1465"/>
  <c r="J131" i="1464"/>
  <c r="K131" i="1464" s="1"/>
  <c r="M131" i="1464"/>
  <c r="F133" i="1464"/>
  <c r="I132" i="1464"/>
  <c r="N130" i="1464"/>
  <c r="J132" i="1459"/>
  <c r="M132" i="1459"/>
  <c r="K131" i="1459"/>
  <c r="N131" i="1459"/>
  <c r="I133" i="1459"/>
  <c r="F134" i="1459"/>
  <c r="C133" i="1459"/>
  <c r="Q135" i="1464" l="1"/>
  <c r="P136" i="1464" s="1"/>
  <c r="I133" i="1467"/>
  <c r="F134" i="1467"/>
  <c r="M132" i="1467"/>
  <c r="J132" i="1467"/>
  <c r="N131" i="1467"/>
  <c r="K131" i="1467"/>
  <c r="N131" i="1466"/>
  <c r="I133" i="1466"/>
  <c r="F134" i="1466"/>
  <c r="M132" i="1466"/>
  <c r="J132" i="1466"/>
  <c r="K132" i="1466" s="1"/>
  <c r="F137" i="1465"/>
  <c r="I136" i="1465"/>
  <c r="M135" i="1465"/>
  <c r="J135" i="1465"/>
  <c r="K135" i="1465" s="1"/>
  <c r="N134" i="1465"/>
  <c r="N131" i="1464"/>
  <c r="M132" i="1464"/>
  <c r="J132" i="1464"/>
  <c r="K132" i="1464" s="1"/>
  <c r="F134" i="1464"/>
  <c r="I133" i="1464"/>
  <c r="I134" i="1459"/>
  <c r="F135" i="1459"/>
  <c r="J133" i="1459"/>
  <c r="M133" i="1459"/>
  <c r="C134" i="1459"/>
  <c r="K132" i="1459"/>
  <c r="N132" i="1459"/>
  <c r="Q136" i="1464" l="1"/>
  <c r="P137" i="1464" s="1"/>
  <c r="N132" i="1467"/>
  <c r="K132" i="1467"/>
  <c r="F135" i="1467"/>
  <c r="I134" i="1467"/>
  <c r="J133" i="1467"/>
  <c r="M133" i="1467"/>
  <c r="I134" i="1466"/>
  <c r="F135" i="1466"/>
  <c r="N132" i="1466"/>
  <c r="M133" i="1466"/>
  <c r="J133" i="1466"/>
  <c r="K133" i="1466" s="1"/>
  <c r="N135" i="1465"/>
  <c r="M136" i="1465"/>
  <c r="J136" i="1465"/>
  <c r="K136" i="1465" s="1"/>
  <c r="I137" i="1465"/>
  <c r="F138" i="1465"/>
  <c r="J133" i="1464"/>
  <c r="K133" i="1464" s="1"/>
  <c r="M133" i="1464"/>
  <c r="F135" i="1464"/>
  <c r="I134" i="1464"/>
  <c r="N132" i="1464"/>
  <c r="C135" i="1459"/>
  <c r="N133" i="1459"/>
  <c r="K133" i="1459"/>
  <c r="M134" i="1459"/>
  <c r="J134" i="1459"/>
  <c r="F136" i="1459"/>
  <c r="I135" i="1459"/>
  <c r="Q137" i="1464" l="1"/>
  <c r="P138" i="1464" s="1"/>
  <c r="N133" i="1467"/>
  <c r="K133" i="1467"/>
  <c r="J134" i="1467"/>
  <c r="M134" i="1467"/>
  <c r="F136" i="1467"/>
  <c r="I135" i="1467"/>
  <c r="N133" i="1466"/>
  <c r="I135" i="1466"/>
  <c r="F136" i="1466"/>
  <c r="M134" i="1466"/>
  <c r="J134" i="1466"/>
  <c r="K134" i="1466" s="1"/>
  <c r="M137" i="1465"/>
  <c r="J137" i="1465"/>
  <c r="K137" i="1465" s="1"/>
  <c r="F139" i="1465"/>
  <c r="I138" i="1465"/>
  <c r="N136" i="1465"/>
  <c r="M134" i="1464"/>
  <c r="J134" i="1464"/>
  <c r="K134" i="1464" s="1"/>
  <c r="F136" i="1464"/>
  <c r="I135" i="1464"/>
  <c r="N133" i="1464"/>
  <c r="F137" i="1459"/>
  <c r="I136" i="1459"/>
  <c r="J135" i="1459"/>
  <c r="M135" i="1459"/>
  <c r="K134" i="1459"/>
  <c r="N134" i="1459"/>
  <c r="C136" i="1459"/>
  <c r="Q138" i="1464" l="1"/>
  <c r="P139" i="1464" s="1"/>
  <c r="J135" i="1467"/>
  <c r="M135" i="1467"/>
  <c r="F137" i="1467"/>
  <c r="I136" i="1467"/>
  <c r="N134" i="1467"/>
  <c r="K134" i="1467"/>
  <c r="N134" i="1466"/>
  <c r="I136" i="1466"/>
  <c r="F137" i="1466"/>
  <c r="M135" i="1466"/>
  <c r="J135" i="1466"/>
  <c r="K135" i="1466" s="1"/>
  <c r="M138" i="1465"/>
  <c r="J138" i="1465"/>
  <c r="K138" i="1465" s="1"/>
  <c r="I139" i="1465"/>
  <c r="F140" i="1465"/>
  <c r="N137" i="1465"/>
  <c r="N134" i="1464"/>
  <c r="J135" i="1464"/>
  <c r="K135" i="1464" s="1"/>
  <c r="M135" i="1464"/>
  <c r="F137" i="1464"/>
  <c r="I136" i="1464"/>
  <c r="N135" i="1459"/>
  <c r="K135" i="1459"/>
  <c r="M136" i="1459"/>
  <c r="J136" i="1459"/>
  <c r="C137" i="1459"/>
  <c r="I137" i="1459"/>
  <c r="F138" i="1459"/>
  <c r="Q139" i="1464" l="1"/>
  <c r="P140" i="1464" s="1"/>
  <c r="M136" i="1467"/>
  <c r="J136" i="1467"/>
  <c r="F138" i="1467"/>
  <c r="I137" i="1467"/>
  <c r="N135" i="1467"/>
  <c r="K135" i="1467"/>
  <c r="N135" i="1466"/>
  <c r="I137" i="1466"/>
  <c r="F138" i="1466"/>
  <c r="M136" i="1466"/>
  <c r="J136" i="1466"/>
  <c r="K136" i="1466" s="1"/>
  <c r="F141" i="1465"/>
  <c r="I140" i="1465"/>
  <c r="M139" i="1465"/>
  <c r="J139" i="1465"/>
  <c r="K139" i="1465" s="1"/>
  <c r="N138" i="1465"/>
  <c r="M136" i="1464"/>
  <c r="J136" i="1464"/>
  <c r="K136" i="1464" s="1"/>
  <c r="F138" i="1464"/>
  <c r="I137" i="1464"/>
  <c r="N135" i="1464"/>
  <c r="C138" i="1459"/>
  <c r="I138" i="1459"/>
  <c r="F139" i="1459"/>
  <c r="N136" i="1459"/>
  <c r="K136" i="1459"/>
  <c r="M137" i="1459"/>
  <c r="J137" i="1459"/>
  <c r="Q140" i="1464" l="1"/>
  <c r="P141" i="1464" s="1"/>
  <c r="M137" i="1467"/>
  <c r="J137" i="1467"/>
  <c r="I138" i="1467"/>
  <c r="F139" i="1467"/>
  <c r="N136" i="1467"/>
  <c r="K136" i="1467"/>
  <c r="N136" i="1466"/>
  <c r="I138" i="1466"/>
  <c r="F139" i="1466"/>
  <c r="M137" i="1466"/>
  <c r="J137" i="1466"/>
  <c r="K137" i="1466" s="1"/>
  <c r="M140" i="1465"/>
  <c r="J140" i="1465"/>
  <c r="K140" i="1465" s="1"/>
  <c r="N139" i="1465"/>
  <c r="F142" i="1465"/>
  <c r="I141" i="1465"/>
  <c r="J137" i="1464"/>
  <c r="K137" i="1464" s="1"/>
  <c r="M137" i="1464"/>
  <c r="F139" i="1464"/>
  <c r="I138" i="1464"/>
  <c r="N136" i="1464"/>
  <c r="N137" i="1459"/>
  <c r="K137" i="1459"/>
  <c r="F140" i="1459"/>
  <c r="I139" i="1459"/>
  <c r="M138" i="1459"/>
  <c r="J138" i="1459"/>
  <c r="C139" i="1459"/>
  <c r="Q141" i="1464" l="1"/>
  <c r="P142" i="1464" s="1"/>
  <c r="K137" i="1467"/>
  <c r="N137" i="1467"/>
  <c r="F140" i="1467"/>
  <c r="I139" i="1467"/>
  <c r="M138" i="1467"/>
  <c r="J138" i="1467"/>
  <c r="N137" i="1466"/>
  <c r="I139" i="1466"/>
  <c r="F140" i="1466"/>
  <c r="M138" i="1466"/>
  <c r="J138" i="1466"/>
  <c r="K138" i="1466" s="1"/>
  <c r="M141" i="1465"/>
  <c r="J141" i="1465"/>
  <c r="K141" i="1465" s="1"/>
  <c r="F143" i="1465"/>
  <c r="I142" i="1465"/>
  <c r="N140" i="1465"/>
  <c r="N137" i="1464"/>
  <c r="M138" i="1464"/>
  <c r="J138" i="1464"/>
  <c r="K138" i="1464" s="1"/>
  <c r="F140" i="1464"/>
  <c r="I139" i="1464"/>
  <c r="C140" i="1459"/>
  <c r="J139" i="1459"/>
  <c r="M139" i="1459"/>
  <c r="I140" i="1459"/>
  <c r="F141" i="1459"/>
  <c r="K138" i="1459"/>
  <c r="N138" i="1459"/>
  <c r="Q142" i="1464" l="1"/>
  <c r="P143" i="1464" s="1"/>
  <c r="N138" i="1467"/>
  <c r="K138" i="1467"/>
  <c r="J139" i="1467"/>
  <c r="M139" i="1467"/>
  <c r="F141" i="1467"/>
  <c r="I140" i="1467"/>
  <c r="N138" i="1466"/>
  <c r="I140" i="1466"/>
  <c r="F141" i="1466"/>
  <c r="M139" i="1466"/>
  <c r="J139" i="1466"/>
  <c r="K139" i="1466" s="1"/>
  <c r="M142" i="1465"/>
  <c r="J142" i="1465"/>
  <c r="K142" i="1465" s="1"/>
  <c r="F144" i="1465"/>
  <c r="I143" i="1465"/>
  <c r="N141" i="1465"/>
  <c r="N138" i="1464"/>
  <c r="J139" i="1464"/>
  <c r="K139" i="1464" s="1"/>
  <c r="M139" i="1464"/>
  <c r="F141" i="1464"/>
  <c r="I140" i="1464"/>
  <c r="K139" i="1459"/>
  <c r="N139" i="1459"/>
  <c r="I141" i="1459"/>
  <c r="F142" i="1459"/>
  <c r="J140" i="1459"/>
  <c r="M140" i="1459"/>
  <c r="C141" i="1459"/>
  <c r="Q143" i="1464" l="1"/>
  <c r="P144" i="1464" s="1"/>
  <c r="F142" i="1467"/>
  <c r="I141" i="1467"/>
  <c r="M140" i="1467"/>
  <c r="J140" i="1467"/>
  <c r="N139" i="1467"/>
  <c r="K139" i="1467"/>
  <c r="N139" i="1466"/>
  <c r="I141" i="1466"/>
  <c r="F142" i="1466"/>
  <c r="M140" i="1466"/>
  <c r="J140" i="1466"/>
  <c r="K140" i="1466" s="1"/>
  <c r="M143" i="1465"/>
  <c r="J143" i="1465"/>
  <c r="K143" i="1465" s="1"/>
  <c r="F145" i="1465"/>
  <c r="I144" i="1465"/>
  <c r="N142" i="1465"/>
  <c r="M140" i="1464"/>
  <c r="J140" i="1464"/>
  <c r="K140" i="1464" s="1"/>
  <c r="F142" i="1464"/>
  <c r="I141" i="1464"/>
  <c r="N139" i="1464"/>
  <c r="I142" i="1459"/>
  <c r="F143" i="1459"/>
  <c r="K140" i="1459"/>
  <c r="N140" i="1459"/>
  <c r="J141" i="1459"/>
  <c r="M141" i="1459"/>
  <c r="C142" i="1459"/>
  <c r="Q144" i="1464" l="1"/>
  <c r="P145" i="1464" s="1"/>
  <c r="N140" i="1467"/>
  <c r="K140" i="1467"/>
  <c r="M141" i="1467"/>
  <c r="J141" i="1467"/>
  <c r="F143" i="1467"/>
  <c r="I142" i="1467"/>
  <c r="N140" i="1466"/>
  <c r="I142" i="1466"/>
  <c r="F143" i="1466"/>
  <c r="M141" i="1466"/>
  <c r="J141" i="1466"/>
  <c r="K141" i="1466" s="1"/>
  <c r="M144" i="1465"/>
  <c r="J144" i="1465"/>
  <c r="K144" i="1465" s="1"/>
  <c r="F146" i="1465"/>
  <c r="I145" i="1465"/>
  <c r="N143" i="1465"/>
  <c r="J141" i="1464"/>
  <c r="K141" i="1464" s="1"/>
  <c r="M141" i="1464"/>
  <c r="F143" i="1464"/>
  <c r="I142" i="1464"/>
  <c r="N140" i="1464"/>
  <c r="K141" i="1459"/>
  <c r="N141" i="1459"/>
  <c r="C143" i="1459"/>
  <c r="J142" i="1459"/>
  <c r="M142" i="1459"/>
  <c r="I143" i="1459"/>
  <c r="F144" i="1459"/>
  <c r="Q145" i="1464" l="1"/>
  <c r="P146" i="1464" s="1"/>
  <c r="F144" i="1467"/>
  <c r="I143" i="1467"/>
  <c r="M142" i="1467"/>
  <c r="J142" i="1467"/>
  <c r="N141" i="1467"/>
  <c r="K141" i="1467"/>
  <c r="N141" i="1466"/>
  <c r="I143" i="1466"/>
  <c r="F144" i="1466"/>
  <c r="M142" i="1466"/>
  <c r="J142" i="1466"/>
  <c r="K142" i="1466" s="1"/>
  <c r="M145" i="1465"/>
  <c r="J145" i="1465"/>
  <c r="K145" i="1465" s="1"/>
  <c r="F147" i="1465"/>
  <c r="I146" i="1465"/>
  <c r="N144" i="1465"/>
  <c r="N141" i="1464"/>
  <c r="M142" i="1464"/>
  <c r="J142" i="1464"/>
  <c r="K142" i="1464" s="1"/>
  <c r="F144" i="1464"/>
  <c r="I143" i="1464"/>
  <c r="J143" i="1459"/>
  <c r="M143" i="1459"/>
  <c r="I144" i="1459"/>
  <c r="F145" i="1459"/>
  <c r="K142" i="1459"/>
  <c r="N142" i="1459"/>
  <c r="C144" i="1459"/>
  <c r="Q146" i="1464" l="1"/>
  <c r="P147" i="1464" s="1"/>
  <c r="J143" i="1467"/>
  <c r="M143" i="1467"/>
  <c r="N142" i="1467"/>
  <c r="K142" i="1467"/>
  <c r="F145" i="1467"/>
  <c r="I144" i="1467"/>
  <c r="N142" i="1466"/>
  <c r="I144" i="1466"/>
  <c r="F145" i="1466"/>
  <c r="M143" i="1466"/>
  <c r="J143" i="1466"/>
  <c r="K143" i="1466" s="1"/>
  <c r="N145" i="1465"/>
  <c r="M146" i="1465"/>
  <c r="J146" i="1465"/>
  <c r="K146" i="1465" s="1"/>
  <c r="F148" i="1465"/>
  <c r="I147" i="1465"/>
  <c r="J143" i="1464"/>
  <c r="K143" i="1464" s="1"/>
  <c r="M143" i="1464"/>
  <c r="F145" i="1464"/>
  <c r="I144" i="1464"/>
  <c r="N142" i="1464"/>
  <c r="I145" i="1459"/>
  <c r="F146" i="1459"/>
  <c r="J144" i="1459"/>
  <c r="M144" i="1459"/>
  <c r="C145" i="1459"/>
  <c r="K143" i="1459"/>
  <c r="N143" i="1459"/>
  <c r="Q147" i="1464" l="1"/>
  <c r="P148" i="1464" s="1"/>
  <c r="F146" i="1467"/>
  <c r="I145" i="1467"/>
  <c r="M144" i="1467"/>
  <c r="J144" i="1467"/>
  <c r="K143" i="1467"/>
  <c r="N143" i="1467"/>
  <c r="N143" i="1466"/>
  <c r="I145" i="1466"/>
  <c r="F146" i="1466"/>
  <c r="M144" i="1466"/>
  <c r="J144" i="1466"/>
  <c r="K144" i="1466" s="1"/>
  <c r="F149" i="1465"/>
  <c r="I148" i="1465"/>
  <c r="M147" i="1465"/>
  <c r="J147" i="1465"/>
  <c r="K147" i="1465" s="1"/>
  <c r="N146" i="1465"/>
  <c r="N143" i="1464"/>
  <c r="M144" i="1464"/>
  <c r="J144" i="1464"/>
  <c r="K144" i="1464" s="1"/>
  <c r="F146" i="1464"/>
  <c r="I145" i="1464"/>
  <c r="C146" i="1459"/>
  <c r="K144" i="1459"/>
  <c r="N144" i="1459"/>
  <c r="I146" i="1459"/>
  <c r="F147" i="1459"/>
  <c r="J145" i="1459"/>
  <c r="M145" i="1459"/>
  <c r="Q148" i="1464" l="1"/>
  <c r="P149" i="1464" s="1"/>
  <c r="N144" i="1467"/>
  <c r="K144" i="1467"/>
  <c r="M145" i="1467"/>
  <c r="J145" i="1467"/>
  <c r="I146" i="1467"/>
  <c r="F147" i="1467"/>
  <c r="I146" i="1466"/>
  <c r="F147" i="1466"/>
  <c r="N144" i="1466"/>
  <c r="M145" i="1466"/>
  <c r="J145" i="1466"/>
  <c r="K145" i="1466" s="1"/>
  <c r="N147" i="1465"/>
  <c r="M148" i="1465"/>
  <c r="J148" i="1465"/>
  <c r="K148" i="1465" s="1"/>
  <c r="F150" i="1465"/>
  <c r="I149" i="1465"/>
  <c r="J145" i="1464"/>
  <c r="K145" i="1464" s="1"/>
  <c r="M145" i="1464"/>
  <c r="N144" i="1464"/>
  <c r="F147" i="1464"/>
  <c r="I146" i="1464"/>
  <c r="J146" i="1459"/>
  <c r="M146" i="1459"/>
  <c r="I147" i="1459"/>
  <c r="F148" i="1459"/>
  <c r="K145" i="1459"/>
  <c r="N145" i="1459"/>
  <c r="C147" i="1459"/>
  <c r="Q149" i="1464" l="1"/>
  <c r="P150" i="1464" s="1"/>
  <c r="M146" i="1467"/>
  <c r="J146" i="1467"/>
  <c r="F148" i="1467"/>
  <c r="I147" i="1467"/>
  <c r="N145" i="1467"/>
  <c r="K145" i="1467"/>
  <c r="N145" i="1466"/>
  <c r="I147" i="1466"/>
  <c r="F148" i="1466"/>
  <c r="M146" i="1466"/>
  <c r="J146" i="1466"/>
  <c r="K146" i="1466" s="1"/>
  <c r="I150" i="1465"/>
  <c r="F151" i="1465"/>
  <c r="M149" i="1465"/>
  <c r="J149" i="1465"/>
  <c r="K149" i="1465" s="1"/>
  <c r="N148" i="1465"/>
  <c r="M146" i="1464"/>
  <c r="J146" i="1464"/>
  <c r="K146" i="1464" s="1"/>
  <c r="F148" i="1464"/>
  <c r="I147" i="1464"/>
  <c r="N145" i="1464"/>
  <c r="K146" i="1459"/>
  <c r="N146" i="1459"/>
  <c r="I148" i="1459"/>
  <c r="F149" i="1459"/>
  <c r="J147" i="1459"/>
  <c r="M147" i="1459"/>
  <c r="C148" i="1459"/>
  <c r="Q150" i="1464" l="1"/>
  <c r="P151" i="1464" s="1"/>
  <c r="M147" i="1467"/>
  <c r="J147" i="1467"/>
  <c r="I148" i="1467"/>
  <c r="F149" i="1467"/>
  <c r="N146" i="1467"/>
  <c r="K146" i="1467"/>
  <c r="I148" i="1466"/>
  <c r="F149" i="1466"/>
  <c r="N146" i="1466"/>
  <c r="M147" i="1466"/>
  <c r="J147" i="1466"/>
  <c r="K147" i="1466" s="1"/>
  <c r="N149" i="1465"/>
  <c r="I151" i="1465"/>
  <c r="F152" i="1465"/>
  <c r="M150" i="1465"/>
  <c r="J150" i="1465"/>
  <c r="K150" i="1465" s="1"/>
  <c r="J147" i="1464"/>
  <c r="K147" i="1464" s="1"/>
  <c r="M147" i="1464"/>
  <c r="F149" i="1464"/>
  <c r="I148" i="1464"/>
  <c r="N146" i="1464"/>
  <c r="C149" i="1459"/>
  <c r="J148" i="1459"/>
  <c r="M148" i="1459"/>
  <c r="I149" i="1459"/>
  <c r="F150" i="1459"/>
  <c r="K147" i="1459"/>
  <c r="N147" i="1459"/>
  <c r="Q151" i="1464" l="1"/>
  <c r="P152" i="1464" s="1"/>
  <c r="F150" i="1467"/>
  <c r="I149" i="1467"/>
  <c r="N147" i="1467"/>
  <c r="K147" i="1467"/>
  <c r="J148" i="1467"/>
  <c r="M148" i="1467"/>
  <c r="N147" i="1466"/>
  <c r="I149" i="1466"/>
  <c r="F150" i="1466"/>
  <c r="M148" i="1466"/>
  <c r="J148" i="1466"/>
  <c r="K148" i="1466" s="1"/>
  <c r="N150" i="1465"/>
  <c r="I152" i="1465"/>
  <c r="F153" i="1465"/>
  <c r="M151" i="1465"/>
  <c r="J151" i="1465"/>
  <c r="K151" i="1465" s="1"/>
  <c r="M148" i="1464"/>
  <c r="J148" i="1464"/>
  <c r="K148" i="1464" s="1"/>
  <c r="F150" i="1464"/>
  <c r="I149" i="1464"/>
  <c r="N147" i="1464"/>
  <c r="C150" i="1459"/>
  <c r="I150" i="1459"/>
  <c r="F151" i="1459"/>
  <c r="K148" i="1459"/>
  <c r="N148" i="1459"/>
  <c r="J149" i="1459"/>
  <c r="M149" i="1459"/>
  <c r="Q152" i="1464" l="1"/>
  <c r="P153" i="1464" s="1"/>
  <c r="N148" i="1467"/>
  <c r="K148" i="1467"/>
  <c r="M149" i="1467"/>
  <c r="J149" i="1467"/>
  <c r="F151" i="1467"/>
  <c r="I150" i="1467"/>
  <c r="I150" i="1466"/>
  <c r="F151" i="1466"/>
  <c r="N148" i="1466"/>
  <c r="M149" i="1466"/>
  <c r="J149" i="1466"/>
  <c r="K149" i="1466" s="1"/>
  <c r="N151" i="1465"/>
  <c r="I153" i="1465"/>
  <c r="F154" i="1465"/>
  <c r="M152" i="1465"/>
  <c r="J152" i="1465"/>
  <c r="K152" i="1465" s="1"/>
  <c r="J149" i="1464"/>
  <c r="K149" i="1464" s="1"/>
  <c r="M149" i="1464"/>
  <c r="I150" i="1464"/>
  <c r="F151" i="1464"/>
  <c r="N148" i="1464"/>
  <c r="I151" i="1459"/>
  <c r="F152" i="1459"/>
  <c r="C151" i="1459"/>
  <c r="J150" i="1459"/>
  <c r="M150" i="1459"/>
  <c r="K149" i="1459"/>
  <c r="N149" i="1459"/>
  <c r="Q153" i="1464" l="1"/>
  <c r="P154" i="1464" s="1"/>
  <c r="M150" i="1467"/>
  <c r="J150" i="1467"/>
  <c r="F152" i="1467"/>
  <c r="I151" i="1467"/>
  <c r="N149" i="1467"/>
  <c r="K149" i="1467"/>
  <c r="N149" i="1466"/>
  <c r="I151" i="1466"/>
  <c r="F152" i="1466"/>
  <c r="M150" i="1466"/>
  <c r="J150" i="1466"/>
  <c r="K150" i="1466" s="1"/>
  <c r="N152" i="1465"/>
  <c r="I154" i="1465"/>
  <c r="F155" i="1465"/>
  <c r="M153" i="1465"/>
  <c r="J153" i="1465"/>
  <c r="K153" i="1465" s="1"/>
  <c r="I151" i="1464"/>
  <c r="F152" i="1464"/>
  <c r="M150" i="1464"/>
  <c r="J150" i="1464"/>
  <c r="K150" i="1464" s="1"/>
  <c r="N149" i="1464"/>
  <c r="I152" i="1459"/>
  <c r="F153" i="1459"/>
  <c r="C152" i="1459"/>
  <c r="J151" i="1459"/>
  <c r="M151" i="1459"/>
  <c r="K150" i="1459"/>
  <c r="N150" i="1459"/>
  <c r="Q154" i="1464" l="1"/>
  <c r="P155" i="1464" s="1"/>
  <c r="K150" i="1467"/>
  <c r="N150" i="1467"/>
  <c r="M151" i="1467"/>
  <c r="J151" i="1467"/>
  <c r="F153" i="1467"/>
  <c r="I152" i="1467"/>
  <c r="N150" i="1466"/>
  <c r="I152" i="1466"/>
  <c r="F153" i="1466"/>
  <c r="M151" i="1466"/>
  <c r="J151" i="1466"/>
  <c r="K151" i="1466" s="1"/>
  <c r="I155" i="1465"/>
  <c r="F156" i="1465"/>
  <c r="N153" i="1465"/>
  <c r="M154" i="1465"/>
  <c r="J154" i="1465"/>
  <c r="K154" i="1465" s="1"/>
  <c r="N150" i="1464"/>
  <c r="I152" i="1464"/>
  <c r="F153" i="1464"/>
  <c r="M151" i="1464"/>
  <c r="J151" i="1464"/>
  <c r="K151" i="1464" s="1"/>
  <c r="I153" i="1459"/>
  <c r="F154" i="1459"/>
  <c r="C153" i="1459"/>
  <c r="K151" i="1459"/>
  <c r="N151" i="1459"/>
  <c r="J152" i="1459"/>
  <c r="M152" i="1459"/>
  <c r="Q155" i="1464" l="1"/>
  <c r="P156" i="1464" s="1"/>
  <c r="F154" i="1467"/>
  <c r="I153" i="1467"/>
  <c r="M152" i="1467"/>
  <c r="J152" i="1467"/>
  <c r="N151" i="1467"/>
  <c r="K151" i="1467"/>
  <c r="N151" i="1466"/>
  <c r="I153" i="1466"/>
  <c r="F154" i="1466"/>
  <c r="M152" i="1466"/>
  <c r="J152" i="1466"/>
  <c r="K152" i="1466" s="1"/>
  <c r="N154" i="1465"/>
  <c r="I156" i="1465"/>
  <c r="F157" i="1465"/>
  <c r="M155" i="1465"/>
  <c r="J155" i="1465"/>
  <c r="K155" i="1465" s="1"/>
  <c r="N151" i="1464"/>
  <c r="I153" i="1464"/>
  <c r="F154" i="1464"/>
  <c r="J152" i="1464"/>
  <c r="K152" i="1464" s="1"/>
  <c r="M152" i="1464"/>
  <c r="I154" i="1459"/>
  <c r="F155" i="1459"/>
  <c r="C154" i="1459"/>
  <c r="J153" i="1459"/>
  <c r="M153" i="1459"/>
  <c r="K152" i="1459"/>
  <c r="N152" i="1459"/>
  <c r="Q156" i="1464" l="1"/>
  <c r="P157" i="1464" s="1"/>
  <c r="N152" i="1467"/>
  <c r="K152" i="1467"/>
  <c r="M153" i="1467"/>
  <c r="J153" i="1467"/>
  <c r="F155" i="1467"/>
  <c r="I154" i="1467"/>
  <c r="N152" i="1466"/>
  <c r="I154" i="1466"/>
  <c r="F155" i="1466"/>
  <c r="M153" i="1466"/>
  <c r="J153" i="1466"/>
  <c r="K153" i="1466" s="1"/>
  <c r="I157" i="1465"/>
  <c r="F158" i="1465"/>
  <c r="N155" i="1465"/>
  <c r="M156" i="1465"/>
  <c r="J156" i="1465"/>
  <c r="K156" i="1465" s="1"/>
  <c r="N152" i="1464"/>
  <c r="I154" i="1464"/>
  <c r="F155" i="1464"/>
  <c r="J153" i="1464"/>
  <c r="K153" i="1464" s="1"/>
  <c r="M153" i="1464"/>
  <c r="I155" i="1459"/>
  <c r="F156" i="1459"/>
  <c r="J154" i="1459"/>
  <c r="M154" i="1459"/>
  <c r="C155" i="1459"/>
  <c r="K153" i="1459"/>
  <c r="N153" i="1459"/>
  <c r="Q157" i="1464" l="1"/>
  <c r="P158" i="1464" s="1"/>
  <c r="M154" i="1467"/>
  <c r="J154" i="1467"/>
  <c r="F156" i="1467"/>
  <c r="I155" i="1467"/>
  <c r="N153" i="1467"/>
  <c r="K153" i="1467"/>
  <c r="N153" i="1466"/>
  <c r="I155" i="1466"/>
  <c r="F156" i="1466"/>
  <c r="M154" i="1466"/>
  <c r="J154" i="1466"/>
  <c r="K154" i="1466" s="1"/>
  <c r="N156" i="1465"/>
  <c r="I158" i="1465"/>
  <c r="F159" i="1465"/>
  <c r="M157" i="1465"/>
  <c r="J157" i="1465"/>
  <c r="K157" i="1465" s="1"/>
  <c r="N153" i="1464"/>
  <c r="I155" i="1464"/>
  <c r="F156" i="1464"/>
  <c r="J154" i="1464"/>
  <c r="K154" i="1464" s="1"/>
  <c r="M154" i="1464"/>
  <c r="I156" i="1459"/>
  <c r="F157" i="1459"/>
  <c r="J155" i="1459"/>
  <c r="M155" i="1459"/>
  <c r="K154" i="1459"/>
  <c r="N154" i="1459"/>
  <c r="C156" i="1459"/>
  <c r="Q158" i="1464" l="1"/>
  <c r="P159" i="1464" s="1"/>
  <c r="N154" i="1467"/>
  <c r="K154" i="1467"/>
  <c r="M155" i="1467"/>
  <c r="J155" i="1467"/>
  <c r="F157" i="1467"/>
  <c r="I156" i="1467"/>
  <c r="I156" i="1466"/>
  <c r="F157" i="1466"/>
  <c r="N154" i="1466"/>
  <c r="M155" i="1466"/>
  <c r="J155" i="1466"/>
  <c r="K155" i="1466" s="1"/>
  <c r="N157" i="1465"/>
  <c r="I159" i="1465"/>
  <c r="F160" i="1465"/>
  <c r="M158" i="1465"/>
  <c r="J158" i="1465"/>
  <c r="K158" i="1465" s="1"/>
  <c r="N154" i="1464"/>
  <c r="I156" i="1464"/>
  <c r="F157" i="1464"/>
  <c r="J155" i="1464"/>
  <c r="K155" i="1464" s="1"/>
  <c r="M155" i="1464"/>
  <c r="C157" i="1459"/>
  <c r="K155" i="1459"/>
  <c r="N155" i="1459"/>
  <c r="I157" i="1459"/>
  <c r="F158" i="1459"/>
  <c r="J156" i="1459"/>
  <c r="M156" i="1459"/>
  <c r="Q159" i="1464" l="1"/>
  <c r="P160" i="1464" s="1"/>
  <c r="M156" i="1467"/>
  <c r="J156" i="1467"/>
  <c r="F158" i="1467"/>
  <c r="I157" i="1467"/>
  <c r="N155" i="1467"/>
  <c r="K155" i="1467"/>
  <c r="N155" i="1466"/>
  <c r="I157" i="1466"/>
  <c r="F158" i="1466"/>
  <c r="J156" i="1466"/>
  <c r="K156" i="1466" s="1"/>
  <c r="M156" i="1466"/>
  <c r="N158" i="1465"/>
  <c r="I160" i="1465"/>
  <c r="F161" i="1465"/>
  <c r="M159" i="1465"/>
  <c r="J159" i="1465"/>
  <c r="K159" i="1465" s="1"/>
  <c r="N155" i="1464"/>
  <c r="I157" i="1464"/>
  <c r="F158" i="1464"/>
  <c r="J156" i="1464"/>
  <c r="K156" i="1464" s="1"/>
  <c r="M156" i="1464"/>
  <c r="J157" i="1459"/>
  <c r="M157" i="1459"/>
  <c r="C158" i="1459"/>
  <c r="K156" i="1459"/>
  <c r="N156" i="1459"/>
  <c r="I158" i="1459"/>
  <c r="F159" i="1459"/>
  <c r="Q160" i="1464" l="1"/>
  <c r="P161" i="1464" s="1"/>
  <c r="N156" i="1467"/>
  <c r="K156" i="1467"/>
  <c r="M157" i="1467"/>
  <c r="J157" i="1467"/>
  <c r="F159" i="1467"/>
  <c r="I158" i="1467"/>
  <c r="I158" i="1466"/>
  <c r="F159" i="1466"/>
  <c r="N156" i="1466"/>
  <c r="J157" i="1466"/>
  <c r="K157" i="1466" s="1"/>
  <c r="M157" i="1466"/>
  <c r="N159" i="1465"/>
  <c r="I161" i="1465"/>
  <c r="F162" i="1465"/>
  <c r="M160" i="1465"/>
  <c r="J160" i="1465"/>
  <c r="K160" i="1465" s="1"/>
  <c r="N156" i="1464"/>
  <c r="I158" i="1464"/>
  <c r="F159" i="1464"/>
  <c r="J157" i="1464"/>
  <c r="K157" i="1464" s="1"/>
  <c r="M157" i="1464"/>
  <c r="J158" i="1459"/>
  <c r="M158" i="1459"/>
  <c r="C159" i="1459"/>
  <c r="F160" i="1459"/>
  <c r="I159" i="1459"/>
  <c r="K157" i="1459"/>
  <c r="N157" i="1459"/>
  <c r="Q161" i="1464" l="1"/>
  <c r="P162" i="1464" s="1"/>
  <c r="M158" i="1467"/>
  <c r="J158" i="1467"/>
  <c r="F160" i="1467"/>
  <c r="I159" i="1467"/>
  <c r="N157" i="1467"/>
  <c r="K157" i="1467"/>
  <c r="N157" i="1466"/>
  <c r="I159" i="1466"/>
  <c r="F160" i="1466"/>
  <c r="J158" i="1466"/>
  <c r="K158" i="1466" s="1"/>
  <c r="M158" i="1466"/>
  <c r="N160" i="1465"/>
  <c r="I162" i="1465"/>
  <c r="F163" i="1465"/>
  <c r="M161" i="1465"/>
  <c r="J161" i="1465"/>
  <c r="K161" i="1465" s="1"/>
  <c r="N157" i="1464"/>
  <c r="I159" i="1464"/>
  <c r="F160" i="1464"/>
  <c r="J158" i="1464"/>
  <c r="K158" i="1464" s="1"/>
  <c r="M158" i="1464"/>
  <c r="K158" i="1459"/>
  <c r="N158" i="1459"/>
  <c r="C160" i="1459"/>
  <c r="M159" i="1459"/>
  <c r="J159" i="1459"/>
  <c r="F161" i="1459"/>
  <c r="I160" i="1459"/>
  <c r="Q162" i="1464" l="1"/>
  <c r="P163" i="1464" s="1"/>
  <c r="F161" i="1467"/>
  <c r="I160" i="1467"/>
  <c r="M159" i="1467"/>
  <c r="J159" i="1467"/>
  <c r="N158" i="1467"/>
  <c r="K158" i="1467"/>
  <c r="N158" i="1466"/>
  <c r="I160" i="1466"/>
  <c r="F161" i="1466"/>
  <c r="J159" i="1466"/>
  <c r="K159" i="1466" s="1"/>
  <c r="M159" i="1466"/>
  <c r="N161" i="1465"/>
  <c r="I163" i="1465"/>
  <c r="F164" i="1465"/>
  <c r="M162" i="1465"/>
  <c r="J162" i="1465"/>
  <c r="K162" i="1465" s="1"/>
  <c r="N158" i="1464"/>
  <c r="I160" i="1464"/>
  <c r="F161" i="1464"/>
  <c r="J159" i="1464"/>
  <c r="K159" i="1464" s="1"/>
  <c r="M159" i="1464"/>
  <c r="I161" i="1459"/>
  <c r="F162" i="1459"/>
  <c r="J160" i="1459"/>
  <c r="M160" i="1459"/>
  <c r="C161" i="1459"/>
  <c r="N159" i="1459"/>
  <c r="K159" i="1459"/>
  <c r="Q163" i="1464" l="1"/>
  <c r="P164" i="1464" s="1"/>
  <c r="M160" i="1467"/>
  <c r="J160" i="1467"/>
  <c r="N159" i="1467"/>
  <c r="K159" i="1467"/>
  <c r="I161" i="1467"/>
  <c r="F162" i="1467"/>
  <c r="N159" i="1466"/>
  <c r="I161" i="1466"/>
  <c r="F162" i="1466"/>
  <c r="J160" i="1466"/>
  <c r="K160" i="1466" s="1"/>
  <c r="M160" i="1466"/>
  <c r="N162" i="1465"/>
  <c r="I164" i="1465"/>
  <c r="F165" i="1465"/>
  <c r="M163" i="1465"/>
  <c r="J163" i="1465"/>
  <c r="K163" i="1465" s="1"/>
  <c r="N159" i="1464"/>
  <c r="I161" i="1464"/>
  <c r="F162" i="1464"/>
  <c r="J160" i="1464"/>
  <c r="K160" i="1464" s="1"/>
  <c r="M160" i="1464"/>
  <c r="N160" i="1459"/>
  <c r="K160" i="1459"/>
  <c r="C162" i="1459"/>
  <c r="I162" i="1459"/>
  <c r="F163" i="1459"/>
  <c r="J161" i="1459"/>
  <c r="M161" i="1459"/>
  <c r="Q164" i="1464" l="1"/>
  <c r="P165" i="1464" s="1"/>
  <c r="F163" i="1467"/>
  <c r="I162" i="1467"/>
  <c r="M161" i="1467"/>
  <c r="J161" i="1467"/>
  <c r="N160" i="1467"/>
  <c r="K160" i="1467"/>
  <c r="N160" i="1466"/>
  <c r="I162" i="1466"/>
  <c r="F163" i="1466"/>
  <c r="J161" i="1466"/>
  <c r="K161" i="1466" s="1"/>
  <c r="M161" i="1466"/>
  <c r="N163" i="1465"/>
  <c r="I165" i="1465"/>
  <c r="F166" i="1465"/>
  <c r="M164" i="1465"/>
  <c r="J164" i="1465"/>
  <c r="K164" i="1465" s="1"/>
  <c r="I162" i="1464"/>
  <c r="F163" i="1464"/>
  <c r="N160" i="1464"/>
  <c r="J161" i="1464"/>
  <c r="K161" i="1464" s="1"/>
  <c r="M161" i="1464"/>
  <c r="I163" i="1459"/>
  <c r="F164" i="1459"/>
  <c r="M162" i="1459"/>
  <c r="J162" i="1459"/>
  <c r="N161" i="1459"/>
  <c r="K161" i="1459"/>
  <c r="C163" i="1459"/>
  <c r="Q165" i="1464" l="1"/>
  <c r="P166" i="1464" s="1"/>
  <c r="J162" i="1467"/>
  <c r="M162" i="1467"/>
  <c r="N161" i="1467"/>
  <c r="K161" i="1467"/>
  <c r="F164" i="1467"/>
  <c r="I163" i="1467"/>
  <c r="N161" i="1466"/>
  <c r="I163" i="1466"/>
  <c r="F164" i="1466"/>
  <c r="J162" i="1466"/>
  <c r="K162" i="1466" s="1"/>
  <c r="M162" i="1466"/>
  <c r="N164" i="1465"/>
  <c r="I166" i="1465"/>
  <c r="F167" i="1465"/>
  <c r="M165" i="1465"/>
  <c r="J165" i="1465"/>
  <c r="K165" i="1465" s="1"/>
  <c r="N161" i="1464"/>
  <c r="I163" i="1464"/>
  <c r="F164" i="1464"/>
  <c r="J162" i="1464"/>
  <c r="K162" i="1464" s="1"/>
  <c r="M162" i="1464"/>
  <c r="K162" i="1459"/>
  <c r="N162" i="1459"/>
  <c r="C164" i="1459"/>
  <c r="I164" i="1459"/>
  <c r="F165" i="1459"/>
  <c r="J163" i="1459"/>
  <c r="M163" i="1459"/>
  <c r="Q166" i="1464" l="1"/>
  <c r="P167" i="1464" s="1"/>
  <c r="M163" i="1467"/>
  <c r="J163" i="1467"/>
  <c r="I164" i="1467"/>
  <c r="F165" i="1467"/>
  <c r="N162" i="1467"/>
  <c r="K162" i="1467"/>
  <c r="N162" i="1466"/>
  <c r="I164" i="1466"/>
  <c r="F165" i="1466"/>
  <c r="J163" i="1466"/>
  <c r="K163" i="1466" s="1"/>
  <c r="M163" i="1466"/>
  <c r="N165" i="1465"/>
  <c r="F168" i="1465"/>
  <c r="I167" i="1465"/>
  <c r="M166" i="1465"/>
  <c r="J166" i="1465"/>
  <c r="K166" i="1465" s="1"/>
  <c r="N162" i="1464"/>
  <c r="I164" i="1464"/>
  <c r="F165" i="1464"/>
  <c r="J163" i="1464"/>
  <c r="K163" i="1464" s="1"/>
  <c r="M163" i="1464"/>
  <c r="N163" i="1459"/>
  <c r="K163" i="1459"/>
  <c r="F166" i="1459"/>
  <c r="I165" i="1459"/>
  <c r="J164" i="1459"/>
  <c r="M164" i="1459"/>
  <c r="C165" i="1459"/>
  <c r="Q167" i="1464" l="1"/>
  <c r="P168" i="1464" s="1"/>
  <c r="N163" i="1467"/>
  <c r="K163" i="1467"/>
  <c r="I165" i="1467"/>
  <c r="F166" i="1467"/>
  <c r="M164" i="1467"/>
  <c r="J164" i="1467"/>
  <c r="N163" i="1466"/>
  <c r="I165" i="1466"/>
  <c r="F166" i="1466"/>
  <c r="J164" i="1466"/>
  <c r="K164" i="1466" s="1"/>
  <c r="M164" i="1466"/>
  <c r="N166" i="1465"/>
  <c r="M167" i="1465"/>
  <c r="J167" i="1465"/>
  <c r="K167" i="1465" s="1"/>
  <c r="I168" i="1465"/>
  <c r="F169" i="1465"/>
  <c r="N163" i="1464"/>
  <c r="I165" i="1464"/>
  <c r="F166" i="1464"/>
  <c r="J164" i="1464"/>
  <c r="K164" i="1464" s="1"/>
  <c r="M164" i="1464"/>
  <c r="K164" i="1459"/>
  <c r="N164" i="1459"/>
  <c r="J165" i="1459"/>
  <c r="M165" i="1459"/>
  <c r="C166" i="1459"/>
  <c r="I166" i="1459"/>
  <c r="F167" i="1459"/>
  <c r="Q168" i="1464" l="1"/>
  <c r="P169" i="1464" s="1"/>
  <c r="N164" i="1467"/>
  <c r="K164" i="1467"/>
  <c r="F167" i="1467"/>
  <c r="I166" i="1467"/>
  <c r="J165" i="1467"/>
  <c r="M165" i="1467"/>
  <c r="N164" i="1466"/>
  <c r="I166" i="1466"/>
  <c r="F167" i="1466"/>
  <c r="J165" i="1466"/>
  <c r="K165" i="1466" s="1"/>
  <c r="M165" i="1466"/>
  <c r="M168" i="1465"/>
  <c r="J168" i="1465"/>
  <c r="K168" i="1465" s="1"/>
  <c r="F170" i="1465"/>
  <c r="I169" i="1465"/>
  <c r="N167" i="1465"/>
  <c r="N164" i="1464"/>
  <c r="I166" i="1464"/>
  <c r="F167" i="1464"/>
  <c r="J165" i="1464"/>
  <c r="K165" i="1464" s="1"/>
  <c r="M165" i="1464"/>
  <c r="N165" i="1459"/>
  <c r="K165" i="1459"/>
  <c r="C167" i="1459"/>
  <c r="I167" i="1459"/>
  <c r="F168" i="1459"/>
  <c r="M166" i="1459"/>
  <c r="J166" i="1459"/>
  <c r="Q169" i="1464" l="1"/>
  <c r="P170" i="1464" s="1"/>
  <c r="K165" i="1467"/>
  <c r="N165" i="1467"/>
  <c r="M166" i="1467"/>
  <c r="J166" i="1467"/>
  <c r="I167" i="1467"/>
  <c r="F168" i="1467"/>
  <c r="N165" i="1466"/>
  <c r="I167" i="1466"/>
  <c r="F168" i="1466"/>
  <c r="J166" i="1466"/>
  <c r="K166" i="1466" s="1"/>
  <c r="M166" i="1466"/>
  <c r="M169" i="1465"/>
  <c r="J169" i="1465"/>
  <c r="K169" i="1465" s="1"/>
  <c r="I170" i="1465"/>
  <c r="F171" i="1465"/>
  <c r="N168" i="1465"/>
  <c r="N165" i="1464"/>
  <c r="I167" i="1464"/>
  <c r="F168" i="1464"/>
  <c r="J166" i="1464"/>
  <c r="K166" i="1464" s="1"/>
  <c r="M166" i="1464"/>
  <c r="C168" i="1459"/>
  <c r="N166" i="1459"/>
  <c r="K166" i="1459"/>
  <c r="F169" i="1459"/>
  <c r="I168" i="1459"/>
  <c r="M167" i="1459"/>
  <c r="J167" i="1459"/>
  <c r="Q170" i="1464" l="1"/>
  <c r="P171" i="1464" s="1"/>
  <c r="F169" i="1467"/>
  <c r="I168" i="1467"/>
  <c r="J167" i="1467"/>
  <c r="M167" i="1467"/>
  <c r="N166" i="1467"/>
  <c r="K166" i="1467"/>
  <c r="I168" i="1466"/>
  <c r="F169" i="1466"/>
  <c r="N166" i="1466"/>
  <c r="J167" i="1466"/>
  <c r="K167" i="1466" s="1"/>
  <c r="M167" i="1466"/>
  <c r="F172" i="1465"/>
  <c r="I171" i="1465"/>
  <c r="M170" i="1465"/>
  <c r="J170" i="1465"/>
  <c r="K170" i="1465" s="1"/>
  <c r="N169" i="1465"/>
  <c r="N166" i="1464"/>
  <c r="I168" i="1464"/>
  <c r="F169" i="1464"/>
  <c r="J167" i="1464"/>
  <c r="K167" i="1464" s="1"/>
  <c r="M167" i="1464"/>
  <c r="C169" i="1459"/>
  <c r="M168" i="1459"/>
  <c r="J168" i="1459"/>
  <c r="N167" i="1459"/>
  <c r="K167" i="1459"/>
  <c r="I169" i="1459"/>
  <c r="F170" i="1459"/>
  <c r="Q171" i="1464" l="1"/>
  <c r="P172" i="1464" s="1"/>
  <c r="N167" i="1467"/>
  <c r="K167" i="1467"/>
  <c r="J168" i="1467"/>
  <c r="M168" i="1467"/>
  <c r="I169" i="1467"/>
  <c r="F170" i="1467"/>
  <c r="I169" i="1466"/>
  <c r="F170" i="1466"/>
  <c r="N167" i="1466"/>
  <c r="J168" i="1466"/>
  <c r="K168" i="1466" s="1"/>
  <c r="M168" i="1466"/>
  <c r="N170" i="1465"/>
  <c r="M171" i="1465"/>
  <c r="J171" i="1465"/>
  <c r="K171" i="1465" s="1"/>
  <c r="F173" i="1465"/>
  <c r="I172" i="1465"/>
  <c r="N167" i="1464"/>
  <c r="I169" i="1464"/>
  <c r="F170" i="1464"/>
  <c r="J168" i="1464"/>
  <c r="K168" i="1464" s="1"/>
  <c r="M168" i="1464"/>
  <c r="K168" i="1459"/>
  <c r="N168" i="1459"/>
  <c r="I170" i="1459"/>
  <c r="F171" i="1459"/>
  <c r="C170" i="1459"/>
  <c r="J169" i="1459"/>
  <c r="M169" i="1459"/>
  <c r="Q172" i="1464" l="1"/>
  <c r="P173" i="1464" s="1"/>
  <c r="F171" i="1467"/>
  <c r="I170" i="1467"/>
  <c r="J169" i="1467"/>
  <c r="M169" i="1467"/>
  <c r="N168" i="1467"/>
  <c r="K168" i="1467"/>
  <c r="N168" i="1466"/>
  <c r="I170" i="1466"/>
  <c r="F171" i="1466"/>
  <c r="J169" i="1466"/>
  <c r="K169" i="1466" s="1"/>
  <c r="M169" i="1466"/>
  <c r="F174" i="1465"/>
  <c r="I173" i="1465"/>
  <c r="M172" i="1465"/>
  <c r="J172" i="1465"/>
  <c r="K172" i="1465" s="1"/>
  <c r="N171" i="1465"/>
  <c r="N168" i="1464"/>
  <c r="I170" i="1464"/>
  <c r="F171" i="1464"/>
  <c r="J169" i="1464"/>
  <c r="K169" i="1464" s="1"/>
  <c r="M169" i="1464"/>
  <c r="C171" i="1459"/>
  <c r="M170" i="1459"/>
  <c r="J170" i="1459"/>
  <c r="I171" i="1459"/>
  <c r="F172" i="1459"/>
  <c r="N169" i="1459"/>
  <c r="K169" i="1459"/>
  <c r="Q173" i="1464" l="1"/>
  <c r="P174" i="1464" s="1"/>
  <c r="M170" i="1467"/>
  <c r="J170" i="1467"/>
  <c r="N169" i="1467"/>
  <c r="K169" i="1467"/>
  <c r="I171" i="1467"/>
  <c r="F172" i="1467"/>
  <c r="N169" i="1466"/>
  <c r="I171" i="1466"/>
  <c r="F172" i="1466"/>
  <c r="J170" i="1466"/>
  <c r="K170" i="1466" s="1"/>
  <c r="M170" i="1466"/>
  <c r="N172" i="1465"/>
  <c r="M173" i="1465"/>
  <c r="J173" i="1465"/>
  <c r="K173" i="1465" s="1"/>
  <c r="I174" i="1465"/>
  <c r="F175" i="1465"/>
  <c r="I171" i="1464"/>
  <c r="F172" i="1464"/>
  <c r="N169" i="1464"/>
  <c r="J170" i="1464"/>
  <c r="K170" i="1464" s="1"/>
  <c r="M170" i="1464"/>
  <c r="I172" i="1459"/>
  <c r="F173" i="1459"/>
  <c r="K170" i="1459"/>
  <c r="N170" i="1459"/>
  <c r="J171" i="1459"/>
  <c r="M171" i="1459"/>
  <c r="C172" i="1459"/>
  <c r="Q174" i="1464" l="1"/>
  <c r="P175" i="1464" s="1"/>
  <c r="N170" i="1467"/>
  <c r="K170" i="1467"/>
  <c r="I172" i="1467"/>
  <c r="F173" i="1467"/>
  <c r="J171" i="1467"/>
  <c r="M171" i="1467"/>
  <c r="I172" i="1466"/>
  <c r="F173" i="1466"/>
  <c r="N170" i="1466"/>
  <c r="J171" i="1466"/>
  <c r="K171" i="1466" s="1"/>
  <c r="M171" i="1466"/>
  <c r="M174" i="1465"/>
  <c r="J174" i="1465"/>
  <c r="K174" i="1465" s="1"/>
  <c r="F176" i="1465"/>
  <c r="I175" i="1465"/>
  <c r="N173" i="1465"/>
  <c r="N170" i="1464"/>
  <c r="I172" i="1464"/>
  <c r="F173" i="1464"/>
  <c r="J171" i="1464"/>
  <c r="K171" i="1464" s="1"/>
  <c r="M171" i="1464"/>
  <c r="N171" i="1459"/>
  <c r="K171" i="1459"/>
  <c r="C173" i="1459"/>
  <c r="F174" i="1459"/>
  <c r="I173" i="1459"/>
  <c r="J172" i="1459"/>
  <c r="M172" i="1459"/>
  <c r="Q175" i="1464" l="1"/>
  <c r="P176" i="1464" s="1"/>
  <c r="N171" i="1467"/>
  <c r="K171" i="1467"/>
  <c r="F174" i="1467"/>
  <c r="I173" i="1467"/>
  <c r="M172" i="1467"/>
  <c r="J172" i="1467"/>
  <c r="N171" i="1466"/>
  <c r="I173" i="1466"/>
  <c r="F174" i="1466"/>
  <c r="J172" i="1466"/>
  <c r="K172" i="1466" s="1"/>
  <c r="M172" i="1466"/>
  <c r="N174" i="1465"/>
  <c r="M175" i="1465"/>
  <c r="J175" i="1465"/>
  <c r="K175" i="1465" s="1"/>
  <c r="F177" i="1465"/>
  <c r="I176" i="1465"/>
  <c r="N171" i="1464"/>
  <c r="I173" i="1464"/>
  <c r="F174" i="1464"/>
  <c r="J172" i="1464"/>
  <c r="K172" i="1464" s="1"/>
  <c r="M172" i="1464"/>
  <c r="J173" i="1459"/>
  <c r="M173" i="1459"/>
  <c r="I174" i="1459"/>
  <c r="F175" i="1459"/>
  <c r="C174" i="1459"/>
  <c r="K172" i="1459"/>
  <c r="N172" i="1459"/>
  <c r="Q176" i="1464" l="1"/>
  <c r="P177" i="1464" s="1"/>
  <c r="N172" i="1467"/>
  <c r="K172" i="1467"/>
  <c r="M173" i="1467"/>
  <c r="J173" i="1467"/>
  <c r="F175" i="1467"/>
  <c r="I174" i="1467"/>
  <c r="N172" i="1466"/>
  <c r="I174" i="1466"/>
  <c r="F175" i="1466"/>
  <c r="J173" i="1466"/>
  <c r="K173" i="1466" s="1"/>
  <c r="M173" i="1466"/>
  <c r="N175" i="1465"/>
  <c r="M176" i="1465"/>
  <c r="J176" i="1465"/>
  <c r="K176" i="1465" s="1"/>
  <c r="F178" i="1465"/>
  <c r="I177" i="1465"/>
  <c r="N172" i="1464"/>
  <c r="I174" i="1464"/>
  <c r="F175" i="1464"/>
  <c r="J173" i="1464"/>
  <c r="K173" i="1464" s="1"/>
  <c r="M173" i="1464"/>
  <c r="C175" i="1459"/>
  <c r="I175" i="1459"/>
  <c r="F176" i="1459"/>
  <c r="M174" i="1459"/>
  <c r="J174" i="1459"/>
  <c r="N173" i="1459"/>
  <c r="K173" i="1459"/>
  <c r="Q177" i="1464" l="1"/>
  <c r="P178" i="1464" s="1"/>
  <c r="M174" i="1467"/>
  <c r="J174" i="1467"/>
  <c r="F176" i="1467"/>
  <c r="I175" i="1467"/>
  <c r="N173" i="1467"/>
  <c r="K173" i="1467"/>
  <c r="N173" i="1466"/>
  <c r="I175" i="1466"/>
  <c r="F176" i="1466"/>
  <c r="J174" i="1466"/>
  <c r="K174" i="1466" s="1"/>
  <c r="M174" i="1466"/>
  <c r="I178" i="1465"/>
  <c r="F179" i="1465"/>
  <c r="M177" i="1465"/>
  <c r="J177" i="1465"/>
  <c r="K177" i="1465" s="1"/>
  <c r="N176" i="1465"/>
  <c r="N173" i="1464"/>
  <c r="I175" i="1464"/>
  <c r="F176" i="1464"/>
  <c r="J174" i="1464"/>
  <c r="K174" i="1464" s="1"/>
  <c r="M174" i="1464"/>
  <c r="N174" i="1459"/>
  <c r="K174" i="1459"/>
  <c r="C176" i="1459"/>
  <c r="F177" i="1459"/>
  <c r="I176" i="1459"/>
  <c r="M175" i="1459"/>
  <c r="J175" i="1459"/>
  <c r="Q178" i="1464" l="1"/>
  <c r="P179" i="1464" s="1"/>
  <c r="N174" i="1467"/>
  <c r="K174" i="1467"/>
  <c r="J175" i="1467"/>
  <c r="M175" i="1467"/>
  <c r="F177" i="1467"/>
  <c r="I176" i="1467"/>
  <c r="N174" i="1466"/>
  <c r="F177" i="1466"/>
  <c r="I176" i="1466"/>
  <c r="J175" i="1466"/>
  <c r="K175" i="1466" s="1"/>
  <c r="M175" i="1466"/>
  <c r="N177" i="1465"/>
  <c r="F180" i="1465"/>
  <c r="I179" i="1465"/>
  <c r="M178" i="1465"/>
  <c r="J178" i="1465"/>
  <c r="K178" i="1465" s="1"/>
  <c r="N174" i="1464"/>
  <c r="I176" i="1464"/>
  <c r="F177" i="1464"/>
  <c r="J175" i="1464"/>
  <c r="K175" i="1464" s="1"/>
  <c r="M175" i="1464"/>
  <c r="N175" i="1459"/>
  <c r="K175" i="1459"/>
  <c r="M176" i="1459"/>
  <c r="J176" i="1459"/>
  <c r="C177" i="1459"/>
  <c r="I177" i="1459"/>
  <c r="F178" i="1459"/>
  <c r="Q179" i="1464" l="1"/>
  <c r="P180" i="1464" s="1"/>
  <c r="J176" i="1467"/>
  <c r="M176" i="1467"/>
  <c r="F178" i="1467"/>
  <c r="I177" i="1467"/>
  <c r="N175" i="1467"/>
  <c r="K175" i="1467"/>
  <c r="N175" i="1466"/>
  <c r="M176" i="1466"/>
  <c r="J176" i="1466"/>
  <c r="K176" i="1466" s="1"/>
  <c r="F178" i="1466"/>
  <c r="I177" i="1466"/>
  <c r="N178" i="1465"/>
  <c r="M179" i="1465"/>
  <c r="J179" i="1465"/>
  <c r="K179" i="1465" s="1"/>
  <c r="I180" i="1465"/>
  <c r="F181" i="1465"/>
  <c r="N175" i="1464"/>
  <c r="I177" i="1464"/>
  <c r="F178" i="1464"/>
  <c r="J176" i="1464"/>
  <c r="K176" i="1464" s="1"/>
  <c r="M176" i="1464"/>
  <c r="J177" i="1459"/>
  <c r="M177" i="1459"/>
  <c r="I178" i="1459"/>
  <c r="F179" i="1459"/>
  <c r="C178" i="1459"/>
  <c r="K176" i="1459"/>
  <c r="N176" i="1459"/>
  <c r="Q180" i="1464" l="1"/>
  <c r="P181" i="1464" s="1"/>
  <c r="J177" i="1467"/>
  <c r="M177" i="1467"/>
  <c r="F179" i="1467"/>
  <c r="I178" i="1467"/>
  <c r="N176" i="1467"/>
  <c r="K176" i="1467"/>
  <c r="M177" i="1466"/>
  <c r="J177" i="1466"/>
  <c r="K177" i="1466" s="1"/>
  <c r="I178" i="1466"/>
  <c r="F179" i="1466"/>
  <c r="N176" i="1466"/>
  <c r="F182" i="1465"/>
  <c r="I181" i="1465"/>
  <c r="M180" i="1465"/>
  <c r="J180" i="1465"/>
  <c r="K180" i="1465" s="1"/>
  <c r="N179" i="1465"/>
  <c r="N176" i="1464"/>
  <c r="I178" i="1464"/>
  <c r="F179" i="1464"/>
  <c r="J177" i="1464"/>
  <c r="K177" i="1464" s="1"/>
  <c r="M177" i="1464"/>
  <c r="M178" i="1459"/>
  <c r="J178" i="1459"/>
  <c r="C179" i="1459"/>
  <c r="I179" i="1459"/>
  <c r="F180" i="1459"/>
  <c r="N177" i="1459"/>
  <c r="K177" i="1459"/>
  <c r="Q181" i="1464" l="1"/>
  <c r="P182" i="1464" s="1"/>
  <c r="J178" i="1467"/>
  <c r="M178" i="1467"/>
  <c r="I179" i="1467"/>
  <c r="F180" i="1467"/>
  <c r="N177" i="1467"/>
  <c r="K177" i="1467"/>
  <c r="I179" i="1466"/>
  <c r="F180" i="1466"/>
  <c r="M178" i="1466"/>
  <c r="J178" i="1466"/>
  <c r="K178" i="1466" s="1"/>
  <c r="N177" i="1466"/>
  <c r="N180" i="1465"/>
  <c r="M181" i="1465"/>
  <c r="J181" i="1465"/>
  <c r="K181" i="1465" s="1"/>
  <c r="I182" i="1465"/>
  <c r="F183" i="1465"/>
  <c r="N177" i="1464"/>
  <c r="I179" i="1464"/>
  <c r="F180" i="1464"/>
  <c r="J178" i="1464"/>
  <c r="K178" i="1464" s="1"/>
  <c r="M178" i="1464"/>
  <c r="I180" i="1459"/>
  <c r="F181" i="1459"/>
  <c r="J179" i="1459"/>
  <c r="M179" i="1459"/>
  <c r="C180" i="1459"/>
  <c r="K178" i="1459"/>
  <c r="N178" i="1459"/>
  <c r="Q182" i="1464" l="1"/>
  <c r="P183" i="1464" s="1"/>
  <c r="I180" i="1467"/>
  <c r="F181" i="1467"/>
  <c r="M179" i="1467"/>
  <c r="J179" i="1467"/>
  <c r="N178" i="1467"/>
  <c r="K178" i="1467"/>
  <c r="J179" i="1466"/>
  <c r="K179" i="1466" s="1"/>
  <c r="M179" i="1466"/>
  <c r="N178" i="1466"/>
  <c r="F181" i="1466"/>
  <c r="I180" i="1466"/>
  <c r="F184" i="1465"/>
  <c r="I183" i="1465"/>
  <c r="M182" i="1465"/>
  <c r="J182" i="1465"/>
  <c r="K182" i="1465" s="1"/>
  <c r="N181" i="1465"/>
  <c r="N178" i="1464"/>
  <c r="I180" i="1464"/>
  <c r="F181" i="1464"/>
  <c r="J179" i="1464"/>
  <c r="K179" i="1464" s="1"/>
  <c r="M179" i="1464"/>
  <c r="C181" i="1459"/>
  <c r="N179" i="1459"/>
  <c r="K179" i="1459"/>
  <c r="F182" i="1459"/>
  <c r="I181" i="1459"/>
  <c r="J180" i="1459"/>
  <c r="M180" i="1459"/>
  <c r="Q183" i="1464" l="1"/>
  <c r="P184" i="1464" s="1"/>
  <c r="N179" i="1467"/>
  <c r="K179" i="1467"/>
  <c r="I181" i="1467"/>
  <c r="F182" i="1467"/>
  <c r="J180" i="1467"/>
  <c r="M180" i="1467"/>
  <c r="F182" i="1466"/>
  <c r="I181" i="1466"/>
  <c r="M180" i="1466"/>
  <c r="J180" i="1466"/>
  <c r="K180" i="1466" s="1"/>
  <c r="N179" i="1466"/>
  <c r="N182" i="1465"/>
  <c r="M183" i="1465"/>
  <c r="J183" i="1465"/>
  <c r="K183" i="1465" s="1"/>
  <c r="F185" i="1465"/>
  <c r="I184" i="1465"/>
  <c r="I181" i="1464"/>
  <c r="F182" i="1464"/>
  <c r="N179" i="1464"/>
  <c r="J180" i="1464"/>
  <c r="K180" i="1464" s="1"/>
  <c r="M180" i="1464"/>
  <c r="F183" i="1459"/>
  <c r="I182" i="1459"/>
  <c r="K180" i="1459"/>
  <c r="N180" i="1459"/>
  <c r="C182" i="1459"/>
  <c r="J181" i="1459"/>
  <c r="M181" i="1459"/>
  <c r="Q184" i="1464" l="1"/>
  <c r="P185" i="1464" s="1"/>
  <c r="N180" i="1467"/>
  <c r="K180" i="1467"/>
  <c r="I182" i="1467"/>
  <c r="F183" i="1467"/>
  <c r="M181" i="1467"/>
  <c r="J181" i="1467"/>
  <c r="N180" i="1466"/>
  <c r="M181" i="1466"/>
  <c r="J181" i="1466"/>
  <c r="K181" i="1466" s="1"/>
  <c r="I182" i="1466"/>
  <c r="F183" i="1466"/>
  <c r="N183" i="1465"/>
  <c r="M184" i="1465"/>
  <c r="J184" i="1465"/>
  <c r="K184" i="1465" s="1"/>
  <c r="F186" i="1465"/>
  <c r="I185" i="1465"/>
  <c r="N180" i="1464"/>
  <c r="I182" i="1464"/>
  <c r="F183" i="1464"/>
  <c r="J181" i="1464"/>
  <c r="K181" i="1464" s="1"/>
  <c r="M181" i="1464"/>
  <c r="N181" i="1459"/>
  <c r="K181" i="1459"/>
  <c r="C183" i="1459"/>
  <c r="J182" i="1459"/>
  <c r="M182" i="1459"/>
  <c r="F184" i="1459"/>
  <c r="I183" i="1459"/>
  <c r="Q185" i="1464" l="1"/>
  <c r="P186" i="1464" s="1"/>
  <c r="N181" i="1467"/>
  <c r="K181" i="1467"/>
  <c r="I183" i="1467"/>
  <c r="F184" i="1467"/>
  <c r="J182" i="1467"/>
  <c r="M182" i="1467"/>
  <c r="M182" i="1466"/>
  <c r="J182" i="1466"/>
  <c r="K182" i="1466" s="1"/>
  <c r="I183" i="1466"/>
  <c r="F184" i="1466"/>
  <c r="N181" i="1466"/>
  <c r="M185" i="1465"/>
  <c r="J185" i="1465"/>
  <c r="K185" i="1465" s="1"/>
  <c r="F187" i="1465"/>
  <c r="I186" i="1465"/>
  <c r="N184" i="1465"/>
  <c r="N181" i="1464"/>
  <c r="I183" i="1464"/>
  <c r="F184" i="1464"/>
  <c r="J182" i="1464"/>
  <c r="K182" i="1464" s="1"/>
  <c r="M182" i="1464"/>
  <c r="F185" i="1459"/>
  <c r="I184" i="1459"/>
  <c r="J183" i="1459"/>
  <c r="M183" i="1459"/>
  <c r="C184" i="1459"/>
  <c r="N182" i="1459"/>
  <c r="K182" i="1459"/>
  <c r="Q186" i="1464" l="1"/>
  <c r="P187" i="1464" s="1"/>
  <c r="N182" i="1467"/>
  <c r="K182" i="1467"/>
  <c r="I184" i="1467"/>
  <c r="F185" i="1467"/>
  <c r="J183" i="1467"/>
  <c r="M183" i="1467"/>
  <c r="N182" i="1466"/>
  <c r="F185" i="1466"/>
  <c r="I184" i="1466"/>
  <c r="J183" i="1466"/>
  <c r="K183" i="1466" s="1"/>
  <c r="M183" i="1466"/>
  <c r="M186" i="1465"/>
  <c r="J186" i="1465"/>
  <c r="K186" i="1465" s="1"/>
  <c r="F188" i="1465"/>
  <c r="I187" i="1465"/>
  <c r="N185" i="1465"/>
  <c r="N182" i="1464"/>
  <c r="I184" i="1464"/>
  <c r="F185" i="1464"/>
  <c r="J183" i="1464"/>
  <c r="K183" i="1464" s="1"/>
  <c r="M183" i="1464"/>
  <c r="J184" i="1459"/>
  <c r="M184" i="1459"/>
  <c r="N183" i="1459"/>
  <c r="K183" i="1459"/>
  <c r="C185" i="1459"/>
  <c r="F186" i="1459"/>
  <c r="I185" i="1459"/>
  <c r="Q187" i="1464" l="1"/>
  <c r="P188" i="1464" s="1"/>
  <c r="N183" i="1467"/>
  <c r="K183" i="1467"/>
  <c r="I185" i="1467"/>
  <c r="F186" i="1467"/>
  <c r="J184" i="1467"/>
  <c r="M184" i="1467"/>
  <c r="N183" i="1466"/>
  <c r="M184" i="1466"/>
  <c r="J184" i="1466"/>
  <c r="K184" i="1466" s="1"/>
  <c r="F186" i="1466"/>
  <c r="I185" i="1466"/>
  <c r="M187" i="1465"/>
  <c r="J187" i="1465"/>
  <c r="K187" i="1465" s="1"/>
  <c r="F189" i="1465"/>
  <c r="I188" i="1465"/>
  <c r="N186" i="1465"/>
  <c r="I185" i="1464"/>
  <c r="F186" i="1464"/>
  <c r="N183" i="1464"/>
  <c r="J184" i="1464"/>
  <c r="K184" i="1464" s="1"/>
  <c r="M184" i="1464"/>
  <c r="J185" i="1459"/>
  <c r="M185" i="1459"/>
  <c r="F187" i="1459"/>
  <c r="I186" i="1459"/>
  <c r="N184" i="1459"/>
  <c r="K184" i="1459"/>
  <c r="C186" i="1459"/>
  <c r="Q188" i="1464" l="1"/>
  <c r="P189" i="1464" s="1"/>
  <c r="N184" i="1467"/>
  <c r="K184" i="1467"/>
  <c r="I186" i="1467"/>
  <c r="F187" i="1467"/>
  <c r="M185" i="1467"/>
  <c r="J185" i="1467"/>
  <c r="I186" i="1466"/>
  <c r="F187" i="1466"/>
  <c r="M185" i="1466"/>
  <c r="J185" i="1466"/>
  <c r="K185" i="1466" s="1"/>
  <c r="N184" i="1466"/>
  <c r="M188" i="1465"/>
  <c r="J188" i="1465"/>
  <c r="K188" i="1465" s="1"/>
  <c r="F190" i="1465"/>
  <c r="I189" i="1465"/>
  <c r="N187" i="1465"/>
  <c r="N184" i="1464"/>
  <c r="F187" i="1464"/>
  <c r="I186" i="1464"/>
  <c r="M185" i="1464"/>
  <c r="J185" i="1464"/>
  <c r="K185" i="1464" s="1"/>
  <c r="N185" i="1459"/>
  <c r="K185" i="1459"/>
  <c r="J186" i="1459"/>
  <c r="M186" i="1459"/>
  <c r="F188" i="1459"/>
  <c r="I187" i="1459"/>
  <c r="C187" i="1459"/>
  <c r="Q189" i="1464" l="1"/>
  <c r="P190" i="1464" s="1"/>
  <c r="K185" i="1467"/>
  <c r="N185" i="1467"/>
  <c r="I187" i="1467"/>
  <c r="F188" i="1467"/>
  <c r="M186" i="1467"/>
  <c r="J186" i="1467"/>
  <c r="I187" i="1466"/>
  <c r="F188" i="1466"/>
  <c r="N185" i="1466"/>
  <c r="M186" i="1466"/>
  <c r="J186" i="1466"/>
  <c r="K186" i="1466" s="1"/>
  <c r="M189" i="1465"/>
  <c r="J189" i="1465"/>
  <c r="K189" i="1465" s="1"/>
  <c r="F191" i="1465"/>
  <c r="I190" i="1465"/>
  <c r="N188" i="1465"/>
  <c r="N185" i="1464"/>
  <c r="M186" i="1464"/>
  <c r="J186" i="1464"/>
  <c r="K186" i="1464" s="1"/>
  <c r="F188" i="1464"/>
  <c r="I187" i="1464"/>
  <c r="C188" i="1459"/>
  <c r="F189" i="1459"/>
  <c r="I188" i="1459"/>
  <c r="N186" i="1459"/>
  <c r="K186" i="1459"/>
  <c r="J187" i="1459"/>
  <c r="M187" i="1459"/>
  <c r="Q190" i="1464" l="1"/>
  <c r="P191" i="1464" s="1"/>
  <c r="N186" i="1467"/>
  <c r="K186" i="1467"/>
  <c r="I188" i="1467"/>
  <c r="F189" i="1467"/>
  <c r="M187" i="1467"/>
  <c r="J187" i="1467"/>
  <c r="N186" i="1466"/>
  <c r="F189" i="1466"/>
  <c r="I188" i="1466"/>
  <c r="J187" i="1466"/>
  <c r="K187" i="1466" s="1"/>
  <c r="M187" i="1466"/>
  <c r="M190" i="1465"/>
  <c r="J190" i="1465"/>
  <c r="K190" i="1465" s="1"/>
  <c r="I191" i="1465"/>
  <c r="F192" i="1465"/>
  <c r="N189" i="1465"/>
  <c r="F189" i="1464"/>
  <c r="I188" i="1464"/>
  <c r="M187" i="1464"/>
  <c r="J187" i="1464"/>
  <c r="K187" i="1464" s="1"/>
  <c r="N186" i="1464"/>
  <c r="F190" i="1459"/>
  <c r="I189" i="1459"/>
  <c r="N187" i="1459"/>
  <c r="K187" i="1459"/>
  <c r="J188" i="1459"/>
  <c r="M188" i="1459"/>
  <c r="C189" i="1459"/>
  <c r="Q191" i="1464" l="1"/>
  <c r="P192" i="1464" s="1"/>
  <c r="K187" i="1467"/>
  <c r="N187" i="1467"/>
  <c r="I189" i="1467"/>
  <c r="F190" i="1467"/>
  <c r="M188" i="1467"/>
  <c r="J188" i="1467"/>
  <c r="N187" i="1466"/>
  <c r="M188" i="1466"/>
  <c r="J188" i="1466"/>
  <c r="K188" i="1466" s="1"/>
  <c r="F190" i="1466"/>
  <c r="I189" i="1466"/>
  <c r="I192" i="1465"/>
  <c r="F193" i="1465"/>
  <c r="M191" i="1465"/>
  <c r="J191" i="1465"/>
  <c r="K191" i="1465" s="1"/>
  <c r="N190" i="1465"/>
  <c r="N187" i="1464"/>
  <c r="M188" i="1464"/>
  <c r="J188" i="1464"/>
  <c r="K188" i="1464" s="1"/>
  <c r="F190" i="1464"/>
  <c r="I189" i="1464"/>
  <c r="C190" i="1459"/>
  <c r="J189" i="1459"/>
  <c r="M189" i="1459"/>
  <c r="N188" i="1459"/>
  <c r="K188" i="1459"/>
  <c r="F191" i="1459"/>
  <c r="I190" i="1459"/>
  <c r="Q192" i="1464" l="1"/>
  <c r="P193" i="1464" s="1"/>
  <c r="N188" i="1467"/>
  <c r="K188" i="1467"/>
  <c r="I190" i="1467"/>
  <c r="F191" i="1467"/>
  <c r="M189" i="1467"/>
  <c r="J189" i="1467"/>
  <c r="I190" i="1466"/>
  <c r="F191" i="1466"/>
  <c r="M189" i="1466"/>
  <c r="J189" i="1466"/>
  <c r="K189" i="1466" s="1"/>
  <c r="N188" i="1466"/>
  <c r="N191" i="1465"/>
  <c r="I193" i="1465"/>
  <c r="F194" i="1465"/>
  <c r="M192" i="1465"/>
  <c r="J192" i="1465"/>
  <c r="K192" i="1465" s="1"/>
  <c r="N188" i="1464"/>
  <c r="M189" i="1464"/>
  <c r="J189" i="1464"/>
  <c r="K189" i="1464" s="1"/>
  <c r="F191" i="1464"/>
  <c r="I190" i="1464"/>
  <c r="J190" i="1459"/>
  <c r="M190" i="1459"/>
  <c r="N189" i="1459"/>
  <c r="K189" i="1459"/>
  <c r="F192" i="1459"/>
  <c r="I191" i="1459"/>
  <c r="C191" i="1459"/>
  <c r="Q193" i="1464" l="1"/>
  <c r="P194" i="1464" s="1"/>
  <c r="K189" i="1467"/>
  <c r="N189" i="1467"/>
  <c r="I191" i="1467"/>
  <c r="F192" i="1467"/>
  <c r="M190" i="1467"/>
  <c r="J190" i="1467"/>
  <c r="N189" i="1466"/>
  <c r="I191" i="1466"/>
  <c r="F192" i="1466"/>
  <c r="M190" i="1466"/>
  <c r="J190" i="1466"/>
  <c r="K190" i="1466" s="1"/>
  <c r="I194" i="1465"/>
  <c r="F195" i="1465"/>
  <c r="N192" i="1465"/>
  <c r="M193" i="1465"/>
  <c r="J193" i="1465"/>
  <c r="K193" i="1465" s="1"/>
  <c r="N189" i="1464"/>
  <c r="M190" i="1464"/>
  <c r="J190" i="1464"/>
  <c r="K190" i="1464" s="1"/>
  <c r="F192" i="1464"/>
  <c r="I191" i="1464"/>
  <c r="N190" i="1459"/>
  <c r="K190" i="1459"/>
  <c r="F193" i="1459"/>
  <c r="I192" i="1459"/>
  <c r="C192" i="1459"/>
  <c r="J191" i="1459"/>
  <c r="M191" i="1459"/>
  <c r="Q194" i="1464" l="1"/>
  <c r="P195" i="1464" s="1"/>
  <c r="N190" i="1467"/>
  <c r="K190" i="1467"/>
  <c r="I192" i="1467"/>
  <c r="F193" i="1467"/>
  <c r="J191" i="1467"/>
  <c r="M191" i="1467"/>
  <c r="N190" i="1466"/>
  <c r="F193" i="1466"/>
  <c r="I192" i="1466"/>
  <c r="J191" i="1466"/>
  <c r="K191" i="1466" s="1"/>
  <c r="M191" i="1466"/>
  <c r="N193" i="1465"/>
  <c r="I195" i="1465"/>
  <c r="F196" i="1465"/>
  <c r="M194" i="1465"/>
  <c r="J194" i="1465"/>
  <c r="K194" i="1465" s="1"/>
  <c r="F193" i="1464"/>
  <c r="I192" i="1464"/>
  <c r="M191" i="1464"/>
  <c r="J191" i="1464"/>
  <c r="K191" i="1464" s="1"/>
  <c r="N190" i="1464"/>
  <c r="J192" i="1459"/>
  <c r="M192" i="1459"/>
  <c r="N191" i="1459"/>
  <c r="K191" i="1459"/>
  <c r="F194" i="1459"/>
  <c r="I193" i="1459"/>
  <c r="C193" i="1459"/>
  <c r="Q195" i="1464" l="1"/>
  <c r="P196" i="1464" s="1"/>
  <c r="K191" i="1467"/>
  <c r="N191" i="1467"/>
  <c r="I193" i="1467"/>
  <c r="F194" i="1467"/>
  <c r="M192" i="1467"/>
  <c r="J192" i="1467"/>
  <c r="N191" i="1466"/>
  <c r="M192" i="1466"/>
  <c r="J192" i="1466"/>
  <c r="K192" i="1466" s="1"/>
  <c r="F194" i="1466"/>
  <c r="I193" i="1466"/>
  <c r="I196" i="1465"/>
  <c r="F197" i="1465"/>
  <c r="N194" i="1465"/>
  <c r="M195" i="1465"/>
  <c r="J195" i="1465"/>
  <c r="K195" i="1465" s="1"/>
  <c r="M192" i="1464"/>
  <c r="J192" i="1464"/>
  <c r="K192" i="1464" s="1"/>
  <c r="N191" i="1464"/>
  <c r="F194" i="1464"/>
  <c r="I193" i="1464"/>
  <c r="J193" i="1459"/>
  <c r="M193" i="1459"/>
  <c r="F195" i="1459"/>
  <c r="I194" i="1459"/>
  <c r="C194" i="1459"/>
  <c r="N192" i="1459"/>
  <c r="K192" i="1459"/>
  <c r="Q196" i="1464" l="1"/>
  <c r="P197" i="1464" s="1"/>
  <c r="N192" i="1467"/>
  <c r="K192" i="1467"/>
  <c r="I194" i="1467"/>
  <c r="F195" i="1467"/>
  <c r="M193" i="1467"/>
  <c r="J193" i="1467"/>
  <c r="M193" i="1466"/>
  <c r="J193" i="1466"/>
  <c r="K193" i="1466" s="1"/>
  <c r="I194" i="1466"/>
  <c r="F195" i="1466"/>
  <c r="N192" i="1466"/>
  <c r="N195" i="1465"/>
  <c r="I197" i="1465"/>
  <c r="F198" i="1465"/>
  <c r="M196" i="1465"/>
  <c r="J196" i="1465"/>
  <c r="K196" i="1465" s="1"/>
  <c r="M193" i="1464"/>
  <c r="J193" i="1464"/>
  <c r="K193" i="1464" s="1"/>
  <c r="F195" i="1464"/>
  <c r="I194" i="1464"/>
  <c r="N192" i="1464"/>
  <c r="F196" i="1459"/>
  <c r="I195" i="1459"/>
  <c r="J194" i="1459"/>
  <c r="M194" i="1459"/>
  <c r="C195" i="1459"/>
  <c r="N193" i="1459"/>
  <c r="K193" i="1459"/>
  <c r="Q197" i="1464" l="1"/>
  <c r="P198" i="1464" s="1"/>
  <c r="K193" i="1467"/>
  <c r="N193" i="1467"/>
  <c r="I195" i="1467"/>
  <c r="F196" i="1467"/>
  <c r="M194" i="1467"/>
  <c r="J194" i="1467"/>
  <c r="I195" i="1466"/>
  <c r="F196" i="1466"/>
  <c r="M194" i="1466"/>
  <c r="J194" i="1466"/>
  <c r="K194" i="1466" s="1"/>
  <c r="N193" i="1466"/>
  <c r="N196" i="1465"/>
  <c r="I198" i="1465"/>
  <c r="F199" i="1465"/>
  <c r="M197" i="1465"/>
  <c r="J197" i="1465"/>
  <c r="K197" i="1465" s="1"/>
  <c r="M194" i="1464"/>
  <c r="J194" i="1464"/>
  <c r="K194" i="1464" s="1"/>
  <c r="F196" i="1464"/>
  <c r="I195" i="1464"/>
  <c r="N193" i="1464"/>
  <c r="C196" i="1459"/>
  <c r="N194" i="1459"/>
  <c r="K194" i="1459"/>
  <c r="J195" i="1459"/>
  <c r="M195" i="1459"/>
  <c r="F197" i="1459"/>
  <c r="I196" i="1459"/>
  <c r="Q198" i="1464" l="1"/>
  <c r="P199" i="1464" s="1"/>
  <c r="K194" i="1467"/>
  <c r="N194" i="1467"/>
  <c r="I196" i="1467"/>
  <c r="F197" i="1467"/>
  <c r="M195" i="1467"/>
  <c r="J195" i="1467"/>
  <c r="F197" i="1466"/>
  <c r="I196" i="1466"/>
  <c r="N194" i="1466"/>
  <c r="J195" i="1466"/>
  <c r="K195" i="1466" s="1"/>
  <c r="M195" i="1466"/>
  <c r="I199" i="1465"/>
  <c r="F200" i="1465"/>
  <c r="N197" i="1465"/>
  <c r="M198" i="1465"/>
  <c r="J198" i="1465"/>
  <c r="K198" i="1465" s="1"/>
  <c r="M195" i="1464"/>
  <c r="J195" i="1464"/>
  <c r="K195" i="1464" s="1"/>
  <c r="F197" i="1464"/>
  <c r="I196" i="1464"/>
  <c r="N194" i="1464"/>
  <c r="J196" i="1459"/>
  <c r="M196" i="1459"/>
  <c r="C197" i="1459"/>
  <c r="N195" i="1459"/>
  <c r="K195" i="1459"/>
  <c r="F198" i="1459"/>
  <c r="I197" i="1459"/>
  <c r="Q199" i="1464" l="1"/>
  <c r="P200" i="1464" s="1"/>
  <c r="K195" i="1467"/>
  <c r="N195" i="1467"/>
  <c r="I197" i="1467"/>
  <c r="F198" i="1467"/>
  <c r="M196" i="1467"/>
  <c r="J196" i="1467"/>
  <c r="N195" i="1466"/>
  <c r="M196" i="1466"/>
  <c r="J196" i="1466"/>
  <c r="K196" i="1466" s="1"/>
  <c r="F198" i="1466"/>
  <c r="I197" i="1466"/>
  <c r="N198" i="1465"/>
  <c r="I200" i="1465"/>
  <c r="F201" i="1465"/>
  <c r="M199" i="1465"/>
  <c r="J199" i="1465"/>
  <c r="K199" i="1465" s="1"/>
  <c r="M196" i="1464"/>
  <c r="J196" i="1464"/>
  <c r="K196" i="1464" s="1"/>
  <c r="F198" i="1464"/>
  <c r="I197" i="1464"/>
  <c r="N195" i="1464"/>
  <c r="N196" i="1459"/>
  <c r="K196" i="1459"/>
  <c r="C198" i="1459"/>
  <c r="J197" i="1459"/>
  <c r="M197" i="1459"/>
  <c r="F199" i="1459"/>
  <c r="I198" i="1459"/>
  <c r="Q200" i="1464" l="1"/>
  <c r="P201" i="1464" s="1"/>
  <c r="N196" i="1467"/>
  <c r="K196" i="1467"/>
  <c r="I198" i="1467"/>
  <c r="F199" i="1467"/>
  <c r="M197" i="1467"/>
  <c r="J197" i="1467"/>
  <c r="I198" i="1466"/>
  <c r="F199" i="1466"/>
  <c r="M197" i="1466"/>
  <c r="J197" i="1466"/>
  <c r="K197" i="1466" s="1"/>
  <c r="N196" i="1466"/>
  <c r="M200" i="1465"/>
  <c r="J200" i="1465"/>
  <c r="K200" i="1465" s="1"/>
  <c r="N199" i="1465"/>
  <c r="I201" i="1465"/>
  <c r="F202" i="1465"/>
  <c r="M197" i="1464"/>
  <c r="J197" i="1464"/>
  <c r="K197" i="1464" s="1"/>
  <c r="F199" i="1464"/>
  <c r="I198" i="1464"/>
  <c r="N196" i="1464"/>
  <c r="C199" i="1459"/>
  <c r="F200" i="1459"/>
  <c r="I199" i="1459"/>
  <c r="N197" i="1459"/>
  <c r="K197" i="1459"/>
  <c r="J198" i="1459"/>
  <c r="M198" i="1459"/>
  <c r="Q201" i="1464" l="1"/>
  <c r="P202" i="1464" s="1"/>
  <c r="K197" i="1467"/>
  <c r="N197" i="1467"/>
  <c r="I199" i="1467"/>
  <c r="F200" i="1467"/>
  <c r="M198" i="1467"/>
  <c r="J198" i="1467"/>
  <c r="F200" i="1466"/>
  <c r="I199" i="1466"/>
  <c r="N197" i="1466"/>
  <c r="M198" i="1466"/>
  <c r="J198" i="1466"/>
  <c r="K198" i="1466" s="1"/>
  <c r="I202" i="1465"/>
  <c r="F203" i="1465"/>
  <c r="M201" i="1465"/>
  <c r="J201" i="1465"/>
  <c r="K201" i="1465" s="1"/>
  <c r="N200" i="1465"/>
  <c r="M198" i="1464"/>
  <c r="J198" i="1464"/>
  <c r="K198" i="1464" s="1"/>
  <c r="F200" i="1464"/>
  <c r="I199" i="1464"/>
  <c r="N197" i="1464"/>
  <c r="C200" i="1459"/>
  <c r="N198" i="1459"/>
  <c r="K198" i="1459"/>
  <c r="F201" i="1459"/>
  <c r="I200" i="1459"/>
  <c r="J199" i="1459"/>
  <c r="M199" i="1459"/>
  <c r="Q202" i="1464" l="1"/>
  <c r="P203" i="1464" s="1"/>
  <c r="N198" i="1467"/>
  <c r="K198" i="1467"/>
  <c r="I200" i="1467"/>
  <c r="F201" i="1467"/>
  <c r="M199" i="1467"/>
  <c r="J199" i="1467"/>
  <c r="I200" i="1466"/>
  <c r="F201" i="1466"/>
  <c r="N198" i="1466"/>
  <c r="M199" i="1466"/>
  <c r="J199" i="1466"/>
  <c r="K199" i="1466" s="1"/>
  <c r="N201" i="1465"/>
  <c r="I203" i="1465"/>
  <c r="F204" i="1465"/>
  <c r="M202" i="1465"/>
  <c r="J202" i="1465"/>
  <c r="K202" i="1465" s="1"/>
  <c r="M199" i="1464"/>
  <c r="J199" i="1464"/>
  <c r="K199" i="1464" s="1"/>
  <c r="F201" i="1464"/>
  <c r="I200" i="1464"/>
  <c r="N198" i="1464"/>
  <c r="J200" i="1459"/>
  <c r="M200" i="1459"/>
  <c r="C201" i="1459"/>
  <c r="N199" i="1459"/>
  <c r="K199" i="1459"/>
  <c r="F202" i="1459"/>
  <c r="I201" i="1459"/>
  <c r="Q203" i="1464" l="1"/>
  <c r="P204" i="1464" s="1"/>
  <c r="M200" i="1467"/>
  <c r="J200" i="1467"/>
  <c r="N199" i="1467"/>
  <c r="K199" i="1467"/>
  <c r="I201" i="1467"/>
  <c r="F202" i="1467"/>
  <c r="N199" i="1466"/>
  <c r="F202" i="1466"/>
  <c r="I201" i="1466"/>
  <c r="M200" i="1466"/>
  <c r="J200" i="1466"/>
  <c r="K200" i="1466" s="1"/>
  <c r="I204" i="1465"/>
  <c r="F205" i="1465"/>
  <c r="N202" i="1465"/>
  <c r="M203" i="1465"/>
  <c r="J203" i="1465"/>
  <c r="K203" i="1465" s="1"/>
  <c r="M200" i="1464"/>
  <c r="J200" i="1464"/>
  <c r="K200" i="1464" s="1"/>
  <c r="F202" i="1464"/>
  <c r="I201" i="1464"/>
  <c r="N199" i="1464"/>
  <c r="N200" i="1459"/>
  <c r="K200" i="1459"/>
  <c r="J201" i="1459"/>
  <c r="M201" i="1459"/>
  <c r="C202" i="1459"/>
  <c r="F203" i="1459"/>
  <c r="I202" i="1459"/>
  <c r="Q204" i="1464" l="1"/>
  <c r="P205" i="1464" s="1"/>
  <c r="N200" i="1467"/>
  <c r="K200" i="1467"/>
  <c r="I202" i="1467"/>
  <c r="F203" i="1467"/>
  <c r="M201" i="1467"/>
  <c r="J201" i="1467"/>
  <c r="N200" i="1466"/>
  <c r="M201" i="1466"/>
  <c r="J201" i="1466"/>
  <c r="K201" i="1466" s="1"/>
  <c r="I202" i="1466"/>
  <c r="F203" i="1466"/>
  <c r="N203" i="1465"/>
  <c r="I205" i="1465"/>
  <c r="F206" i="1465"/>
  <c r="M204" i="1465"/>
  <c r="J204" i="1465"/>
  <c r="K204" i="1465" s="1"/>
  <c r="M201" i="1464"/>
  <c r="J201" i="1464"/>
  <c r="K201" i="1464" s="1"/>
  <c r="F203" i="1464"/>
  <c r="I202" i="1464"/>
  <c r="N200" i="1464"/>
  <c r="C203" i="1459"/>
  <c r="I203" i="1459"/>
  <c r="F204" i="1459"/>
  <c r="J202" i="1459"/>
  <c r="M202" i="1459"/>
  <c r="N201" i="1459"/>
  <c r="K201" i="1459"/>
  <c r="Q205" i="1464" l="1"/>
  <c r="P206" i="1464" s="1"/>
  <c r="K201" i="1467"/>
  <c r="N201" i="1467"/>
  <c r="I203" i="1467"/>
  <c r="F204" i="1467"/>
  <c r="M202" i="1467"/>
  <c r="J202" i="1467"/>
  <c r="F204" i="1466"/>
  <c r="I203" i="1466"/>
  <c r="M202" i="1466"/>
  <c r="J202" i="1466"/>
  <c r="K202" i="1466" s="1"/>
  <c r="N201" i="1466"/>
  <c r="N204" i="1465"/>
  <c r="I206" i="1465"/>
  <c r="F207" i="1465"/>
  <c r="M205" i="1465"/>
  <c r="J205" i="1465"/>
  <c r="K205" i="1465" s="1"/>
  <c r="M202" i="1464"/>
  <c r="J202" i="1464"/>
  <c r="K202" i="1464" s="1"/>
  <c r="F204" i="1464"/>
  <c r="I203" i="1464"/>
  <c r="N201" i="1464"/>
  <c r="M203" i="1459"/>
  <c r="J203" i="1459"/>
  <c r="I204" i="1459"/>
  <c r="F205" i="1459"/>
  <c r="C204" i="1459"/>
  <c r="N202" i="1459"/>
  <c r="K202" i="1459"/>
  <c r="Q206" i="1464" l="1"/>
  <c r="P207" i="1464" s="1"/>
  <c r="N202" i="1467"/>
  <c r="K202" i="1467"/>
  <c r="I204" i="1467"/>
  <c r="F205" i="1467"/>
  <c r="M203" i="1467"/>
  <c r="J203" i="1467"/>
  <c r="M203" i="1466"/>
  <c r="J203" i="1466"/>
  <c r="K203" i="1466" s="1"/>
  <c r="N202" i="1466"/>
  <c r="F205" i="1466"/>
  <c r="I204" i="1466"/>
  <c r="I207" i="1465"/>
  <c r="F208" i="1465"/>
  <c r="N205" i="1465"/>
  <c r="M206" i="1465"/>
  <c r="J206" i="1465"/>
  <c r="K206" i="1465" s="1"/>
  <c r="M203" i="1464"/>
  <c r="J203" i="1464"/>
  <c r="K203" i="1464" s="1"/>
  <c r="F205" i="1464"/>
  <c r="I204" i="1464"/>
  <c r="N202" i="1464"/>
  <c r="F206" i="1459"/>
  <c r="I205" i="1459"/>
  <c r="C205" i="1459"/>
  <c r="M204" i="1459"/>
  <c r="J204" i="1459"/>
  <c r="N203" i="1459"/>
  <c r="K203" i="1459"/>
  <c r="Q207" i="1464" l="1"/>
  <c r="P208" i="1464" s="1"/>
  <c r="N203" i="1467"/>
  <c r="K203" i="1467"/>
  <c r="I205" i="1467"/>
  <c r="F206" i="1467"/>
  <c r="M204" i="1467"/>
  <c r="J204" i="1467"/>
  <c r="F206" i="1466"/>
  <c r="I205" i="1466"/>
  <c r="M204" i="1466"/>
  <c r="J204" i="1466"/>
  <c r="K204" i="1466" s="1"/>
  <c r="N203" i="1466"/>
  <c r="M207" i="1465"/>
  <c r="J207" i="1465"/>
  <c r="K207" i="1465" s="1"/>
  <c r="N206" i="1465"/>
  <c r="I208" i="1465"/>
  <c r="F209" i="1465"/>
  <c r="M204" i="1464"/>
  <c r="J204" i="1464"/>
  <c r="K204" i="1464" s="1"/>
  <c r="F206" i="1464"/>
  <c r="I205" i="1464"/>
  <c r="N203" i="1464"/>
  <c r="N204" i="1459"/>
  <c r="K204" i="1459"/>
  <c r="M205" i="1459"/>
  <c r="J205" i="1459"/>
  <c r="C206" i="1459"/>
  <c r="F207" i="1459"/>
  <c r="I206" i="1459"/>
  <c r="Q208" i="1464" l="1"/>
  <c r="P209" i="1464" s="1"/>
  <c r="N204" i="1467"/>
  <c r="K204" i="1467"/>
  <c r="I206" i="1467"/>
  <c r="F207" i="1467"/>
  <c r="M205" i="1467"/>
  <c r="J205" i="1467"/>
  <c r="N204" i="1466"/>
  <c r="M205" i="1466"/>
  <c r="J205" i="1466"/>
  <c r="K205" i="1466" s="1"/>
  <c r="F207" i="1466"/>
  <c r="I206" i="1466"/>
  <c r="I209" i="1465"/>
  <c r="F210" i="1465"/>
  <c r="M208" i="1465"/>
  <c r="J208" i="1465"/>
  <c r="K208" i="1465" s="1"/>
  <c r="N207" i="1465"/>
  <c r="M205" i="1464"/>
  <c r="J205" i="1464"/>
  <c r="K205" i="1464" s="1"/>
  <c r="F207" i="1464"/>
  <c r="I206" i="1464"/>
  <c r="N204" i="1464"/>
  <c r="J206" i="1459"/>
  <c r="M206" i="1459"/>
  <c r="I207" i="1459"/>
  <c r="F208" i="1459"/>
  <c r="C207" i="1459"/>
  <c r="K205" i="1459"/>
  <c r="N205" i="1459"/>
  <c r="Q209" i="1464" l="1"/>
  <c r="P210" i="1464" s="1"/>
  <c r="N205" i="1467"/>
  <c r="K205" i="1467"/>
  <c r="I207" i="1467"/>
  <c r="F208" i="1467"/>
  <c r="M206" i="1467"/>
  <c r="J206" i="1467"/>
  <c r="F208" i="1466"/>
  <c r="I207" i="1466"/>
  <c r="M206" i="1466"/>
  <c r="J206" i="1466"/>
  <c r="K206" i="1466" s="1"/>
  <c r="N205" i="1466"/>
  <c r="I210" i="1465"/>
  <c r="F211" i="1465"/>
  <c r="N208" i="1465"/>
  <c r="M209" i="1465"/>
  <c r="J209" i="1465"/>
  <c r="K209" i="1465" s="1"/>
  <c r="M206" i="1464"/>
  <c r="J206" i="1464"/>
  <c r="K206" i="1464" s="1"/>
  <c r="F208" i="1464"/>
  <c r="I207" i="1464"/>
  <c r="N205" i="1464"/>
  <c r="M207" i="1459"/>
  <c r="J207" i="1459"/>
  <c r="I208" i="1459"/>
  <c r="F209" i="1459"/>
  <c r="C208" i="1459"/>
  <c r="N206" i="1459"/>
  <c r="K206" i="1459"/>
  <c r="Q210" i="1464" l="1"/>
  <c r="P211" i="1464" s="1"/>
  <c r="N206" i="1467"/>
  <c r="K206" i="1467"/>
  <c r="I208" i="1467"/>
  <c r="F209" i="1467"/>
  <c r="M207" i="1467"/>
  <c r="J207" i="1467"/>
  <c r="N206" i="1466"/>
  <c r="J207" i="1466"/>
  <c r="K207" i="1466" s="1"/>
  <c r="M207" i="1466"/>
  <c r="F209" i="1466"/>
  <c r="I208" i="1466"/>
  <c r="N209" i="1465"/>
  <c r="I211" i="1465"/>
  <c r="F212" i="1465"/>
  <c r="M210" i="1465"/>
  <c r="J210" i="1465"/>
  <c r="K210" i="1465" s="1"/>
  <c r="M207" i="1464"/>
  <c r="J207" i="1464"/>
  <c r="K207" i="1464" s="1"/>
  <c r="F209" i="1464"/>
  <c r="I208" i="1464"/>
  <c r="N206" i="1464"/>
  <c r="I209" i="1459"/>
  <c r="F210" i="1459"/>
  <c r="C209" i="1459"/>
  <c r="J208" i="1459"/>
  <c r="M208" i="1459"/>
  <c r="K207" i="1459"/>
  <c r="N207" i="1459"/>
  <c r="Q211" i="1464" l="1"/>
  <c r="P212" i="1464" s="1"/>
  <c r="K207" i="1467"/>
  <c r="N207" i="1467"/>
  <c r="I209" i="1467"/>
  <c r="F210" i="1467"/>
  <c r="M208" i="1467"/>
  <c r="J208" i="1467"/>
  <c r="F210" i="1466"/>
  <c r="I209" i="1466"/>
  <c r="M208" i="1466"/>
  <c r="J208" i="1466"/>
  <c r="K208" i="1466" s="1"/>
  <c r="N207" i="1466"/>
  <c r="N210" i="1465"/>
  <c r="I212" i="1465"/>
  <c r="F213" i="1465"/>
  <c r="M211" i="1465"/>
  <c r="J211" i="1465"/>
  <c r="K211" i="1465" s="1"/>
  <c r="M208" i="1464"/>
  <c r="J208" i="1464"/>
  <c r="K208" i="1464" s="1"/>
  <c r="F210" i="1464"/>
  <c r="I209" i="1464"/>
  <c r="N207" i="1464"/>
  <c r="K208" i="1459"/>
  <c r="N208" i="1459"/>
  <c r="C210" i="1459"/>
  <c r="F211" i="1459"/>
  <c r="I210" i="1459"/>
  <c r="M209" i="1459"/>
  <c r="J209" i="1459"/>
  <c r="Q212" i="1464" l="1"/>
  <c r="P213" i="1464" s="1"/>
  <c r="N208" i="1467"/>
  <c r="K208" i="1467"/>
  <c r="I210" i="1467"/>
  <c r="F211" i="1467"/>
  <c r="M209" i="1467"/>
  <c r="J209" i="1467"/>
  <c r="M209" i="1466"/>
  <c r="J209" i="1466"/>
  <c r="K209" i="1466" s="1"/>
  <c r="N208" i="1466"/>
  <c r="F211" i="1466"/>
  <c r="I210" i="1466"/>
  <c r="I213" i="1465"/>
  <c r="F214" i="1465"/>
  <c r="N211" i="1465"/>
  <c r="M212" i="1465"/>
  <c r="J212" i="1465"/>
  <c r="K212" i="1465" s="1"/>
  <c r="M209" i="1464"/>
  <c r="J209" i="1464"/>
  <c r="K209" i="1464" s="1"/>
  <c r="F211" i="1464"/>
  <c r="I210" i="1464"/>
  <c r="N208" i="1464"/>
  <c r="C211" i="1459"/>
  <c r="K209" i="1459"/>
  <c r="N209" i="1459"/>
  <c r="J210" i="1459"/>
  <c r="M210" i="1459"/>
  <c r="I211" i="1459"/>
  <c r="F212" i="1459"/>
  <c r="Q213" i="1464" l="1"/>
  <c r="P214" i="1464" s="1"/>
  <c r="N209" i="1467"/>
  <c r="K209" i="1467"/>
  <c r="F212" i="1467"/>
  <c r="I211" i="1467"/>
  <c r="M210" i="1467"/>
  <c r="J210" i="1467"/>
  <c r="M210" i="1466"/>
  <c r="J210" i="1466"/>
  <c r="K210" i="1466" s="1"/>
  <c r="N209" i="1466"/>
  <c r="F212" i="1466"/>
  <c r="I211" i="1466"/>
  <c r="N212" i="1465"/>
  <c r="I214" i="1465"/>
  <c r="F215" i="1465"/>
  <c r="M213" i="1465"/>
  <c r="J213" i="1465"/>
  <c r="K213" i="1465" s="1"/>
  <c r="M210" i="1464"/>
  <c r="J210" i="1464"/>
  <c r="K210" i="1464" s="1"/>
  <c r="F212" i="1464"/>
  <c r="I211" i="1464"/>
  <c r="N209" i="1464"/>
  <c r="M211" i="1459"/>
  <c r="J211" i="1459"/>
  <c r="I212" i="1459"/>
  <c r="F213" i="1459"/>
  <c r="N210" i="1459"/>
  <c r="K210" i="1459"/>
  <c r="C212" i="1459"/>
  <c r="Q214" i="1464" l="1"/>
  <c r="P215" i="1464" s="1"/>
  <c r="N210" i="1467"/>
  <c r="K210" i="1467"/>
  <c r="M211" i="1467"/>
  <c r="J211" i="1467"/>
  <c r="I212" i="1467"/>
  <c r="F213" i="1467"/>
  <c r="J211" i="1466"/>
  <c r="K211" i="1466" s="1"/>
  <c r="M211" i="1466"/>
  <c r="F213" i="1466"/>
  <c r="I212" i="1466"/>
  <c r="N210" i="1466"/>
  <c r="N213" i="1465"/>
  <c r="I215" i="1465"/>
  <c r="F216" i="1465"/>
  <c r="M214" i="1465"/>
  <c r="J214" i="1465"/>
  <c r="K214" i="1465" s="1"/>
  <c r="M211" i="1464"/>
  <c r="J211" i="1464"/>
  <c r="K211" i="1464" s="1"/>
  <c r="F213" i="1464"/>
  <c r="I212" i="1464"/>
  <c r="N210" i="1464"/>
  <c r="C213" i="1459"/>
  <c r="M212" i="1459"/>
  <c r="J212" i="1459"/>
  <c r="F214" i="1459"/>
  <c r="I213" i="1459"/>
  <c r="N211" i="1459"/>
  <c r="K211" i="1459"/>
  <c r="Q215" i="1464" l="1"/>
  <c r="P216" i="1464" s="1"/>
  <c r="M212" i="1467"/>
  <c r="J212" i="1467"/>
  <c r="I213" i="1467"/>
  <c r="F214" i="1467"/>
  <c r="N211" i="1467"/>
  <c r="K211" i="1467"/>
  <c r="M212" i="1466"/>
  <c r="J212" i="1466"/>
  <c r="K212" i="1466" s="1"/>
  <c r="F214" i="1466"/>
  <c r="I213" i="1466"/>
  <c r="N211" i="1466"/>
  <c r="N214" i="1465"/>
  <c r="I216" i="1465"/>
  <c r="F217" i="1465"/>
  <c r="M215" i="1465"/>
  <c r="J215" i="1465"/>
  <c r="K215" i="1465" s="1"/>
  <c r="M212" i="1464"/>
  <c r="J212" i="1464"/>
  <c r="K212" i="1464" s="1"/>
  <c r="F214" i="1464"/>
  <c r="I213" i="1464"/>
  <c r="N211" i="1464"/>
  <c r="N212" i="1459"/>
  <c r="K212" i="1459"/>
  <c r="C214" i="1459"/>
  <c r="M213" i="1459"/>
  <c r="J213" i="1459"/>
  <c r="F215" i="1459"/>
  <c r="I214" i="1459"/>
  <c r="Q216" i="1464" l="1"/>
  <c r="P217" i="1464" s="1"/>
  <c r="N212" i="1467"/>
  <c r="K212" i="1467"/>
  <c r="I214" i="1467"/>
  <c r="F215" i="1467"/>
  <c r="M213" i="1467"/>
  <c r="J213" i="1467"/>
  <c r="M213" i="1466"/>
  <c r="J213" i="1466"/>
  <c r="K213" i="1466" s="1"/>
  <c r="F215" i="1466"/>
  <c r="I214" i="1466"/>
  <c r="N212" i="1466"/>
  <c r="N215" i="1465"/>
  <c r="I217" i="1465"/>
  <c r="F218" i="1465"/>
  <c r="M216" i="1465"/>
  <c r="J216" i="1465"/>
  <c r="K216" i="1465" s="1"/>
  <c r="F215" i="1464"/>
  <c r="I214" i="1464"/>
  <c r="N212" i="1464"/>
  <c r="M213" i="1464"/>
  <c r="J213" i="1464"/>
  <c r="K213" i="1464" s="1"/>
  <c r="I215" i="1459"/>
  <c r="F216" i="1459"/>
  <c r="K213" i="1459"/>
  <c r="N213" i="1459"/>
  <c r="C215" i="1459"/>
  <c r="J214" i="1459"/>
  <c r="M214" i="1459"/>
  <c r="Q217" i="1464" l="1"/>
  <c r="P218" i="1464" s="1"/>
  <c r="N213" i="1467"/>
  <c r="K213" i="1467"/>
  <c r="I215" i="1467"/>
  <c r="F216" i="1467"/>
  <c r="M214" i="1467"/>
  <c r="J214" i="1467"/>
  <c r="N213" i="1466"/>
  <c r="M214" i="1466"/>
  <c r="J214" i="1466"/>
  <c r="K214" i="1466" s="1"/>
  <c r="F216" i="1466"/>
  <c r="I215" i="1466"/>
  <c r="N216" i="1465"/>
  <c r="I218" i="1465"/>
  <c r="F219" i="1465"/>
  <c r="M217" i="1465"/>
  <c r="J217" i="1465"/>
  <c r="K217" i="1465" s="1"/>
  <c r="N213" i="1464"/>
  <c r="M214" i="1464"/>
  <c r="J214" i="1464"/>
  <c r="K214" i="1464" s="1"/>
  <c r="F216" i="1464"/>
  <c r="I215" i="1464"/>
  <c r="I216" i="1459"/>
  <c r="F217" i="1459"/>
  <c r="N214" i="1459"/>
  <c r="K214" i="1459"/>
  <c r="M215" i="1459"/>
  <c r="J215" i="1459"/>
  <c r="C216" i="1459"/>
  <c r="Q218" i="1464" l="1"/>
  <c r="P219" i="1464" s="1"/>
  <c r="K214" i="1467"/>
  <c r="N214" i="1467"/>
  <c r="I216" i="1467"/>
  <c r="F217" i="1467"/>
  <c r="M215" i="1467"/>
  <c r="J215" i="1467"/>
  <c r="F217" i="1466"/>
  <c r="I216" i="1466"/>
  <c r="J215" i="1466"/>
  <c r="K215" i="1466" s="1"/>
  <c r="M215" i="1466"/>
  <c r="N214" i="1466"/>
  <c r="N217" i="1465"/>
  <c r="I219" i="1465"/>
  <c r="F220" i="1465"/>
  <c r="M218" i="1465"/>
  <c r="J218" i="1465"/>
  <c r="K218" i="1465" s="1"/>
  <c r="F217" i="1464"/>
  <c r="I216" i="1464"/>
  <c r="M215" i="1464"/>
  <c r="J215" i="1464"/>
  <c r="K215" i="1464" s="1"/>
  <c r="N214" i="1464"/>
  <c r="K215" i="1459"/>
  <c r="N215" i="1459"/>
  <c r="I217" i="1459"/>
  <c r="F218" i="1459"/>
  <c r="C217" i="1459"/>
  <c r="J216" i="1459"/>
  <c r="M216" i="1459"/>
  <c r="Q219" i="1464" l="1"/>
  <c r="P220" i="1464" s="1"/>
  <c r="K215" i="1467"/>
  <c r="N215" i="1467"/>
  <c r="I217" i="1467"/>
  <c r="F218" i="1467"/>
  <c r="M216" i="1467"/>
  <c r="J216" i="1467"/>
  <c r="N215" i="1466"/>
  <c r="J216" i="1466"/>
  <c r="K216" i="1466" s="1"/>
  <c r="M216" i="1466"/>
  <c r="F218" i="1466"/>
  <c r="I217" i="1466"/>
  <c r="I220" i="1465"/>
  <c r="F221" i="1465"/>
  <c r="N218" i="1465"/>
  <c r="M219" i="1465"/>
  <c r="J219" i="1465"/>
  <c r="K219" i="1465" s="1"/>
  <c r="N215" i="1464"/>
  <c r="M216" i="1464"/>
  <c r="J216" i="1464"/>
  <c r="K216" i="1464" s="1"/>
  <c r="F218" i="1464"/>
  <c r="I217" i="1464"/>
  <c r="K216" i="1459"/>
  <c r="N216" i="1459"/>
  <c r="C218" i="1459"/>
  <c r="F219" i="1459"/>
  <c r="I218" i="1459"/>
  <c r="M217" i="1459"/>
  <c r="J217" i="1459"/>
  <c r="Q220" i="1464" l="1"/>
  <c r="P221" i="1464" s="1"/>
  <c r="I218" i="1467"/>
  <c r="F219" i="1467"/>
  <c r="N216" i="1467"/>
  <c r="K216" i="1467"/>
  <c r="M217" i="1467"/>
  <c r="J217" i="1467"/>
  <c r="J217" i="1466"/>
  <c r="K217" i="1466" s="1"/>
  <c r="M217" i="1466"/>
  <c r="F219" i="1466"/>
  <c r="I218" i="1466"/>
  <c r="N216" i="1466"/>
  <c r="N219" i="1465"/>
  <c r="I221" i="1465"/>
  <c r="F222" i="1465"/>
  <c r="M220" i="1465"/>
  <c r="J220" i="1465"/>
  <c r="K220" i="1465" s="1"/>
  <c r="M217" i="1464"/>
  <c r="J217" i="1464"/>
  <c r="K217" i="1464" s="1"/>
  <c r="F219" i="1464"/>
  <c r="I218" i="1464"/>
  <c r="N216" i="1464"/>
  <c r="J218" i="1459"/>
  <c r="M218" i="1459"/>
  <c r="I219" i="1459"/>
  <c r="F220" i="1459"/>
  <c r="K217" i="1459"/>
  <c r="N217" i="1459"/>
  <c r="C219" i="1459"/>
  <c r="Q221" i="1464" l="1"/>
  <c r="P222" i="1464" s="1"/>
  <c r="I219" i="1467"/>
  <c r="F220" i="1467"/>
  <c r="K217" i="1467"/>
  <c r="N217" i="1467"/>
  <c r="J218" i="1467"/>
  <c r="M218" i="1467"/>
  <c r="J218" i="1466"/>
  <c r="K218" i="1466" s="1"/>
  <c r="M218" i="1466"/>
  <c r="F220" i="1466"/>
  <c r="I219" i="1466"/>
  <c r="N217" i="1466"/>
  <c r="N220" i="1465"/>
  <c r="I222" i="1465"/>
  <c r="F223" i="1465"/>
  <c r="M221" i="1465"/>
  <c r="J221" i="1465"/>
  <c r="K221" i="1465" s="1"/>
  <c r="M218" i="1464"/>
  <c r="J218" i="1464"/>
  <c r="K218" i="1464" s="1"/>
  <c r="F220" i="1464"/>
  <c r="I219" i="1464"/>
  <c r="N217" i="1464"/>
  <c r="C220" i="1459"/>
  <c r="I220" i="1459"/>
  <c r="F221" i="1459"/>
  <c r="M219" i="1459"/>
  <c r="J219" i="1459"/>
  <c r="N218" i="1459"/>
  <c r="K218" i="1459"/>
  <c r="Q222" i="1464" l="1"/>
  <c r="P223" i="1464" s="1"/>
  <c r="F221" i="1467"/>
  <c r="I220" i="1467"/>
  <c r="N218" i="1467"/>
  <c r="K218" i="1467"/>
  <c r="J219" i="1467"/>
  <c r="M219" i="1467"/>
  <c r="J219" i="1466"/>
  <c r="K219" i="1466" s="1"/>
  <c r="M219" i="1466"/>
  <c r="F221" i="1466"/>
  <c r="I220" i="1466"/>
  <c r="N218" i="1466"/>
  <c r="N221" i="1465"/>
  <c r="I223" i="1465"/>
  <c r="F224" i="1465"/>
  <c r="M222" i="1465"/>
  <c r="J222" i="1465"/>
  <c r="K222" i="1465" s="1"/>
  <c r="M219" i="1464"/>
  <c r="J219" i="1464"/>
  <c r="K219" i="1464" s="1"/>
  <c r="F221" i="1464"/>
  <c r="I220" i="1464"/>
  <c r="N218" i="1464"/>
  <c r="F222" i="1459"/>
  <c r="I221" i="1459"/>
  <c r="M220" i="1459"/>
  <c r="J220" i="1459"/>
  <c r="C221" i="1459"/>
  <c r="N219" i="1459"/>
  <c r="K219" i="1459"/>
  <c r="Q223" i="1464" l="1"/>
  <c r="P224" i="1464" s="1"/>
  <c r="J220" i="1467"/>
  <c r="M220" i="1467"/>
  <c r="N219" i="1467"/>
  <c r="K219" i="1467"/>
  <c r="I221" i="1467"/>
  <c r="F222" i="1467"/>
  <c r="N219" i="1466"/>
  <c r="J220" i="1466"/>
  <c r="K220" i="1466" s="1"/>
  <c r="M220" i="1466"/>
  <c r="F222" i="1466"/>
  <c r="I221" i="1466"/>
  <c r="N222" i="1465"/>
  <c r="I224" i="1465"/>
  <c r="F225" i="1465"/>
  <c r="M223" i="1465"/>
  <c r="J223" i="1465"/>
  <c r="K223" i="1465" s="1"/>
  <c r="M220" i="1464"/>
  <c r="J220" i="1464"/>
  <c r="K220" i="1464" s="1"/>
  <c r="F222" i="1464"/>
  <c r="I221" i="1464"/>
  <c r="N219" i="1464"/>
  <c r="C222" i="1459"/>
  <c r="N220" i="1459"/>
  <c r="K220" i="1459"/>
  <c r="M221" i="1459"/>
  <c r="J221" i="1459"/>
  <c r="F223" i="1459"/>
  <c r="I222" i="1459"/>
  <c r="Q224" i="1464" l="1"/>
  <c r="P225" i="1464" s="1"/>
  <c r="I222" i="1467"/>
  <c r="F223" i="1467"/>
  <c r="J221" i="1467"/>
  <c r="M221" i="1467"/>
  <c r="N220" i="1467"/>
  <c r="K220" i="1467"/>
  <c r="F223" i="1466"/>
  <c r="I222" i="1466"/>
  <c r="J221" i="1466"/>
  <c r="K221" i="1466" s="1"/>
  <c r="M221" i="1466"/>
  <c r="N220" i="1466"/>
  <c r="N223" i="1465"/>
  <c r="I225" i="1465"/>
  <c r="F226" i="1465"/>
  <c r="M224" i="1465"/>
  <c r="J224" i="1465"/>
  <c r="K224" i="1465" s="1"/>
  <c r="M221" i="1464"/>
  <c r="J221" i="1464"/>
  <c r="K221" i="1464" s="1"/>
  <c r="F223" i="1464"/>
  <c r="I222" i="1464"/>
  <c r="N220" i="1464"/>
  <c r="J222" i="1459"/>
  <c r="M222" i="1459"/>
  <c r="F224" i="1459"/>
  <c r="I223" i="1459"/>
  <c r="C223" i="1459"/>
  <c r="K221" i="1459"/>
  <c r="N221" i="1459"/>
  <c r="Q225" i="1464" l="1"/>
  <c r="P226" i="1464" s="1"/>
  <c r="N221" i="1467"/>
  <c r="K221" i="1467"/>
  <c r="I223" i="1467"/>
  <c r="F224" i="1467"/>
  <c r="J222" i="1467"/>
  <c r="M222" i="1467"/>
  <c r="J222" i="1466"/>
  <c r="K222" i="1466" s="1"/>
  <c r="M222" i="1466"/>
  <c r="N221" i="1466"/>
  <c r="F224" i="1466"/>
  <c r="I223" i="1466"/>
  <c r="N224" i="1465"/>
  <c r="I226" i="1465"/>
  <c r="F227" i="1465"/>
  <c r="M225" i="1465"/>
  <c r="J225" i="1465"/>
  <c r="K225" i="1465" s="1"/>
  <c r="M222" i="1464"/>
  <c r="J222" i="1464"/>
  <c r="K222" i="1464" s="1"/>
  <c r="F224" i="1464"/>
  <c r="I223" i="1464"/>
  <c r="N221" i="1464"/>
  <c r="J223" i="1459"/>
  <c r="M223" i="1459"/>
  <c r="F225" i="1459"/>
  <c r="I224" i="1459"/>
  <c r="C224" i="1459"/>
  <c r="N222" i="1459"/>
  <c r="K222" i="1459"/>
  <c r="Q226" i="1464" l="1"/>
  <c r="P227" i="1464" s="1"/>
  <c r="K222" i="1467"/>
  <c r="N222" i="1467"/>
  <c r="I224" i="1467"/>
  <c r="F225" i="1467"/>
  <c r="M223" i="1467"/>
  <c r="J223" i="1467"/>
  <c r="N222" i="1466"/>
  <c r="M223" i="1466"/>
  <c r="J223" i="1466"/>
  <c r="K223" i="1466" s="1"/>
  <c r="F225" i="1466"/>
  <c r="I224" i="1466"/>
  <c r="I227" i="1465"/>
  <c r="F228" i="1465"/>
  <c r="N225" i="1465"/>
  <c r="M226" i="1465"/>
  <c r="J226" i="1465"/>
  <c r="K226" i="1465" s="1"/>
  <c r="M223" i="1464"/>
  <c r="J223" i="1464"/>
  <c r="K223" i="1464" s="1"/>
  <c r="F225" i="1464"/>
  <c r="I224" i="1464"/>
  <c r="N222" i="1464"/>
  <c r="J224" i="1459"/>
  <c r="M224" i="1459"/>
  <c r="N223" i="1459"/>
  <c r="K223" i="1459"/>
  <c r="F226" i="1459"/>
  <c r="I225" i="1459"/>
  <c r="C225" i="1459"/>
  <c r="Q227" i="1464" l="1"/>
  <c r="P228" i="1464" s="1"/>
  <c r="K223" i="1467"/>
  <c r="N223" i="1467"/>
  <c r="I225" i="1467"/>
  <c r="F226" i="1467"/>
  <c r="J224" i="1467"/>
  <c r="M224" i="1467"/>
  <c r="J224" i="1466"/>
  <c r="K224" i="1466" s="1"/>
  <c r="M224" i="1466"/>
  <c r="F226" i="1466"/>
  <c r="I225" i="1466"/>
  <c r="N223" i="1466"/>
  <c r="I228" i="1465"/>
  <c r="F229" i="1465"/>
  <c r="N226" i="1465"/>
  <c r="M227" i="1465"/>
  <c r="J227" i="1465"/>
  <c r="K227" i="1465" s="1"/>
  <c r="M224" i="1464"/>
  <c r="J224" i="1464"/>
  <c r="K224" i="1464" s="1"/>
  <c r="F226" i="1464"/>
  <c r="I225" i="1464"/>
  <c r="N223" i="1464"/>
  <c r="C226" i="1459"/>
  <c r="F227" i="1459"/>
  <c r="I226" i="1459"/>
  <c r="J225" i="1459"/>
  <c r="M225" i="1459"/>
  <c r="N224" i="1459"/>
  <c r="K224" i="1459"/>
  <c r="Q228" i="1464" l="1"/>
  <c r="P229" i="1464" s="1"/>
  <c r="I226" i="1467"/>
  <c r="F227" i="1467"/>
  <c r="N224" i="1467"/>
  <c r="K224" i="1467"/>
  <c r="J225" i="1467"/>
  <c r="M225" i="1467"/>
  <c r="M225" i="1466"/>
  <c r="J225" i="1466"/>
  <c r="K225" i="1466" s="1"/>
  <c r="F227" i="1466"/>
  <c r="I226" i="1466"/>
  <c r="N224" i="1466"/>
  <c r="N227" i="1465"/>
  <c r="I229" i="1465"/>
  <c r="F230" i="1465"/>
  <c r="M228" i="1465"/>
  <c r="J228" i="1465"/>
  <c r="K228" i="1465" s="1"/>
  <c r="M225" i="1464"/>
  <c r="J225" i="1464"/>
  <c r="K225" i="1464" s="1"/>
  <c r="F227" i="1464"/>
  <c r="I226" i="1464"/>
  <c r="N224" i="1464"/>
  <c r="F228" i="1459"/>
  <c r="I227" i="1459"/>
  <c r="C227" i="1459"/>
  <c r="J226" i="1459"/>
  <c r="M226" i="1459"/>
  <c r="N225" i="1459"/>
  <c r="K225" i="1459"/>
  <c r="Q229" i="1464" l="1"/>
  <c r="P230" i="1464" s="1"/>
  <c r="I227" i="1467"/>
  <c r="F228" i="1467"/>
  <c r="N225" i="1467"/>
  <c r="K225" i="1467"/>
  <c r="J226" i="1467"/>
  <c r="M226" i="1467"/>
  <c r="N225" i="1466"/>
  <c r="M226" i="1466"/>
  <c r="J226" i="1466"/>
  <c r="K226" i="1466" s="1"/>
  <c r="F228" i="1466"/>
  <c r="I227" i="1466"/>
  <c r="I230" i="1465"/>
  <c r="F231" i="1465"/>
  <c r="N228" i="1465"/>
  <c r="M229" i="1465"/>
  <c r="J229" i="1465"/>
  <c r="K229" i="1465" s="1"/>
  <c r="M226" i="1464"/>
  <c r="J226" i="1464"/>
  <c r="K226" i="1464" s="1"/>
  <c r="F228" i="1464"/>
  <c r="I227" i="1464"/>
  <c r="N225" i="1464"/>
  <c r="N226" i="1459"/>
  <c r="K226" i="1459"/>
  <c r="C228" i="1459"/>
  <c r="J227" i="1459"/>
  <c r="M227" i="1459"/>
  <c r="F229" i="1459"/>
  <c r="I228" i="1459"/>
  <c r="Q230" i="1464" l="1"/>
  <c r="P231" i="1464" s="1"/>
  <c r="I228" i="1467"/>
  <c r="F229" i="1467"/>
  <c r="K226" i="1467"/>
  <c r="N226" i="1467"/>
  <c r="J227" i="1467"/>
  <c r="M227" i="1467"/>
  <c r="M227" i="1466"/>
  <c r="J227" i="1466"/>
  <c r="K227" i="1466" s="1"/>
  <c r="F229" i="1466"/>
  <c r="I228" i="1466"/>
  <c r="N226" i="1466"/>
  <c r="N229" i="1465"/>
  <c r="I231" i="1465"/>
  <c r="F232" i="1465"/>
  <c r="M230" i="1465"/>
  <c r="J230" i="1465"/>
  <c r="K230" i="1465" s="1"/>
  <c r="M227" i="1464"/>
  <c r="J227" i="1464"/>
  <c r="K227" i="1464" s="1"/>
  <c r="I228" i="1464"/>
  <c r="F229" i="1464"/>
  <c r="N226" i="1464"/>
  <c r="F230" i="1459"/>
  <c r="I229" i="1459"/>
  <c r="J228" i="1459"/>
  <c r="M228" i="1459"/>
  <c r="N227" i="1459"/>
  <c r="K227" i="1459"/>
  <c r="C229" i="1459"/>
  <c r="Q231" i="1464" l="1"/>
  <c r="P232" i="1464" s="1"/>
  <c r="N227" i="1467"/>
  <c r="K227" i="1467"/>
  <c r="F230" i="1467"/>
  <c r="I229" i="1467"/>
  <c r="M228" i="1467"/>
  <c r="J228" i="1467"/>
  <c r="N227" i="1466"/>
  <c r="J228" i="1466"/>
  <c r="K228" i="1466" s="1"/>
  <c r="M228" i="1466"/>
  <c r="F230" i="1466"/>
  <c r="I229" i="1466"/>
  <c r="N230" i="1465"/>
  <c r="I232" i="1465"/>
  <c r="F233" i="1465"/>
  <c r="M231" i="1465"/>
  <c r="J231" i="1465"/>
  <c r="K231" i="1465" s="1"/>
  <c r="I229" i="1464"/>
  <c r="F230" i="1464"/>
  <c r="M228" i="1464"/>
  <c r="J228" i="1464"/>
  <c r="K228" i="1464" s="1"/>
  <c r="N227" i="1464"/>
  <c r="N228" i="1459"/>
  <c r="K228" i="1459"/>
  <c r="F231" i="1459"/>
  <c r="I230" i="1459"/>
  <c r="C230" i="1459"/>
  <c r="J229" i="1459"/>
  <c r="M229" i="1459"/>
  <c r="Q232" i="1464" l="1"/>
  <c r="P233" i="1464" s="1"/>
  <c r="N228" i="1467"/>
  <c r="K228" i="1467"/>
  <c r="M229" i="1467"/>
  <c r="J229" i="1467"/>
  <c r="F231" i="1467"/>
  <c r="I230" i="1467"/>
  <c r="M229" i="1466"/>
  <c r="J229" i="1466"/>
  <c r="K229" i="1466" s="1"/>
  <c r="F231" i="1466"/>
  <c r="I230" i="1466"/>
  <c r="N228" i="1466"/>
  <c r="N231" i="1465"/>
  <c r="F234" i="1465"/>
  <c r="I233" i="1465"/>
  <c r="M232" i="1465"/>
  <c r="J232" i="1465"/>
  <c r="K232" i="1465" s="1"/>
  <c r="N228" i="1464"/>
  <c r="I230" i="1464"/>
  <c r="F231" i="1464"/>
  <c r="J229" i="1464"/>
  <c r="K229" i="1464" s="1"/>
  <c r="M229" i="1464"/>
  <c r="F232" i="1459"/>
  <c r="I231" i="1459"/>
  <c r="J230" i="1459"/>
  <c r="M230" i="1459"/>
  <c r="N229" i="1459"/>
  <c r="K229" i="1459"/>
  <c r="C231" i="1459"/>
  <c r="Q233" i="1464" l="1"/>
  <c r="P234" i="1464" s="1"/>
  <c r="M230" i="1467"/>
  <c r="J230" i="1467"/>
  <c r="F232" i="1467"/>
  <c r="I231" i="1467"/>
  <c r="K229" i="1467"/>
  <c r="N229" i="1467"/>
  <c r="N229" i="1466"/>
  <c r="M230" i="1466"/>
  <c r="J230" i="1466"/>
  <c r="K230" i="1466" s="1"/>
  <c r="F232" i="1466"/>
  <c r="I231" i="1466"/>
  <c r="N232" i="1465"/>
  <c r="M233" i="1465"/>
  <c r="J233" i="1465"/>
  <c r="K233" i="1465" s="1"/>
  <c r="F235" i="1465"/>
  <c r="I234" i="1465"/>
  <c r="I231" i="1464"/>
  <c r="F232" i="1464"/>
  <c r="N229" i="1464"/>
  <c r="J230" i="1464"/>
  <c r="K230" i="1464" s="1"/>
  <c r="M230" i="1464"/>
  <c r="C232" i="1459"/>
  <c r="N230" i="1459"/>
  <c r="K230" i="1459"/>
  <c r="J231" i="1459"/>
  <c r="M231" i="1459"/>
  <c r="F233" i="1459"/>
  <c r="I232" i="1459"/>
  <c r="Q234" i="1464" l="1"/>
  <c r="P235" i="1464" s="1"/>
  <c r="N230" i="1467"/>
  <c r="K230" i="1467"/>
  <c r="M231" i="1467"/>
  <c r="J231" i="1467"/>
  <c r="I232" i="1467"/>
  <c r="F233" i="1467"/>
  <c r="J231" i="1466"/>
  <c r="K231" i="1466" s="1"/>
  <c r="M231" i="1466"/>
  <c r="F233" i="1466"/>
  <c r="I232" i="1466"/>
  <c r="N230" i="1466"/>
  <c r="F236" i="1465"/>
  <c r="I235" i="1465"/>
  <c r="M234" i="1465"/>
  <c r="J234" i="1465"/>
  <c r="K234" i="1465" s="1"/>
  <c r="N233" i="1465"/>
  <c r="N230" i="1464"/>
  <c r="I232" i="1464"/>
  <c r="F233" i="1464"/>
  <c r="J231" i="1464"/>
  <c r="K231" i="1464" s="1"/>
  <c r="M231" i="1464"/>
  <c r="J232" i="1459"/>
  <c r="M232" i="1459"/>
  <c r="C233" i="1459"/>
  <c r="F234" i="1459"/>
  <c r="I233" i="1459"/>
  <c r="N231" i="1459"/>
  <c r="K231" i="1459"/>
  <c r="Q235" i="1464" l="1"/>
  <c r="P236" i="1464" s="1"/>
  <c r="M232" i="1467"/>
  <c r="J232" i="1467"/>
  <c r="F234" i="1467"/>
  <c r="I233" i="1467"/>
  <c r="N231" i="1467"/>
  <c r="K231" i="1467"/>
  <c r="M232" i="1466"/>
  <c r="J232" i="1466"/>
  <c r="K232" i="1466" s="1"/>
  <c r="F234" i="1466"/>
  <c r="I233" i="1466"/>
  <c r="N231" i="1466"/>
  <c r="N234" i="1465"/>
  <c r="M235" i="1465"/>
  <c r="J235" i="1465"/>
  <c r="K235" i="1465" s="1"/>
  <c r="F237" i="1465"/>
  <c r="I236" i="1465"/>
  <c r="N231" i="1464"/>
  <c r="I233" i="1464"/>
  <c r="F234" i="1464"/>
  <c r="J232" i="1464"/>
  <c r="K232" i="1464" s="1"/>
  <c r="M232" i="1464"/>
  <c r="C234" i="1459"/>
  <c r="J233" i="1459"/>
  <c r="M233" i="1459"/>
  <c r="F235" i="1459"/>
  <c r="I234" i="1459"/>
  <c r="N232" i="1459"/>
  <c r="K232" i="1459"/>
  <c r="Q236" i="1464" l="1"/>
  <c r="P237" i="1464" s="1"/>
  <c r="M233" i="1467"/>
  <c r="J233" i="1467"/>
  <c r="I234" i="1467"/>
  <c r="F235" i="1467"/>
  <c r="N232" i="1467"/>
  <c r="K232" i="1467"/>
  <c r="J233" i="1466"/>
  <c r="K233" i="1466" s="1"/>
  <c r="M233" i="1466"/>
  <c r="F235" i="1466"/>
  <c r="I234" i="1466"/>
  <c r="N232" i="1466"/>
  <c r="F238" i="1465"/>
  <c r="I237" i="1465"/>
  <c r="M236" i="1465"/>
  <c r="J236" i="1465"/>
  <c r="K236" i="1465" s="1"/>
  <c r="N235" i="1465"/>
  <c r="N232" i="1464"/>
  <c r="I234" i="1464"/>
  <c r="F235" i="1464"/>
  <c r="J233" i="1464"/>
  <c r="K233" i="1464" s="1"/>
  <c r="M233" i="1464"/>
  <c r="J234" i="1459"/>
  <c r="M234" i="1459"/>
  <c r="F236" i="1459"/>
  <c r="I235" i="1459"/>
  <c r="N233" i="1459"/>
  <c r="K233" i="1459"/>
  <c r="C235" i="1459"/>
  <c r="Q237" i="1464" l="1"/>
  <c r="P238" i="1464" s="1"/>
  <c r="N233" i="1467"/>
  <c r="K233" i="1467"/>
  <c r="I235" i="1467"/>
  <c r="F236" i="1467"/>
  <c r="M234" i="1467"/>
  <c r="J234" i="1467"/>
  <c r="M234" i="1466"/>
  <c r="J234" i="1466"/>
  <c r="K234" i="1466" s="1"/>
  <c r="F236" i="1466"/>
  <c r="I235" i="1466"/>
  <c r="N233" i="1466"/>
  <c r="N236" i="1465"/>
  <c r="M237" i="1465"/>
  <c r="J237" i="1465"/>
  <c r="K237" i="1465" s="1"/>
  <c r="F239" i="1465"/>
  <c r="I238" i="1465"/>
  <c r="N233" i="1464"/>
  <c r="I235" i="1464"/>
  <c r="F236" i="1464"/>
  <c r="J234" i="1464"/>
  <c r="K234" i="1464" s="1"/>
  <c r="M234" i="1464"/>
  <c r="F237" i="1459"/>
  <c r="I236" i="1459"/>
  <c r="C236" i="1459"/>
  <c r="J235" i="1459"/>
  <c r="M235" i="1459"/>
  <c r="N234" i="1459"/>
  <c r="K234" i="1459"/>
  <c r="Q238" i="1464" l="1"/>
  <c r="P239" i="1464" s="1"/>
  <c r="N234" i="1467"/>
  <c r="K234" i="1467"/>
  <c r="I236" i="1467"/>
  <c r="F237" i="1467"/>
  <c r="M235" i="1467"/>
  <c r="J235" i="1467"/>
  <c r="F237" i="1466"/>
  <c r="I236" i="1466"/>
  <c r="N234" i="1466"/>
  <c r="J235" i="1466"/>
  <c r="K235" i="1466" s="1"/>
  <c r="M235" i="1466"/>
  <c r="M238" i="1465"/>
  <c r="J238" i="1465"/>
  <c r="K238" i="1465" s="1"/>
  <c r="N237" i="1465"/>
  <c r="F240" i="1465"/>
  <c r="I239" i="1465"/>
  <c r="N234" i="1464"/>
  <c r="I236" i="1464"/>
  <c r="F237" i="1464"/>
  <c r="J235" i="1464"/>
  <c r="K235" i="1464" s="1"/>
  <c r="M235" i="1464"/>
  <c r="N235" i="1459"/>
  <c r="K235" i="1459"/>
  <c r="J236" i="1459"/>
  <c r="M236" i="1459"/>
  <c r="C237" i="1459"/>
  <c r="F238" i="1459"/>
  <c r="I237" i="1459"/>
  <c r="Q239" i="1464" l="1"/>
  <c r="P240" i="1464" s="1"/>
  <c r="N235" i="1467"/>
  <c r="K235" i="1467"/>
  <c r="F238" i="1467"/>
  <c r="I237" i="1467"/>
  <c r="M236" i="1467"/>
  <c r="J236" i="1467"/>
  <c r="M236" i="1466"/>
  <c r="J236" i="1466"/>
  <c r="K236" i="1466" s="1"/>
  <c r="N235" i="1466"/>
  <c r="F238" i="1466"/>
  <c r="I237" i="1466"/>
  <c r="M239" i="1465"/>
  <c r="J239" i="1465"/>
  <c r="K239" i="1465" s="1"/>
  <c r="F241" i="1465"/>
  <c r="I240" i="1465"/>
  <c r="N238" i="1465"/>
  <c r="N235" i="1464"/>
  <c r="I237" i="1464"/>
  <c r="F238" i="1464"/>
  <c r="J236" i="1464"/>
  <c r="K236" i="1464" s="1"/>
  <c r="M236" i="1464"/>
  <c r="F239" i="1459"/>
  <c r="I238" i="1459"/>
  <c r="J237" i="1459"/>
  <c r="M237" i="1459"/>
  <c r="C238" i="1459"/>
  <c r="N236" i="1459"/>
  <c r="K236" i="1459"/>
  <c r="Q240" i="1464" l="1"/>
  <c r="P241" i="1464" s="1"/>
  <c r="N236" i="1467"/>
  <c r="K236" i="1467"/>
  <c r="M237" i="1467"/>
  <c r="J237" i="1467"/>
  <c r="F239" i="1467"/>
  <c r="I238" i="1467"/>
  <c r="J237" i="1466"/>
  <c r="K237" i="1466" s="1"/>
  <c r="M237" i="1466"/>
  <c r="F239" i="1466"/>
  <c r="I238" i="1466"/>
  <c r="N236" i="1466"/>
  <c r="N239" i="1465"/>
  <c r="M240" i="1465"/>
  <c r="J240" i="1465"/>
  <c r="K240" i="1465" s="1"/>
  <c r="F242" i="1465"/>
  <c r="I241" i="1465"/>
  <c r="N236" i="1464"/>
  <c r="I238" i="1464"/>
  <c r="F239" i="1464"/>
  <c r="J237" i="1464"/>
  <c r="K237" i="1464" s="1"/>
  <c r="M237" i="1464"/>
  <c r="J238" i="1459"/>
  <c r="M238" i="1459"/>
  <c r="C239" i="1459"/>
  <c r="N237" i="1459"/>
  <c r="K237" i="1459"/>
  <c r="F240" i="1459"/>
  <c r="I239" i="1459"/>
  <c r="Q241" i="1464" l="1"/>
  <c r="P242" i="1464" s="1"/>
  <c r="F240" i="1467"/>
  <c r="I239" i="1467"/>
  <c r="J238" i="1467"/>
  <c r="M238" i="1467"/>
  <c r="K237" i="1467"/>
  <c r="N237" i="1467"/>
  <c r="M238" i="1466"/>
  <c r="J238" i="1466"/>
  <c r="K238" i="1466" s="1"/>
  <c r="F240" i="1466"/>
  <c r="I239" i="1466"/>
  <c r="N237" i="1466"/>
  <c r="M241" i="1465"/>
  <c r="J241" i="1465"/>
  <c r="K241" i="1465" s="1"/>
  <c r="F243" i="1465"/>
  <c r="I242" i="1465"/>
  <c r="N240" i="1465"/>
  <c r="N237" i="1464"/>
  <c r="I239" i="1464"/>
  <c r="F240" i="1464"/>
  <c r="J238" i="1464"/>
  <c r="K238" i="1464" s="1"/>
  <c r="M238" i="1464"/>
  <c r="J239" i="1459"/>
  <c r="M239" i="1459"/>
  <c r="F241" i="1459"/>
  <c r="I240" i="1459"/>
  <c r="C240" i="1459"/>
  <c r="N238" i="1459"/>
  <c r="K238" i="1459"/>
  <c r="Q242" i="1464" l="1"/>
  <c r="P243" i="1464" s="1"/>
  <c r="M239" i="1467"/>
  <c r="J239" i="1467"/>
  <c r="N238" i="1467"/>
  <c r="K238" i="1467"/>
  <c r="I240" i="1467"/>
  <c r="F241" i="1467"/>
  <c r="N238" i="1466"/>
  <c r="J239" i="1466"/>
  <c r="K239" i="1466" s="1"/>
  <c r="M239" i="1466"/>
  <c r="F241" i="1466"/>
  <c r="I240" i="1466"/>
  <c r="M242" i="1465"/>
  <c r="J242" i="1465"/>
  <c r="K242" i="1465" s="1"/>
  <c r="F244" i="1465"/>
  <c r="I243" i="1465"/>
  <c r="N241" i="1465"/>
  <c r="N238" i="1464"/>
  <c r="I240" i="1464"/>
  <c r="F241" i="1464"/>
  <c r="J239" i="1464"/>
  <c r="K239" i="1464" s="1"/>
  <c r="M239" i="1464"/>
  <c r="C241" i="1459"/>
  <c r="J240" i="1459"/>
  <c r="M240" i="1459"/>
  <c r="F242" i="1459"/>
  <c r="I241" i="1459"/>
  <c r="N239" i="1459"/>
  <c r="K239" i="1459"/>
  <c r="Q243" i="1464" l="1"/>
  <c r="P244" i="1464" s="1"/>
  <c r="F242" i="1467"/>
  <c r="I241" i="1467"/>
  <c r="M240" i="1467"/>
  <c r="J240" i="1467"/>
  <c r="N239" i="1467"/>
  <c r="K239" i="1467"/>
  <c r="M240" i="1466"/>
  <c r="J240" i="1466"/>
  <c r="K240" i="1466" s="1"/>
  <c r="N239" i="1466"/>
  <c r="F242" i="1466"/>
  <c r="I241" i="1466"/>
  <c r="M243" i="1465"/>
  <c r="J243" i="1465"/>
  <c r="K243" i="1465" s="1"/>
  <c r="F245" i="1465"/>
  <c r="I244" i="1465"/>
  <c r="N242" i="1465"/>
  <c r="N239" i="1464"/>
  <c r="I241" i="1464"/>
  <c r="F242" i="1464"/>
  <c r="J240" i="1464"/>
  <c r="K240" i="1464" s="1"/>
  <c r="M240" i="1464"/>
  <c r="F243" i="1459"/>
  <c r="I242" i="1459"/>
  <c r="J241" i="1459"/>
  <c r="M241" i="1459"/>
  <c r="N240" i="1459"/>
  <c r="K240" i="1459"/>
  <c r="C242" i="1459"/>
  <c r="Q244" i="1464" l="1"/>
  <c r="P245" i="1464" s="1"/>
  <c r="M241" i="1467"/>
  <c r="J241" i="1467"/>
  <c r="N240" i="1467"/>
  <c r="K240" i="1467"/>
  <c r="I242" i="1467"/>
  <c r="F243" i="1467"/>
  <c r="F243" i="1466"/>
  <c r="I242" i="1466"/>
  <c r="J241" i="1466"/>
  <c r="K241" i="1466" s="1"/>
  <c r="M241" i="1466"/>
  <c r="N240" i="1466"/>
  <c r="M244" i="1465"/>
  <c r="J244" i="1465"/>
  <c r="K244" i="1465" s="1"/>
  <c r="F246" i="1465"/>
  <c r="I245" i="1465"/>
  <c r="N243" i="1465"/>
  <c r="I242" i="1464"/>
  <c r="F243" i="1464"/>
  <c r="N240" i="1464"/>
  <c r="J241" i="1464"/>
  <c r="K241" i="1464" s="1"/>
  <c r="M241" i="1464"/>
  <c r="C243" i="1459"/>
  <c r="N241" i="1459"/>
  <c r="K241" i="1459"/>
  <c r="J242" i="1459"/>
  <c r="M242" i="1459"/>
  <c r="F244" i="1459"/>
  <c r="I243" i="1459"/>
  <c r="Q245" i="1464" l="1"/>
  <c r="P246" i="1464" s="1"/>
  <c r="F244" i="1467"/>
  <c r="I243" i="1467"/>
  <c r="K241" i="1467"/>
  <c r="N241" i="1467"/>
  <c r="M242" i="1467"/>
  <c r="J242" i="1467"/>
  <c r="M242" i="1466"/>
  <c r="J242" i="1466"/>
  <c r="K242" i="1466" s="1"/>
  <c r="N241" i="1466"/>
  <c r="F244" i="1466"/>
  <c r="I243" i="1466"/>
  <c r="M245" i="1465"/>
  <c r="J245" i="1465"/>
  <c r="K245" i="1465" s="1"/>
  <c r="F247" i="1465"/>
  <c r="I246" i="1465"/>
  <c r="N244" i="1465"/>
  <c r="N241" i="1464"/>
  <c r="I243" i="1464"/>
  <c r="F244" i="1464"/>
  <c r="J242" i="1464"/>
  <c r="K242" i="1464" s="1"/>
  <c r="M242" i="1464"/>
  <c r="J243" i="1459"/>
  <c r="M243" i="1459"/>
  <c r="I244" i="1459"/>
  <c r="F245" i="1459"/>
  <c r="C244" i="1459"/>
  <c r="N242" i="1459"/>
  <c r="K242" i="1459"/>
  <c r="Q246" i="1464" l="1"/>
  <c r="P247" i="1464" s="1"/>
  <c r="M243" i="1467"/>
  <c r="J243" i="1467"/>
  <c r="K242" i="1467"/>
  <c r="N242" i="1467"/>
  <c r="F245" i="1467"/>
  <c r="I244" i="1467"/>
  <c r="N242" i="1466"/>
  <c r="J243" i="1466"/>
  <c r="K243" i="1466" s="1"/>
  <c r="M243" i="1466"/>
  <c r="F245" i="1466"/>
  <c r="I244" i="1466"/>
  <c r="M246" i="1465"/>
  <c r="J246" i="1465"/>
  <c r="K246" i="1465" s="1"/>
  <c r="F248" i="1465"/>
  <c r="I247" i="1465"/>
  <c r="N245" i="1465"/>
  <c r="I244" i="1464"/>
  <c r="F245" i="1464"/>
  <c r="N242" i="1464"/>
  <c r="J243" i="1464"/>
  <c r="K243" i="1464" s="1"/>
  <c r="M243" i="1464"/>
  <c r="I245" i="1459"/>
  <c r="F246" i="1459"/>
  <c r="M244" i="1459"/>
  <c r="J244" i="1459"/>
  <c r="N243" i="1459"/>
  <c r="K243" i="1459"/>
  <c r="C245" i="1459"/>
  <c r="Q247" i="1464" l="1"/>
  <c r="P248" i="1464" s="1"/>
  <c r="J244" i="1467"/>
  <c r="M244" i="1467"/>
  <c r="F246" i="1467"/>
  <c r="I245" i="1467"/>
  <c r="K243" i="1467"/>
  <c r="N243" i="1467"/>
  <c r="F246" i="1466"/>
  <c r="I245" i="1466"/>
  <c r="N243" i="1466"/>
  <c r="M244" i="1466"/>
  <c r="J244" i="1466"/>
  <c r="K244" i="1466" s="1"/>
  <c r="M247" i="1465"/>
  <c r="J247" i="1465"/>
  <c r="K247" i="1465" s="1"/>
  <c r="F249" i="1465"/>
  <c r="I248" i="1465"/>
  <c r="N246" i="1465"/>
  <c r="N243" i="1464"/>
  <c r="I245" i="1464"/>
  <c r="F246" i="1464"/>
  <c r="J244" i="1464"/>
  <c r="K244" i="1464" s="1"/>
  <c r="M244" i="1464"/>
  <c r="K244" i="1459"/>
  <c r="N244" i="1459"/>
  <c r="F247" i="1459"/>
  <c r="I246" i="1459"/>
  <c r="C246" i="1459"/>
  <c r="J245" i="1459"/>
  <c r="M245" i="1459"/>
  <c r="Q248" i="1464" l="1"/>
  <c r="P249" i="1464" s="1"/>
  <c r="M245" i="1467"/>
  <c r="J245" i="1467"/>
  <c r="F247" i="1467"/>
  <c r="I246" i="1467"/>
  <c r="N244" i="1467"/>
  <c r="K244" i="1467"/>
  <c r="J245" i="1466"/>
  <c r="K245" i="1466" s="1"/>
  <c r="M245" i="1466"/>
  <c r="N244" i="1466"/>
  <c r="F247" i="1466"/>
  <c r="I246" i="1466"/>
  <c r="M248" i="1465"/>
  <c r="J248" i="1465"/>
  <c r="K248" i="1465" s="1"/>
  <c r="F250" i="1465"/>
  <c r="I249" i="1465"/>
  <c r="N247" i="1465"/>
  <c r="N244" i="1464"/>
  <c r="I246" i="1464"/>
  <c r="F247" i="1464"/>
  <c r="J245" i="1464"/>
  <c r="K245" i="1464" s="1"/>
  <c r="M245" i="1464"/>
  <c r="N245" i="1459"/>
  <c r="K245" i="1459"/>
  <c r="J246" i="1459"/>
  <c r="M246" i="1459"/>
  <c r="F248" i="1459"/>
  <c r="I247" i="1459"/>
  <c r="C247" i="1459"/>
  <c r="Q249" i="1464" l="1"/>
  <c r="P250" i="1464" s="1"/>
  <c r="K245" i="1467"/>
  <c r="N245" i="1467"/>
  <c r="J246" i="1467"/>
  <c r="M246" i="1467"/>
  <c r="F248" i="1467"/>
  <c r="I247" i="1467"/>
  <c r="F248" i="1466"/>
  <c r="I247" i="1466"/>
  <c r="M246" i="1466"/>
  <c r="J246" i="1466"/>
  <c r="K246" i="1466" s="1"/>
  <c r="N245" i="1466"/>
  <c r="M249" i="1465"/>
  <c r="J249" i="1465"/>
  <c r="K249" i="1465" s="1"/>
  <c r="F251" i="1465"/>
  <c r="I250" i="1465"/>
  <c r="N248" i="1465"/>
  <c r="N245" i="1464"/>
  <c r="I247" i="1464"/>
  <c r="F248" i="1464"/>
  <c r="J246" i="1464"/>
  <c r="K246" i="1464" s="1"/>
  <c r="M246" i="1464"/>
  <c r="N246" i="1459"/>
  <c r="K246" i="1459"/>
  <c r="M247" i="1459"/>
  <c r="J247" i="1459"/>
  <c r="C248" i="1459"/>
  <c r="F249" i="1459"/>
  <c r="I248" i="1459"/>
  <c r="Q250" i="1464" l="1"/>
  <c r="P251" i="1464" s="1"/>
  <c r="I248" i="1467"/>
  <c r="F249" i="1467"/>
  <c r="M247" i="1467"/>
  <c r="J247" i="1467"/>
  <c r="K246" i="1467"/>
  <c r="N246" i="1467"/>
  <c r="N246" i="1466"/>
  <c r="J247" i="1466"/>
  <c r="K247" i="1466" s="1"/>
  <c r="M247" i="1466"/>
  <c r="F249" i="1466"/>
  <c r="I248" i="1466"/>
  <c r="M250" i="1465"/>
  <c r="J250" i="1465"/>
  <c r="K250" i="1465" s="1"/>
  <c r="F252" i="1465"/>
  <c r="I251" i="1465"/>
  <c r="N249" i="1465"/>
  <c r="N246" i="1464"/>
  <c r="I248" i="1464"/>
  <c r="F249" i="1464"/>
  <c r="J247" i="1464"/>
  <c r="K247" i="1464" s="1"/>
  <c r="M247" i="1464"/>
  <c r="K247" i="1459"/>
  <c r="N247" i="1459"/>
  <c r="J248" i="1459"/>
  <c r="M248" i="1459"/>
  <c r="I249" i="1459"/>
  <c r="F250" i="1459"/>
  <c r="C249" i="1459"/>
  <c r="Q251" i="1464" l="1"/>
  <c r="P252" i="1464" s="1"/>
  <c r="I249" i="1467"/>
  <c r="F250" i="1467"/>
  <c r="K247" i="1467"/>
  <c r="N247" i="1467"/>
  <c r="M248" i="1467"/>
  <c r="J248" i="1467"/>
  <c r="N247" i="1466"/>
  <c r="F250" i="1466"/>
  <c r="I249" i="1466"/>
  <c r="M248" i="1466"/>
  <c r="J248" i="1466"/>
  <c r="K248" i="1466" s="1"/>
  <c r="M251" i="1465"/>
  <c r="J251" i="1465"/>
  <c r="K251" i="1465" s="1"/>
  <c r="F253" i="1465"/>
  <c r="I252" i="1465"/>
  <c r="N250" i="1465"/>
  <c r="N247" i="1464"/>
  <c r="I249" i="1464"/>
  <c r="F250" i="1464"/>
  <c r="J248" i="1464"/>
  <c r="K248" i="1464" s="1"/>
  <c r="M248" i="1464"/>
  <c r="I250" i="1459"/>
  <c r="F251" i="1459"/>
  <c r="N248" i="1459"/>
  <c r="K248" i="1459"/>
  <c r="C250" i="1459"/>
  <c r="M249" i="1459"/>
  <c r="J249" i="1459"/>
  <c r="Q252" i="1464" l="1"/>
  <c r="P253" i="1464" s="1"/>
  <c r="F251" i="1467"/>
  <c r="I250" i="1467"/>
  <c r="N248" i="1467"/>
  <c r="K248" i="1467"/>
  <c r="M249" i="1467"/>
  <c r="J249" i="1467"/>
  <c r="I250" i="1466"/>
  <c r="F251" i="1466"/>
  <c r="N248" i="1466"/>
  <c r="J249" i="1466"/>
  <c r="K249" i="1466" s="1"/>
  <c r="M249" i="1466"/>
  <c r="M252" i="1465"/>
  <c r="J252" i="1465"/>
  <c r="K252" i="1465" s="1"/>
  <c r="F254" i="1465"/>
  <c r="I253" i="1465"/>
  <c r="N251" i="1465"/>
  <c r="N248" i="1464"/>
  <c r="I250" i="1464"/>
  <c r="F251" i="1464"/>
  <c r="J249" i="1464"/>
  <c r="K249" i="1464" s="1"/>
  <c r="M249" i="1464"/>
  <c r="C251" i="1459"/>
  <c r="I251" i="1459"/>
  <c r="F252" i="1459"/>
  <c r="J250" i="1459"/>
  <c r="M250" i="1459"/>
  <c r="K249" i="1459"/>
  <c r="N249" i="1459"/>
  <c r="Q253" i="1464" l="1"/>
  <c r="P254" i="1464" s="1"/>
  <c r="M250" i="1467"/>
  <c r="J250" i="1467"/>
  <c r="K249" i="1467"/>
  <c r="N249" i="1467"/>
  <c r="F252" i="1467"/>
  <c r="I251" i="1467"/>
  <c r="N249" i="1466"/>
  <c r="I251" i="1466"/>
  <c r="F252" i="1466"/>
  <c r="M250" i="1466"/>
  <c r="J250" i="1466"/>
  <c r="K250" i="1466" s="1"/>
  <c r="M253" i="1465"/>
  <c r="J253" i="1465"/>
  <c r="K253" i="1465" s="1"/>
  <c r="F255" i="1465"/>
  <c r="I254" i="1465"/>
  <c r="N252" i="1465"/>
  <c r="N249" i="1464"/>
  <c r="I251" i="1464"/>
  <c r="F252" i="1464"/>
  <c r="J250" i="1464"/>
  <c r="K250" i="1464" s="1"/>
  <c r="M250" i="1464"/>
  <c r="C252" i="1459"/>
  <c r="N250" i="1459"/>
  <c r="K250" i="1459"/>
  <c r="F253" i="1459"/>
  <c r="I252" i="1459"/>
  <c r="M251" i="1459"/>
  <c r="J251" i="1459"/>
  <c r="Q254" i="1464" l="1"/>
  <c r="P255" i="1464" s="1"/>
  <c r="F253" i="1467"/>
  <c r="I252" i="1467"/>
  <c r="N250" i="1467"/>
  <c r="K250" i="1467"/>
  <c r="M251" i="1467"/>
  <c r="J251" i="1467"/>
  <c r="N250" i="1466"/>
  <c r="I252" i="1466"/>
  <c r="F253" i="1466"/>
  <c r="M251" i="1466"/>
  <c r="J251" i="1466"/>
  <c r="K251" i="1466" s="1"/>
  <c r="M254" i="1465"/>
  <c r="J254" i="1465"/>
  <c r="K254" i="1465" s="1"/>
  <c r="F256" i="1465"/>
  <c r="I255" i="1465"/>
  <c r="N253" i="1465"/>
  <c r="N250" i="1464"/>
  <c r="I252" i="1464"/>
  <c r="F253" i="1464"/>
  <c r="J251" i="1464"/>
  <c r="K251" i="1464" s="1"/>
  <c r="M251" i="1464"/>
  <c r="K251" i="1459"/>
  <c r="N251" i="1459"/>
  <c r="J252" i="1459"/>
  <c r="M252" i="1459"/>
  <c r="C253" i="1459"/>
  <c r="F254" i="1459"/>
  <c r="I253" i="1459"/>
  <c r="Q255" i="1464" l="1"/>
  <c r="P256" i="1464" s="1"/>
  <c r="N251" i="1467"/>
  <c r="K251" i="1467"/>
  <c r="M252" i="1467"/>
  <c r="J252" i="1467"/>
  <c r="I253" i="1467"/>
  <c r="F254" i="1467"/>
  <c r="I253" i="1466"/>
  <c r="F254" i="1466"/>
  <c r="N251" i="1466"/>
  <c r="J252" i="1466"/>
  <c r="K252" i="1466" s="1"/>
  <c r="M252" i="1466"/>
  <c r="M255" i="1465"/>
  <c r="J255" i="1465"/>
  <c r="K255" i="1465" s="1"/>
  <c r="F257" i="1465"/>
  <c r="I256" i="1465"/>
  <c r="N254" i="1465"/>
  <c r="N251" i="1464"/>
  <c r="I253" i="1464"/>
  <c r="F254" i="1464"/>
  <c r="J252" i="1464"/>
  <c r="K252" i="1464" s="1"/>
  <c r="M252" i="1464"/>
  <c r="F255" i="1459"/>
  <c r="I254" i="1459"/>
  <c r="N252" i="1459"/>
  <c r="K252" i="1459"/>
  <c r="M253" i="1459"/>
  <c r="J253" i="1459"/>
  <c r="C254" i="1459"/>
  <c r="Q256" i="1464" l="1"/>
  <c r="P257" i="1464" s="1"/>
  <c r="F255" i="1467"/>
  <c r="I254" i="1467"/>
  <c r="M253" i="1467"/>
  <c r="J253" i="1467"/>
  <c r="K252" i="1467"/>
  <c r="N252" i="1467"/>
  <c r="N252" i="1466"/>
  <c r="I254" i="1466"/>
  <c r="F255" i="1466"/>
  <c r="M253" i="1466"/>
  <c r="J253" i="1466"/>
  <c r="K253" i="1466" s="1"/>
  <c r="M256" i="1465"/>
  <c r="J256" i="1465"/>
  <c r="K256" i="1465" s="1"/>
  <c r="F258" i="1465"/>
  <c r="I257" i="1465"/>
  <c r="N255" i="1465"/>
  <c r="N252" i="1464"/>
  <c r="F255" i="1464"/>
  <c r="I254" i="1464"/>
  <c r="J253" i="1464"/>
  <c r="K253" i="1464" s="1"/>
  <c r="M253" i="1464"/>
  <c r="M254" i="1459"/>
  <c r="J254" i="1459"/>
  <c r="C255" i="1459"/>
  <c r="F256" i="1459"/>
  <c r="I255" i="1459"/>
  <c r="N253" i="1459"/>
  <c r="K253" i="1459"/>
  <c r="Q257" i="1464" l="1"/>
  <c r="P258" i="1464" s="1"/>
  <c r="M254" i="1467"/>
  <c r="J254" i="1467"/>
  <c r="K253" i="1467"/>
  <c r="N253" i="1467"/>
  <c r="F256" i="1467"/>
  <c r="I255" i="1467"/>
  <c r="N253" i="1466"/>
  <c r="I255" i="1466"/>
  <c r="F256" i="1466"/>
  <c r="M254" i="1466"/>
  <c r="J254" i="1466"/>
  <c r="K254" i="1466" s="1"/>
  <c r="M257" i="1465"/>
  <c r="J257" i="1465"/>
  <c r="K257" i="1465" s="1"/>
  <c r="F259" i="1465"/>
  <c r="I258" i="1465"/>
  <c r="N256" i="1465"/>
  <c r="N253" i="1464"/>
  <c r="J254" i="1464"/>
  <c r="K254" i="1464" s="1"/>
  <c r="M254" i="1464"/>
  <c r="F256" i="1464"/>
  <c r="I255" i="1464"/>
  <c r="F257" i="1459"/>
  <c r="I256" i="1459"/>
  <c r="N254" i="1459"/>
  <c r="K254" i="1459"/>
  <c r="C256" i="1459"/>
  <c r="M255" i="1459"/>
  <c r="J255" i="1459"/>
  <c r="Q258" i="1464" l="1"/>
  <c r="P259" i="1464" s="1"/>
  <c r="I256" i="1467"/>
  <c r="F257" i="1467"/>
  <c r="M255" i="1467"/>
  <c r="J255" i="1467"/>
  <c r="K254" i="1467"/>
  <c r="N254" i="1467"/>
  <c r="M255" i="1466"/>
  <c r="J255" i="1466"/>
  <c r="K255" i="1466" s="1"/>
  <c r="N254" i="1466"/>
  <c r="I256" i="1466"/>
  <c r="F257" i="1466"/>
  <c r="M258" i="1465"/>
  <c r="J258" i="1465"/>
  <c r="K258" i="1465" s="1"/>
  <c r="F260" i="1465"/>
  <c r="I259" i="1465"/>
  <c r="N257" i="1465"/>
  <c r="F257" i="1464"/>
  <c r="I256" i="1464"/>
  <c r="J255" i="1464"/>
  <c r="K255" i="1464" s="1"/>
  <c r="M255" i="1464"/>
  <c r="N254" i="1464"/>
  <c r="K255" i="1459"/>
  <c r="N255" i="1459"/>
  <c r="J256" i="1459"/>
  <c r="M256" i="1459"/>
  <c r="C257" i="1459"/>
  <c r="I257" i="1459"/>
  <c r="F258" i="1459"/>
  <c r="Q259" i="1464" l="1"/>
  <c r="P260" i="1464" s="1"/>
  <c r="K255" i="1467"/>
  <c r="N255" i="1467"/>
  <c r="F258" i="1467"/>
  <c r="I257" i="1467"/>
  <c r="M256" i="1467"/>
  <c r="J256" i="1467"/>
  <c r="M256" i="1466"/>
  <c r="J256" i="1466"/>
  <c r="K256" i="1466" s="1"/>
  <c r="I257" i="1466"/>
  <c r="F258" i="1466"/>
  <c r="N255" i="1466"/>
  <c r="M259" i="1465"/>
  <c r="J259" i="1465"/>
  <c r="K259" i="1465" s="1"/>
  <c r="F261" i="1465"/>
  <c r="I260" i="1465"/>
  <c r="N258" i="1465"/>
  <c r="N255" i="1464"/>
  <c r="M256" i="1464"/>
  <c r="J256" i="1464"/>
  <c r="K256" i="1464" s="1"/>
  <c r="F258" i="1464"/>
  <c r="I257" i="1464"/>
  <c r="I258" i="1459"/>
  <c r="F259" i="1459"/>
  <c r="M257" i="1459"/>
  <c r="J257" i="1459"/>
  <c r="C258" i="1459"/>
  <c r="N256" i="1459"/>
  <c r="K256" i="1459"/>
  <c r="Q260" i="1464" l="1"/>
  <c r="P261" i="1464" s="1"/>
  <c r="K256" i="1467"/>
  <c r="N256" i="1467"/>
  <c r="M257" i="1467"/>
  <c r="J257" i="1467"/>
  <c r="I258" i="1467"/>
  <c r="F259" i="1467"/>
  <c r="I258" i="1466"/>
  <c r="F259" i="1466"/>
  <c r="N256" i="1466"/>
  <c r="M257" i="1466"/>
  <c r="J257" i="1466"/>
  <c r="K257" i="1466" s="1"/>
  <c r="N259" i="1465"/>
  <c r="M260" i="1465"/>
  <c r="J260" i="1465"/>
  <c r="K260" i="1465" s="1"/>
  <c r="F262" i="1465"/>
  <c r="I261" i="1465"/>
  <c r="M257" i="1464"/>
  <c r="J257" i="1464"/>
  <c r="K257" i="1464" s="1"/>
  <c r="F259" i="1464"/>
  <c r="I258" i="1464"/>
  <c r="N256" i="1464"/>
  <c r="C259" i="1459"/>
  <c r="K257" i="1459"/>
  <c r="N257" i="1459"/>
  <c r="I259" i="1459"/>
  <c r="F260" i="1459"/>
  <c r="J258" i="1459"/>
  <c r="M258" i="1459"/>
  <c r="Q261" i="1464" l="1"/>
  <c r="P262" i="1464" s="1"/>
  <c r="I259" i="1467"/>
  <c r="F260" i="1467"/>
  <c r="M258" i="1467"/>
  <c r="J258" i="1467"/>
  <c r="N257" i="1467"/>
  <c r="K257" i="1467"/>
  <c r="I259" i="1466"/>
  <c r="F260" i="1466"/>
  <c r="N257" i="1466"/>
  <c r="J258" i="1466"/>
  <c r="K258" i="1466" s="1"/>
  <c r="M258" i="1466"/>
  <c r="N260" i="1465"/>
  <c r="M261" i="1465"/>
  <c r="J261" i="1465"/>
  <c r="K261" i="1465" s="1"/>
  <c r="F263" i="1465"/>
  <c r="I262" i="1465"/>
  <c r="M258" i="1464"/>
  <c r="J258" i="1464"/>
  <c r="K258" i="1464" s="1"/>
  <c r="F260" i="1464"/>
  <c r="I259" i="1464"/>
  <c r="N257" i="1464"/>
  <c r="M259" i="1459"/>
  <c r="J259" i="1459"/>
  <c r="N258" i="1459"/>
  <c r="K258" i="1459"/>
  <c r="C260" i="1459"/>
  <c r="F261" i="1459"/>
  <c r="I260" i="1459"/>
  <c r="Q262" i="1464" l="1"/>
  <c r="P263" i="1464" s="1"/>
  <c r="I260" i="1467"/>
  <c r="F261" i="1467"/>
  <c r="N258" i="1467"/>
  <c r="K258" i="1467"/>
  <c r="J259" i="1467"/>
  <c r="M259" i="1467"/>
  <c r="N258" i="1466"/>
  <c r="I260" i="1466"/>
  <c r="F261" i="1466"/>
  <c r="J259" i="1466"/>
  <c r="K259" i="1466" s="1"/>
  <c r="M259" i="1466"/>
  <c r="F264" i="1465"/>
  <c r="I263" i="1465"/>
  <c r="M262" i="1465"/>
  <c r="J262" i="1465"/>
  <c r="K262" i="1465" s="1"/>
  <c r="N261" i="1465"/>
  <c r="J259" i="1464"/>
  <c r="K259" i="1464" s="1"/>
  <c r="M259" i="1464"/>
  <c r="F261" i="1464"/>
  <c r="I260" i="1464"/>
  <c r="N258" i="1464"/>
  <c r="F262" i="1459"/>
  <c r="I261" i="1459"/>
  <c r="K259" i="1459"/>
  <c r="N259" i="1459"/>
  <c r="J260" i="1459"/>
  <c r="M260" i="1459"/>
  <c r="C261" i="1459"/>
  <c r="Q263" i="1464" l="1"/>
  <c r="P264" i="1464" s="1"/>
  <c r="N259" i="1467"/>
  <c r="K259" i="1467"/>
  <c r="F262" i="1467"/>
  <c r="I261" i="1467"/>
  <c r="M260" i="1467"/>
  <c r="J260" i="1467"/>
  <c r="J260" i="1466"/>
  <c r="K260" i="1466" s="1"/>
  <c r="M260" i="1466"/>
  <c r="N259" i="1466"/>
  <c r="I261" i="1466"/>
  <c r="F262" i="1466"/>
  <c r="N262" i="1465"/>
  <c r="M263" i="1465"/>
  <c r="J263" i="1465"/>
  <c r="K263" i="1465" s="1"/>
  <c r="F265" i="1465"/>
  <c r="I264" i="1465"/>
  <c r="M260" i="1464"/>
  <c r="J260" i="1464"/>
  <c r="K260" i="1464" s="1"/>
  <c r="F262" i="1464"/>
  <c r="I261" i="1464"/>
  <c r="N259" i="1464"/>
  <c r="F263" i="1459"/>
  <c r="I262" i="1459"/>
  <c r="C262" i="1459"/>
  <c r="M261" i="1459"/>
  <c r="J261" i="1459"/>
  <c r="N260" i="1459"/>
  <c r="K260" i="1459"/>
  <c r="Q264" i="1464" l="1"/>
  <c r="P265" i="1464" s="1"/>
  <c r="M261" i="1467"/>
  <c r="J261" i="1467"/>
  <c r="N260" i="1467"/>
  <c r="K260" i="1467"/>
  <c r="I262" i="1467"/>
  <c r="F263" i="1467"/>
  <c r="M261" i="1466"/>
  <c r="J261" i="1466"/>
  <c r="K261" i="1466" s="1"/>
  <c r="I262" i="1466"/>
  <c r="F263" i="1466"/>
  <c r="N260" i="1466"/>
  <c r="F266" i="1465"/>
  <c r="I265" i="1465"/>
  <c r="M264" i="1465"/>
  <c r="J264" i="1465"/>
  <c r="K264" i="1465" s="1"/>
  <c r="N263" i="1465"/>
  <c r="M261" i="1464"/>
  <c r="J261" i="1464"/>
  <c r="K261" i="1464" s="1"/>
  <c r="F263" i="1464"/>
  <c r="I262" i="1464"/>
  <c r="N260" i="1464"/>
  <c r="F264" i="1459"/>
  <c r="I263" i="1459"/>
  <c r="C263" i="1459"/>
  <c r="N261" i="1459"/>
  <c r="K261" i="1459"/>
  <c r="M262" i="1459"/>
  <c r="J262" i="1459"/>
  <c r="Q265" i="1464" l="1"/>
  <c r="P266" i="1464" s="1"/>
  <c r="I263" i="1467"/>
  <c r="F264" i="1467"/>
  <c r="M262" i="1467"/>
  <c r="J262" i="1467"/>
  <c r="K261" i="1467"/>
  <c r="N261" i="1467"/>
  <c r="I263" i="1466"/>
  <c r="F264" i="1466"/>
  <c r="M262" i="1466"/>
  <c r="J262" i="1466"/>
  <c r="K262" i="1466" s="1"/>
  <c r="N261" i="1466"/>
  <c r="N264" i="1465"/>
  <c r="M265" i="1465"/>
  <c r="J265" i="1465"/>
  <c r="K265" i="1465" s="1"/>
  <c r="F267" i="1465"/>
  <c r="I266" i="1465"/>
  <c r="M262" i="1464"/>
  <c r="J262" i="1464"/>
  <c r="K262" i="1464" s="1"/>
  <c r="F264" i="1464"/>
  <c r="I263" i="1464"/>
  <c r="N261" i="1464"/>
  <c r="N262" i="1459"/>
  <c r="K262" i="1459"/>
  <c r="C264" i="1459"/>
  <c r="M263" i="1459"/>
  <c r="J263" i="1459"/>
  <c r="I264" i="1459"/>
  <c r="F265" i="1459"/>
  <c r="Q266" i="1464" l="1"/>
  <c r="P267" i="1464" s="1"/>
  <c r="N262" i="1467"/>
  <c r="K262" i="1467"/>
  <c r="I264" i="1467"/>
  <c r="F265" i="1467"/>
  <c r="J263" i="1467"/>
  <c r="M263" i="1467"/>
  <c r="N262" i="1466"/>
  <c r="I264" i="1466"/>
  <c r="F265" i="1466"/>
  <c r="M263" i="1466"/>
  <c r="J263" i="1466"/>
  <c r="K263" i="1466" s="1"/>
  <c r="F268" i="1465"/>
  <c r="I267" i="1465"/>
  <c r="M266" i="1465"/>
  <c r="J266" i="1465"/>
  <c r="K266" i="1465" s="1"/>
  <c r="N265" i="1465"/>
  <c r="J263" i="1464"/>
  <c r="K263" i="1464" s="1"/>
  <c r="M263" i="1464"/>
  <c r="F265" i="1464"/>
  <c r="I264" i="1464"/>
  <c r="N262" i="1464"/>
  <c r="C265" i="1459"/>
  <c r="M264" i="1459"/>
  <c r="J264" i="1459"/>
  <c r="K263" i="1459"/>
  <c r="N263" i="1459"/>
  <c r="F266" i="1459"/>
  <c r="I265" i="1459"/>
  <c r="Q267" i="1464" l="1"/>
  <c r="P268" i="1464" s="1"/>
  <c r="K263" i="1467"/>
  <c r="N263" i="1467"/>
  <c r="I265" i="1467"/>
  <c r="F266" i="1467"/>
  <c r="M264" i="1467"/>
  <c r="J264" i="1467"/>
  <c r="I265" i="1466"/>
  <c r="F266" i="1466"/>
  <c r="N263" i="1466"/>
  <c r="M264" i="1466"/>
  <c r="J264" i="1466"/>
  <c r="K264" i="1466" s="1"/>
  <c r="N266" i="1465"/>
  <c r="M267" i="1465"/>
  <c r="J267" i="1465"/>
  <c r="K267" i="1465" s="1"/>
  <c r="F269" i="1465"/>
  <c r="I268" i="1465"/>
  <c r="M264" i="1464"/>
  <c r="J264" i="1464"/>
  <c r="K264" i="1464" s="1"/>
  <c r="F266" i="1464"/>
  <c r="I265" i="1464"/>
  <c r="N263" i="1464"/>
  <c r="I266" i="1459"/>
  <c r="F267" i="1459"/>
  <c r="M265" i="1459"/>
  <c r="J265" i="1459"/>
  <c r="K264" i="1459"/>
  <c r="N264" i="1459"/>
  <c r="C266" i="1459"/>
  <c r="Q268" i="1464" l="1"/>
  <c r="P269" i="1464" s="1"/>
  <c r="N264" i="1467"/>
  <c r="K264" i="1467"/>
  <c r="F267" i="1467"/>
  <c r="I266" i="1467"/>
  <c r="M265" i="1467"/>
  <c r="J265" i="1467"/>
  <c r="N264" i="1466"/>
  <c r="I266" i="1466"/>
  <c r="F267" i="1466"/>
  <c r="M265" i="1466"/>
  <c r="J265" i="1466"/>
  <c r="K265" i="1466" s="1"/>
  <c r="F270" i="1465"/>
  <c r="I269" i="1465"/>
  <c r="M268" i="1465"/>
  <c r="J268" i="1465"/>
  <c r="K268" i="1465" s="1"/>
  <c r="N267" i="1465"/>
  <c r="M265" i="1464"/>
  <c r="J265" i="1464"/>
  <c r="K265" i="1464" s="1"/>
  <c r="F267" i="1464"/>
  <c r="I266" i="1464"/>
  <c r="N264" i="1464"/>
  <c r="C267" i="1459"/>
  <c r="K265" i="1459"/>
  <c r="N265" i="1459"/>
  <c r="I267" i="1459"/>
  <c r="F268" i="1459"/>
  <c r="M266" i="1459"/>
  <c r="J266" i="1459"/>
  <c r="Q269" i="1464" l="1"/>
  <c r="P270" i="1464" s="1"/>
  <c r="N265" i="1467"/>
  <c r="K265" i="1467"/>
  <c r="I267" i="1467"/>
  <c r="F268" i="1467"/>
  <c r="M266" i="1467"/>
  <c r="J266" i="1467"/>
  <c r="I267" i="1466"/>
  <c r="F268" i="1466"/>
  <c r="N265" i="1466"/>
  <c r="J266" i="1466"/>
  <c r="K266" i="1466" s="1"/>
  <c r="M266" i="1466"/>
  <c r="M269" i="1465"/>
  <c r="J269" i="1465"/>
  <c r="K269" i="1465" s="1"/>
  <c r="N268" i="1465"/>
  <c r="F271" i="1465"/>
  <c r="I270" i="1465"/>
  <c r="M266" i="1464"/>
  <c r="J266" i="1464"/>
  <c r="K266" i="1464" s="1"/>
  <c r="F268" i="1464"/>
  <c r="I267" i="1464"/>
  <c r="N265" i="1464"/>
  <c r="K266" i="1459"/>
  <c r="N266" i="1459"/>
  <c r="I268" i="1459"/>
  <c r="F269" i="1459"/>
  <c r="M267" i="1459"/>
  <c r="J267" i="1459"/>
  <c r="C268" i="1459"/>
  <c r="Q270" i="1464" l="1"/>
  <c r="P271" i="1464" s="1"/>
  <c r="K266" i="1467"/>
  <c r="N266" i="1467"/>
  <c r="I268" i="1467"/>
  <c r="F269" i="1467"/>
  <c r="M267" i="1467"/>
  <c r="J267" i="1467"/>
  <c r="N266" i="1466"/>
  <c r="I268" i="1466"/>
  <c r="F269" i="1466"/>
  <c r="J267" i="1466"/>
  <c r="K267" i="1466" s="1"/>
  <c r="M267" i="1466"/>
  <c r="F272" i="1465"/>
  <c r="I271" i="1465"/>
  <c r="M270" i="1465"/>
  <c r="J270" i="1465"/>
  <c r="K270" i="1465" s="1"/>
  <c r="N269" i="1465"/>
  <c r="J267" i="1464"/>
  <c r="K267" i="1464" s="1"/>
  <c r="M267" i="1464"/>
  <c r="F269" i="1464"/>
  <c r="I268" i="1464"/>
  <c r="N266" i="1464"/>
  <c r="K267" i="1459"/>
  <c r="N267" i="1459"/>
  <c r="M268" i="1459"/>
  <c r="J268" i="1459"/>
  <c r="I269" i="1459"/>
  <c r="F270" i="1459"/>
  <c r="C269" i="1459"/>
  <c r="Q271" i="1464" l="1"/>
  <c r="P272" i="1464" s="1"/>
  <c r="N267" i="1467"/>
  <c r="K267" i="1467"/>
  <c r="I269" i="1467"/>
  <c r="F270" i="1467"/>
  <c r="J268" i="1467"/>
  <c r="M268" i="1467"/>
  <c r="N267" i="1466"/>
  <c r="I269" i="1466"/>
  <c r="F270" i="1466"/>
  <c r="J268" i="1466"/>
  <c r="K268" i="1466" s="1"/>
  <c r="M268" i="1466"/>
  <c r="N270" i="1465"/>
  <c r="M271" i="1465"/>
  <c r="J271" i="1465"/>
  <c r="K271" i="1465" s="1"/>
  <c r="F273" i="1465"/>
  <c r="I272" i="1465"/>
  <c r="M268" i="1464"/>
  <c r="J268" i="1464"/>
  <c r="K268" i="1464" s="1"/>
  <c r="F270" i="1464"/>
  <c r="I269" i="1464"/>
  <c r="N267" i="1464"/>
  <c r="K268" i="1459"/>
  <c r="N268" i="1459"/>
  <c r="C270" i="1459"/>
  <c r="I270" i="1459"/>
  <c r="F271" i="1459"/>
  <c r="M269" i="1459"/>
  <c r="J269" i="1459"/>
  <c r="Q272" i="1464" l="1"/>
  <c r="P273" i="1464" s="1"/>
  <c r="K268" i="1467"/>
  <c r="N268" i="1467"/>
  <c r="I270" i="1467"/>
  <c r="F271" i="1467"/>
  <c r="M269" i="1467"/>
  <c r="J269" i="1467"/>
  <c r="N268" i="1466"/>
  <c r="I270" i="1466"/>
  <c r="F271" i="1466"/>
  <c r="J269" i="1466"/>
  <c r="K269" i="1466" s="1"/>
  <c r="M269" i="1466"/>
  <c r="F274" i="1465"/>
  <c r="I273" i="1465"/>
  <c r="M272" i="1465"/>
  <c r="J272" i="1465"/>
  <c r="K272" i="1465" s="1"/>
  <c r="N271" i="1465"/>
  <c r="M269" i="1464"/>
  <c r="J269" i="1464"/>
  <c r="K269" i="1464" s="1"/>
  <c r="F271" i="1464"/>
  <c r="I270" i="1464"/>
  <c r="N268" i="1464"/>
  <c r="M270" i="1459"/>
  <c r="J270" i="1459"/>
  <c r="C271" i="1459"/>
  <c r="K269" i="1459"/>
  <c r="N269" i="1459"/>
  <c r="I271" i="1459"/>
  <c r="F272" i="1459"/>
  <c r="Q273" i="1464" l="1"/>
  <c r="P274" i="1464" s="1"/>
  <c r="N269" i="1467"/>
  <c r="K269" i="1467"/>
  <c r="I271" i="1467"/>
  <c r="F272" i="1467"/>
  <c r="M270" i="1467"/>
  <c r="J270" i="1467"/>
  <c r="N269" i="1466"/>
  <c r="J270" i="1466"/>
  <c r="K270" i="1466" s="1"/>
  <c r="M270" i="1466"/>
  <c r="I271" i="1466"/>
  <c r="F272" i="1466"/>
  <c r="N272" i="1465"/>
  <c r="M273" i="1465"/>
  <c r="J273" i="1465"/>
  <c r="K273" i="1465" s="1"/>
  <c r="F275" i="1465"/>
  <c r="I274" i="1465"/>
  <c r="J270" i="1464"/>
  <c r="K270" i="1464" s="1"/>
  <c r="M270" i="1464"/>
  <c r="F272" i="1464"/>
  <c r="I271" i="1464"/>
  <c r="N269" i="1464"/>
  <c r="M271" i="1459"/>
  <c r="J271" i="1459"/>
  <c r="I272" i="1459"/>
  <c r="F273" i="1459"/>
  <c r="C272" i="1459"/>
  <c r="K270" i="1459"/>
  <c r="N270" i="1459"/>
  <c r="Q274" i="1464" l="1"/>
  <c r="P275" i="1464" s="1"/>
  <c r="N270" i="1467"/>
  <c r="K270" i="1467"/>
  <c r="I272" i="1467"/>
  <c r="F273" i="1467"/>
  <c r="J271" i="1467"/>
  <c r="M271" i="1467"/>
  <c r="I272" i="1466"/>
  <c r="F273" i="1466"/>
  <c r="J271" i="1466"/>
  <c r="K271" i="1466" s="1"/>
  <c r="M271" i="1466"/>
  <c r="N270" i="1466"/>
  <c r="F276" i="1465"/>
  <c r="I275" i="1465"/>
  <c r="M274" i="1465"/>
  <c r="J274" i="1465"/>
  <c r="K274" i="1465" s="1"/>
  <c r="N273" i="1465"/>
  <c r="M271" i="1464"/>
  <c r="J271" i="1464"/>
  <c r="K271" i="1464" s="1"/>
  <c r="F273" i="1464"/>
  <c r="I272" i="1464"/>
  <c r="N270" i="1464"/>
  <c r="M272" i="1459"/>
  <c r="J272" i="1459"/>
  <c r="K271" i="1459"/>
  <c r="N271" i="1459"/>
  <c r="I273" i="1459"/>
  <c r="F274" i="1459"/>
  <c r="C273" i="1459"/>
  <c r="Q275" i="1464" l="1"/>
  <c r="P276" i="1464" s="1"/>
  <c r="K271" i="1467"/>
  <c r="N271" i="1467"/>
  <c r="I273" i="1467"/>
  <c r="F274" i="1467"/>
  <c r="M272" i="1467"/>
  <c r="J272" i="1467"/>
  <c r="N271" i="1466"/>
  <c r="I273" i="1466"/>
  <c r="F274" i="1466"/>
  <c r="J272" i="1466"/>
  <c r="K272" i="1466" s="1"/>
  <c r="M272" i="1466"/>
  <c r="N274" i="1465"/>
  <c r="M275" i="1465"/>
  <c r="J275" i="1465"/>
  <c r="K275" i="1465" s="1"/>
  <c r="F277" i="1465"/>
  <c r="I276" i="1465"/>
  <c r="M272" i="1464"/>
  <c r="J272" i="1464"/>
  <c r="K272" i="1464" s="1"/>
  <c r="F274" i="1464"/>
  <c r="I273" i="1464"/>
  <c r="N271" i="1464"/>
  <c r="C274" i="1459"/>
  <c r="K272" i="1459"/>
  <c r="N272" i="1459"/>
  <c r="I274" i="1459"/>
  <c r="F275" i="1459"/>
  <c r="M273" i="1459"/>
  <c r="J273" i="1459"/>
  <c r="Q276" i="1464" l="1"/>
  <c r="P277" i="1464" s="1"/>
  <c r="N272" i="1467"/>
  <c r="K272" i="1467"/>
  <c r="I274" i="1467"/>
  <c r="F275" i="1467"/>
  <c r="J273" i="1467"/>
  <c r="M273" i="1467"/>
  <c r="N272" i="1466"/>
  <c r="J273" i="1466"/>
  <c r="K273" i="1466" s="1"/>
  <c r="M273" i="1466"/>
  <c r="I274" i="1466"/>
  <c r="F275" i="1466"/>
  <c r="F278" i="1465"/>
  <c r="I277" i="1465"/>
  <c r="M276" i="1465"/>
  <c r="J276" i="1465"/>
  <c r="K276" i="1465" s="1"/>
  <c r="N275" i="1465"/>
  <c r="J273" i="1464"/>
  <c r="K273" i="1464" s="1"/>
  <c r="M273" i="1464"/>
  <c r="F275" i="1464"/>
  <c r="I274" i="1464"/>
  <c r="N272" i="1464"/>
  <c r="M274" i="1459"/>
  <c r="J274" i="1459"/>
  <c r="K273" i="1459"/>
  <c r="N273" i="1459"/>
  <c r="I275" i="1459"/>
  <c r="F276" i="1459"/>
  <c r="C275" i="1459"/>
  <c r="Q277" i="1464" l="1"/>
  <c r="P278" i="1464" s="1"/>
  <c r="N273" i="1467"/>
  <c r="K273" i="1467"/>
  <c r="I275" i="1467"/>
  <c r="F276" i="1467"/>
  <c r="M274" i="1467"/>
  <c r="J274" i="1467"/>
  <c r="N273" i="1466"/>
  <c r="I275" i="1466"/>
  <c r="F276" i="1466"/>
  <c r="J274" i="1466"/>
  <c r="K274" i="1466" s="1"/>
  <c r="M274" i="1466"/>
  <c r="N276" i="1465"/>
  <c r="M277" i="1465"/>
  <c r="J277" i="1465"/>
  <c r="K277" i="1465" s="1"/>
  <c r="F279" i="1465"/>
  <c r="I278" i="1465"/>
  <c r="M274" i="1464"/>
  <c r="J274" i="1464"/>
  <c r="K274" i="1464" s="1"/>
  <c r="F276" i="1464"/>
  <c r="I275" i="1464"/>
  <c r="N273" i="1464"/>
  <c r="K274" i="1459"/>
  <c r="N274" i="1459"/>
  <c r="C276" i="1459"/>
  <c r="I276" i="1459"/>
  <c r="F277" i="1459"/>
  <c r="M275" i="1459"/>
  <c r="J275" i="1459"/>
  <c r="Q278" i="1464" l="1"/>
  <c r="P279" i="1464" s="1"/>
  <c r="I276" i="1467"/>
  <c r="F277" i="1467"/>
  <c r="M275" i="1467"/>
  <c r="J275" i="1467"/>
  <c r="K274" i="1467"/>
  <c r="N274" i="1467"/>
  <c r="N274" i="1466"/>
  <c r="I276" i="1466"/>
  <c r="F277" i="1466"/>
  <c r="J275" i="1466"/>
  <c r="K275" i="1466" s="1"/>
  <c r="M275" i="1466"/>
  <c r="M278" i="1465"/>
  <c r="J278" i="1465"/>
  <c r="K278" i="1465" s="1"/>
  <c r="F280" i="1465"/>
  <c r="I279" i="1465"/>
  <c r="N277" i="1465"/>
  <c r="M275" i="1464"/>
  <c r="J275" i="1464"/>
  <c r="K275" i="1464" s="1"/>
  <c r="F277" i="1464"/>
  <c r="I276" i="1464"/>
  <c r="N274" i="1464"/>
  <c r="K275" i="1459"/>
  <c r="N275" i="1459"/>
  <c r="I277" i="1459"/>
  <c r="F278" i="1459"/>
  <c r="C277" i="1459"/>
  <c r="M276" i="1459"/>
  <c r="J276" i="1459"/>
  <c r="Q279" i="1464" l="1"/>
  <c r="P280" i="1464" s="1"/>
  <c r="F278" i="1467"/>
  <c r="I277" i="1467"/>
  <c r="K275" i="1467"/>
  <c r="N275" i="1467"/>
  <c r="M276" i="1467"/>
  <c r="J276" i="1467"/>
  <c r="N275" i="1466"/>
  <c r="I277" i="1466"/>
  <c r="F278" i="1466"/>
  <c r="J276" i="1466"/>
  <c r="K276" i="1466" s="1"/>
  <c r="M276" i="1466"/>
  <c r="N278" i="1465"/>
  <c r="M279" i="1465"/>
  <c r="J279" i="1465"/>
  <c r="K279" i="1465" s="1"/>
  <c r="F281" i="1465"/>
  <c r="I280" i="1465"/>
  <c r="N275" i="1464"/>
  <c r="M276" i="1464"/>
  <c r="J276" i="1464"/>
  <c r="K276" i="1464" s="1"/>
  <c r="F278" i="1464"/>
  <c r="I277" i="1464"/>
  <c r="C278" i="1459"/>
  <c r="I278" i="1459"/>
  <c r="F279" i="1459"/>
  <c r="M277" i="1459"/>
  <c r="J277" i="1459"/>
  <c r="K276" i="1459"/>
  <c r="N276" i="1459"/>
  <c r="Q280" i="1464" l="1"/>
  <c r="P281" i="1464" s="1"/>
  <c r="K276" i="1467"/>
  <c r="N276" i="1467"/>
  <c r="M277" i="1467"/>
  <c r="J277" i="1467"/>
  <c r="I278" i="1467"/>
  <c r="F279" i="1467"/>
  <c r="N276" i="1466"/>
  <c r="I278" i="1466"/>
  <c r="F279" i="1466"/>
  <c r="J277" i="1466"/>
  <c r="K277" i="1466" s="1"/>
  <c r="M277" i="1466"/>
  <c r="F282" i="1465"/>
  <c r="I281" i="1465"/>
  <c r="M280" i="1465"/>
  <c r="J280" i="1465"/>
  <c r="K280" i="1465" s="1"/>
  <c r="N279" i="1465"/>
  <c r="M277" i="1464"/>
  <c r="J277" i="1464"/>
  <c r="K277" i="1464" s="1"/>
  <c r="N276" i="1464"/>
  <c r="F279" i="1464"/>
  <c r="I278" i="1464"/>
  <c r="K277" i="1459"/>
  <c r="N277" i="1459"/>
  <c r="C279" i="1459"/>
  <c r="M278" i="1459"/>
  <c r="J278" i="1459"/>
  <c r="I279" i="1459"/>
  <c r="F280" i="1459"/>
  <c r="Q281" i="1464" l="1"/>
  <c r="P282" i="1464" s="1"/>
  <c r="I279" i="1467"/>
  <c r="F280" i="1467"/>
  <c r="M278" i="1467"/>
  <c r="J278" i="1467"/>
  <c r="N277" i="1467"/>
  <c r="K277" i="1467"/>
  <c r="N277" i="1466"/>
  <c r="I279" i="1466"/>
  <c r="F280" i="1466"/>
  <c r="J278" i="1466"/>
  <c r="K278" i="1466" s="1"/>
  <c r="M278" i="1466"/>
  <c r="N280" i="1465"/>
  <c r="J281" i="1465"/>
  <c r="K281" i="1465" s="1"/>
  <c r="M281" i="1465"/>
  <c r="F283" i="1465"/>
  <c r="I282" i="1465"/>
  <c r="F280" i="1464"/>
  <c r="I279" i="1464"/>
  <c r="M278" i="1464"/>
  <c r="J278" i="1464"/>
  <c r="K278" i="1464" s="1"/>
  <c r="N277" i="1464"/>
  <c r="K278" i="1459"/>
  <c r="N278" i="1459"/>
  <c r="I280" i="1459"/>
  <c r="F281" i="1459"/>
  <c r="M279" i="1459"/>
  <c r="J279" i="1459"/>
  <c r="C280" i="1459"/>
  <c r="Q282" i="1464" l="1"/>
  <c r="P283" i="1464" s="1"/>
  <c r="I280" i="1467"/>
  <c r="F281" i="1467"/>
  <c r="N278" i="1467"/>
  <c r="K278" i="1467"/>
  <c r="J279" i="1467"/>
  <c r="M279" i="1467"/>
  <c r="N278" i="1466"/>
  <c r="I280" i="1466"/>
  <c r="F281" i="1466"/>
  <c r="J279" i="1466"/>
  <c r="K279" i="1466" s="1"/>
  <c r="M279" i="1466"/>
  <c r="F284" i="1465"/>
  <c r="I283" i="1465"/>
  <c r="J282" i="1465"/>
  <c r="K282" i="1465" s="1"/>
  <c r="M282" i="1465"/>
  <c r="N281" i="1465"/>
  <c r="N278" i="1464"/>
  <c r="M279" i="1464"/>
  <c r="J279" i="1464"/>
  <c r="K279" i="1464" s="1"/>
  <c r="F281" i="1464"/>
  <c r="I280" i="1464"/>
  <c r="I281" i="1459"/>
  <c r="F282" i="1459"/>
  <c r="M280" i="1459"/>
  <c r="J280" i="1459"/>
  <c r="C281" i="1459"/>
  <c r="K279" i="1459"/>
  <c r="N279" i="1459"/>
  <c r="Q283" i="1464" l="1"/>
  <c r="P284" i="1464" s="1"/>
  <c r="I281" i="1467"/>
  <c r="F282" i="1467"/>
  <c r="K279" i="1467"/>
  <c r="N279" i="1467"/>
  <c r="M280" i="1467"/>
  <c r="J280" i="1467"/>
  <c r="N279" i="1466"/>
  <c r="I281" i="1466"/>
  <c r="F282" i="1466"/>
  <c r="J280" i="1466"/>
  <c r="K280" i="1466" s="1"/>
  <c r="M280" i="1466"/>
  <c r="N282" i="1465"/>
  <c r="M283" i="1465"/>
  <c r="J283" i="1465"/>
  <c r="K283" i="1465" s="1"/>
  <c r="F285" i="1465"/>
  <c r="I284" i="1465"/>
  <c r="M280" i="1464"/>
  <c r="J280" i="1464"/>
  <c r="K280" i="1464" s="1"/>
  <c r="F282" i="1464"/>
  <c r="I281" i="1464"/>
  <c r="N279" i="1464"/>
  <c r="C282" i="1459"/>
  <c r="K280" i="1459"/>
  <c r="N280" i="1459"/>
  <c r="I282" i="1459"/>
  <c r="F283" i="1459"/>
  <c r="M281" i="1459"/>
  <c r="J281" i="1459"/>
  <c r="Q284" i="1464" l="1"/>
  <c r="P285" i="1464" s="1"/>
  <c r="I282" i="1467"/>
  <c r="F283" i="1467"/>
  <c r="N280" i="1467"/>
  <c r="K280" i="1467"/>
  <c r="J281" i="1467"/>
  <c r="M281" i="1467"/>
  <c r="N280" i="1466"/>
  <c r="I282" i="1466"/>
  <c r="F283" i="1466"/>
  <c r="J281" i="1466"/>
  <c r="K281" i="1466" s="1"/>
  <c r="M281" i="1466"/>
  <c r="N283" i="1465"/>
  <c r="M284" i="1465"/>
  <c r="J284" i="1465"/>
  <c r="K284" i="1465" s="1"/>
  <c r="F286" i="1465"/>
  <c r="I285" i="1465"/>
  <c r="M281" i="1464"/>
  <c r="J281" i="1464"/>
  <c r="K281" i="1464" s="1"/>
  <c r="F283" i="1464"/>
  <c r="I282" i="1464"/>
  <c r="N280" i="1464"/>
  <c r="K281" i="1459"/>
  <c r="N281" i="1459"/>
  <c r="C283" i="1459"/>
  <c r="I283" i="1459"/>
  <c r="F284" i="1459"/>
  <c r="M282" i="1459"/>
  <c r="J282" i="1459"/>
  <c r="Q285" i="1464" l="1"/>
  <c r="P286" i="1464" s="1"/>
  <c r="N281" i="1467"/>
  <c r="K281" i="1467"/>
  <c r="I283" i="1467"/>
  <c r="F284" i="1467"/>
  <c r="M282" i="1467"/>
  <c r="J282" i="1467"/>
  <c r="N281" i="1466"/>
  <c r="I283" i="1466"/>
  <c r="F284" i="1466"/>
  <c r="J282" i="1466"/>
  <c r="K282" i="1466" s="1"/>
  <c r="M282" i="1466"/>
  <c r="N284" i="1465"/>
  <c r="J285" i="1465"/>
  <c r="K285" i="1465" s="1"/>
  <c r="M285" i="1465"/>
  <c r="F287" i="1465"/>
  <c r="I286" i="1465"/>
  <c r="M282" i="1464"/>
  <c r="J282" i="1464"/>
  <c r="K282" i="1464" s="1"/>
  <c r="F284" i="1464"/>
  <c r="I283" i="1464"/>
  <c r="N281" i="1464"/>
  <c r="K282" i="1459"/>
  <c r="N282" i="1459"/>
  <c r="I284" i="1459"/>
  <c r="F285" i="1459"/>
  <c r="M283" i="1459"/>
  <c r="J283" i="1459"/>
  <c r="C284" i="1459"/>
  <c r="Q286" i="1464" l="1"/>
  <c r="P287" i="1464" s="1"/>
  <c r="J283" i="1467"/>
  <c r="M283" i="1467"/>
  <c r="N282" i="1467"/>
  <c r="K282" i="1467"/>
  <c r="I284" i="1467"/>
  <c r="F285" i="1467"/>
  <c r="N282" i="1466"/>
  <c r="I284" i="1466"/>
  <c r="F285" i="1466"/>
  <c r="J283" i="1466"/>
  <c r="K283" i="1466" s="1"/>
  <c r="M283" i="1466"/>
  <c r="F288" i="1465"/>
  <c r="I287" i="1465"/>
  <c r="J286" i="1465"/>
  <c r="K286" i="1465" s="1"/>
  <c r="M286" i="1465"/>
  <c r="N285" i="1465"/>
  <c r="M283" i="1464"/>
  <c r="J283" i="1464"/>
  <c r="K283" i="1464" s="1"/>
  <c r="F285" i="1464"/>
  <c r="I284" i="1464"/>
  <c r="N282" i="1464"/>
  <c r="F286" i="1459"/>
  <c r="I285" i="1459"/>
  <c r="M284" i="1459"/>
  <c r="J284" i="1459"/>
  <c r="C285" i="1459"/>
  <c r="K283" i="1459"/>
  <c r="N283" i="1459"/>
  <c r="Q287" i="1464" l="1"/>
  <c r="P288" i="1464" s="1"/>
  <c r="I285" i="1467"/>
  <c r="F286" i="1467"/>
  <c r="M284" i="1467"/>
  <c r="J284" i="1467"/>
  <c r="K283" i="1467"/>
  <c r="N283" i="1467"/>
  <c r="N283" i="1466"/>
  <c r="I285" i="1466"/>
  <c r="F286" i="1466"/>
  <c r="J284" i="1466"/>
  <c r="K284" i="1466" s="1"/>
  <c r="M284" i="1466"/>
  <c r="N286" i="1465"/>
  <c r="M287" i="1465"/>
  <c r="J287" i="1465"/>
  <c r="K287" i="1465" s="1"/>
  <c r="F289" i="1465"/>
  <c r="I288" i="1465"/>
  <c r="M284" i="1464"/>
  <c r="J284" i="1464"/>
  <c r="K284" i="1464" s="1"/>
  <c r="F286" i="1464"/>
  <c r="I285" i="1464"/>
  <c r="N283" i="1464"/>
  <c r="K284" i="1459"/>
  <c r="N284" i="1459"/>
  <c r="J285" i="1459"/>
  <c r="M285" i="1459"/>
  <c r="C286" i="1459"/>
  <c r="I286" i="1459"/>
  <c r="F287" i="1459"/>
  <c r="Q288" i="1464" l="1"/>
  <c r="P289" i="1464" s="1"/>
  <c r="I286" i="1467"/>
  <c r="F287" i="1467"/>
  <c r="N284" i="1467"/>
  <c r="K284" i="1467"/>
  <c r="M285" i="1467"/>
  <c r="J285" i="1467"/>
  <c r="I286" i="1466"/>
  <c r="F287" i="1466"/>
  <c r="N284" i="1466"/>
  <c r="J285" i="1466"/>
  <c r="K285" i="1466" s="1"/>
  <c r="M285" i="1466"/>
  <c r="F290" i="1465"/>
  <c r="I289" i="1465"/>
  <c r="M288" i="1465"/>
  <c r="J288" i="1465"/>
  <c r="K288" i="1465" s="1"/>
  <c r="N287" i="1465"/>
  <c r="M285" i="1464"/>
  <c r="J285" i="1464"/>
  <c r="K285" i="1464" s="1"/>
  <c r="F287" i="1464"/>
  <c r="I286" i="1464"/>
  <c r="N284" i="1464"/>
  <c r="F288" i="1459"/>
  <c r="I287" i="1459"/>
  <c r="C287" i="1459"/>
  <c r="M286" i="1459"/>
  <c r="J286" i="1459"/>
  <c r="N285" i="1459"/>
  <c r="K285" i="1459"/>
  <c r="Q289" i="1464" l="1"/>
  <c r="P290" i="1464" s="1"/>
  <c r="K285" i="1467"/>
  <c r="N285" i="1467"/>
  <c r="I287" i="1467"/>
  <c r="F288" i="1467"/>
  <c r="J286" i="1467"/>
  <c r="M286" i="1467"/>
  <c r="M286" i="1466"/>
  <c r="J286" i="1466"/>
  <c r="K286" i="1466" s="1"/>
  <c r="N285" i="1466"/>
  <c r="F288" i="1466"/>
  <c r="I287" i="1466"/>
  <c r="J289" i="1465"/>
  <c r="K289" i="1465" s="1"/>
  <c r="M289" i="1465"/>
  <c r="N288" i="1465"/>
  <c r="F291" i="1465"/>
  <c r="I290" i="1465"/>
  <c r="J286" i="1464"/>
  <c r="K286" i="1464" s="1"/>
  <c r="M286" i="1464"/>
  <c r="F288" i="1464"/>
  <c r="I287" i="1464"/>
  <c r="N285" i="1464"/>
  <c r="C288" i="1459"/>
  <c r="K286" i="1459"/>
  <c r="N286" i="1459"/>
  <c r="J287" i="1459"/>
  <c r="M287" i="1459"/>
  <c r="I288" i="1459"/>
  <c r="F289" i="1459"/>
  <c r="Q290" i="1464" l="1"/>
  <c r="P291" i="1464" s="1"/>
  <c r="N286" i="1467"/>
  <c r="K286" i="1467"/>
  <c r="I288" i="1467"/>
  <c r="F289" i="1467"/>
  <c r="J287" i="1467"/>
  <c r="M287" i="1467"/>
  <c r="M287" i="1466"/>
  <c r="J287" i="1466"/>
  <c r="K287" i="1466" s="1"/>
  <c r="N286" i="1466"/>
  <c r="F289" i="1466"/>
  <c r="I288" i="1466"/>
  <c r="J290" i="1465"/>
  <c r="K290" i="1465" s="1"/>
  <c r="M290" i="1465"/>
  <c r="F292" i="1465"/>
  <c r="I291" i="1465"/>
  <c r="N289" i="1465"/>
  <c r="J287" i="1464"/>
  <c r="K287" i="1464" s="1"/>
  <c r="M287" i="1464"/>
  <c r="F289" i="1464"/>
  <c r="I288" i="1464"/>
  <c r="N286" i="1464"/>
  <c r="M288" i="1459"/>
  <c r="J288" i="1459"/>
  <c r="C289" i="1459"/>
  <c r="N287" i="1459"/>
  <c r="K287" i="1459"/>
  <c r="I289" i="1459"/>
  <c r="F290" i="1459"/>
  <c r="Q291" i="1464" l="1"/>
  <c r="P292" i="1464" s="1"/>
  <c r="K287" i="1467"/>
  <c r="N287" i="1467"/>
  <c r="I289" i="1467"/>
  <c r="F290" i="1467"/>
  <c r="M288" i="1467"/>
  <c r="J288" i="1467"/>
  <c r="M288" i="1466"/>
  <c r="J288" i="1466"/>
  <c r="K288" i="1466" s="1"/>
  <c r="N287" i="1466"/>
  <c r="I289" i="1466"/>
  <c r="F290" i="1466"/>
  <c r="N290" i="1465"/>
  <c r="M291" i="1465"/>
  <c r="J291" i="1465"/>
  <c r="K291" i="1465" s="1"/>
  <c r="I292" i="1465"/>
  <c r="F293" i="1465"/>
  <c r="J288" i="1464"/>
  <c r="K288" i="1464" s="1"/>
  <c r="M288" i="1464"/>
  <c r="F290" i="1464"/>
  <c r="I289" i="1464"/>
  <c r="N287" i="1464"/>
  <c r="C290" i="1459"/>
  <c r="F291" i="1459"/>
  <c r="I290" i="1459"/>
  <c r="K288" i="1459"/>
  <c r="N288" i="1459"/>
  <c r="J289" i="1459"/>
  <c r="M289" i="1459"/>
  <c r="Q292" i="1464" l="1"/>
  <c r="P293" i="1464" s="1"/>
  <c r="N288" i="1467"/>
  <c r="K288" i="1467"/>
  <c r="I290" i="1467"/>
  <c r="F291" i="1467"/>
  <c r="M289" i="1467"/>
  <c r="J289" i="1467"/>
  <c r="I290" i="1466"/>
  <c r="F291" i="1466"/>
  <c r="M289" i="1466"/>
  <c r="J289" i="1466"/>
  <c r="K289" i="1466" s="1"/>
  <c r="N288" i="1466"/>
  <c r="I293" i="1465"/>
  <c r="F294" i="1465"/>
  <c r="M292" i="1465"/>
  <c r="J292" i="1465"/>
  <c r="K292" i="1465" s="1"/>
  <c r="N291" i="1465"/>
  <c r="J289" i="1464"/>
  <c r="K289" i="1464" s="1"/>
  <c r="M289" i="1464"/>
  <c r="F291" i="1464"/>
  <c r="I290" i="1464"/>
  <c r="N288" i="1464"/>
  <c r="N289" i="1459"/>
  <c r="K289" i="1459"/>
  <c r="M290" i="1459"/>
  <c r="J290" i="1459"/>
  <c r="F292" i="1459"/>
  <c r="I291" i="1459"/>
  <c r="C291" i="1459"/>
  <c r="Q293" i="1464" l="1"/>
  <c r="P294" i="1464" s="1"/>
  <c r="K289" i="1467"/>
  <c r="N289" i="1467"/>
  <c r="I291" i="1467"/>
  <c r="F292" i="1467"/>
  <c r="M290" i="1467"/>
  <c r="J290" i="1467"/>
  <c r="N289" i="1466"/>
  <c r="F292" i="1466"/>
  <c r="I291" i="1466"/>
  <c r="M290" i="1466"/>
  <c r="J290" i="1466"/>
  <c r="K290" i="1466" s="1"/>
  <c r="I294" i="1465"/>
  <c r="F295" i="1465"/>
  <c r="N292" i="1465"/>
  <c r="J293" i="1465"/>
  <c r="K293" i="1465" s="1"/>
  <c r="M293" i="1465"/>
  <c r="J290" i="1464"/>
  <c r="K290" i="1464" s="1"/>
  <c r="M290" i="1464"/>
  <c r="I291" i="1464"/>
  <c r="F292" i="1464"/>
  <c r="N289" i="1464"/>
  <c r="I292" i="1459"/>
  <c r="F293" i="1459"/>
  <c r="K290" i="1459"/>
  <c r="N290" i="1459"/>
  <c r="J291" i="1459"/>
  <c r="M291" i="1459"/>
  <c r="C292" i="1459"/>
  <c r="Q294" i="1464" l="1"/>
  <c r="P295" i="1464" s="1"/>
  <c r="N290" i="1467"/>
  <c r="K290" i="1467"/>
  <c r="I292" i="1467"/>
  <c r="F293" i="1467"/>
  <c r="M291" i="1467"/>
  <c r="J291" i="1467"/>
  <c r="N290" i="1466"/>
  <c r="M291" i="1466"/>
  <c r="J291" i="1466"/>
  <c r="K291" i="1466" s="1"/>
  <c r="F293" i="1466"/>
  <c r="I292" i="1466"/>
  <c r="I295" i="1465"/>
  <c r="F296" i="1465"/>
  <c r="N293" i="1465"/>
  <c r="M294" i="1465"/>
  <c r="J294" i="1465"/>
  <c r="K294" i="1465" s="1"/>
  <c r="I292" i="1464"/>
  <c r="F293" i="1464"/>
  <c r="J291" i="1464"/>
  <c r="K291" i="1464" s="1"/>
  <c r="M291" i="1464"/>
  <c r="N290" i="1464"/>
  <c r="C293" i="1459"/>
  <c r="F294" i="1459"/>
  <c r="I293" i="1459"/>
  <c r="N291" i="1459"/>
  <c r="K291" i="1459"/>
  <c r="M292" i="1459"/>
  <c r="J292" i="1459"/>
  <c r="Q295" i="1464" l="1"/>
  <c r="P296" i="1464" s="1"/>
  <c r="N291" i="1467"/>
  <c r="K291" i="1467"/>
  <c r="I293" i="1467"/>
  <c r="F294" i="1467"/>
  <c r="M292" i="1467"/>
  <c r="J292" i="1467"/>
  <c r="N291" i="1466"/>
  <c r="M292" i="1466"/>
  <c r="J292" i="1466"/>
  <c r="K292" i="1466" s="1"/>
  <c r="I293" i="1466"/>
  <c r="F294" i="1466"/>
  <c r="N294" i="1465"/>
  <c r="I296" i="1465"/>
  <c r="F297" i="1465"/>
  <c r="M295" i="1465"/>
  <c r="J295" i="1465"/>
  <c r="K295" i="1465" s="1"/>
  <c r="N291" i="1464"/>
  <c r="I293" i="1464"/>
  <c r="F294" i="1464"/>
  <c r="J292" i="1464"/>
  <c r="K292" i="1464" s="1"/>
  <c r="M292" i="1464"/>
  <c r="K292" i="1459"/>
  <c r="N292" i="1459"/>
  <c r="J293" i="1459"/>
  <c r="M293" i="1459"/>
  <c r="C294" i="1459"/>
  <c r="I294" i="1459"/>
  <c r="F295" i="1459"/>
  <c r="Q296" i="1464" l="1"/>
  <c r="P297" i="1464" s="1"/>
  <c r="K292" i="1467"/>
  <c r="N292" i="1467"/>
  <c r="I294" i="1467"/>
  <c r="F295" i="1467"/>
  <c r="M293" i="1467"/>
  <c r="J293" i="1467"/>
  <c r="M293" i="1466"/>
  <c r="J293" i="1466"/>
  <c r="K293" i="1466" s="1"/>
  <c r="I294" i="1466"/>
  <c r="F295" i="1466"/>
  <c r="N292" i="1466"/>
  <c r="I297" i="1465"/>
  <c r="F298" i="1465"/>
  <c r="N295" i="1465"/>
  <c r="J296" i="1465"/>
  <c r="K296" i="1465" s="1"/>
  <c r="M296" i="1465"/>
  <c r="N292" i="1464"/>
  <c r="I294" i="1464"/>
  <c r="F295" i="1464"/>
  <c r="J293" i="1464"/>
  <c r="K293" i="1464" s="1"/>
  <c r="M293" i="1464"/>
  <c r="C295" i="1459"/>
  <c r="N293" i="1459"/>
  <c r="K293" i="1459"/>
  <c r="F296" i="1459"/>
  <c r="I295" i="1459"/>
  <c r="M294" i="1459"/>
  <c r="J294" i="1459"/>
  <c r="Q297" i="1464" l="1"/>
  <c r="P298" i="1464" s="1"/>
  <c r="K293" i="1467"/>
  <c r="N293" i="1467"/>
  <c r="I295" i="1467"/>
  <c r="F296" i="1467"/>
  <c r="M294" i="1467"/>
  <c r="J294" i="1467"/>
  <c r="M294" i="1466"/>
  <c r="J294" i="1466"/>
  <c r="K294" i="1466" s="1"/>
  <c r="N293" i="1466"/>
  <c r="I295" i="1466"/>
  <c r="F296" i="1466"/>
  <c r="N296" i="1465"/>
  <c r="I298" i="1465"/>
  <c r="F299" i="1465"/>
  <c r="M297" i="1465"/>
  <c r="J297" i="1465"/>
  <c r="K297" i="1465" s="1"/>
  <c r="I295" i="1464"/>
  <c r="F296" i="1464"/>
  <c r="N293" i="1464"/>
  <c r="J294" i="1464"/>
  <c r="K294" i="1464" s="1"/>
  <c r="M294" i="1464"/>
  <c r="K294" i="1459"/>
  <c r="N294" i="1459"/>
  <c r="C296" i="1459"/>
  <c r="J295" i="1459"/>
  <c r="M295" i="1459"/>
  <c r="I296" i="1459"/>
  <c r="F297" i="1459"/>
  <c r="Q298" i="1464" l="1"/>
  <c r="P299" i="1464" s="1"/>
  <c r="N294" i="1467"/>
  <c r="K294" i="1467"/>
  <c r="I296" i="1467"/>
  <c r="F297" i="1467"/>
  <c r="M295" i="1467"/>
  <c r="J295" i="1467"/>
  <c r="M295" i="1466"/>
  <c r="J295" i="1466"/>
  <c r="K295" i="1466" s="1"/>
  <c r="I296" i="1466"/>
  <c r="F297" i="1466"/>
  <c r="N294" i="1466"/>
  <c r="N297" i="1465"/>
  <c r="I299" i="1465"/>
  <c r="F300" i="1465"/>
  <c r="J298" i="1465"/>
  <c r="K298" i="1465" s="1"/>
  <c r="M298" i="1465"/>
  <c r="N294" i="1464"/>
  <c r="I296" i="1464"/>
  <c r="F297" i="1464"/>
  <c r="J295" i="1464"/>
  <c r="K295" i="1464" s="1"/>
  <c r="M295" i="1464"/>
  <c r="I297" i="1459"/>
  <c r="F298" i="1459"/>
  <c r="N295" i="1459"/>
  <c r="K295" i="1459"/>
  <c r="M296" i="1459"/>
  <c r="J296" i="1459"/>
  <c r="C297" i="1459"/>
  <c r="Q299" i="1464" l="1"/>
  <c r="P300" i="1464" s="1"/>
  <c r="M296" i="1467"/>
  <c r="J296" i="1467"/>
  <c r="N295" i="1467"/>
  <c r="K295" i="1467"/>
  <c r="I297" i="1467"/>
  <c r="F298" i="1467"/>
  <c r="I297" i="1466"/>
  <c r="F298" i="1466"/>
  <c r="M296" i="1466"/>
  <c r="J296" i="1466"/>
  <c r="K296" i="1466" s="1"/>
  <c r="N295" i="1466"/>
  <c r="N298" i="1465"/>
  <c r="I300" i="1465"/>
  <c r="F301" i="1465"/>
  <c r="M299" i="1465"/>
  <c r="J299" i="1465"/>
  <c r="K299" i="1465" s="1"/>
  <c r="N295" i="1464"/>
  <c r="I297" i="1464"/>
  <c r="F298" i="1464"/>
  <c r="J296" i="1464"/>
  <c r="K296" i="1464" s="1"/>
  <c r="M296" i="1464"/>
  <c r="K296" i="1459"/>
  <c r="N296" i="1459"/>
  <c r="F299" i="1459"/>
  <c r="I298" i="1459"/>
  <c r="C298" i="1459"/>
  <c r="J297" i="1459"/>
  <c r="M297" i="1459"/>
  <c r="Q300" i="1464" l="1"/>
  <c r="P301" i="1464" s="1"/>
  <c r="M297" i="1467"/>
  <c r="J297" i="1467"/>
  <c r="K296" i="1467"/>
  <c r="N296" i="1467"/>
  <c r="I298" i="1467"/>
  <c r="F299" i="1467"/>
  <c r="N296" i="1466"/>
  <c r="I298" i="1466"/>
  <c r="F299" i="1466"/>
  <c r="M297" i="1466"/>
  <c r="J297" i="1466"/>
  <c r="K297" i="1466" s="1"/>
  <c r="N299" i="1465"/>
  <c r="I301" i="1465"/>
  <c r="F302" i="1465"/>
  <c r="M300" i="1465"/>
  <c r="J300" i="1465"/>
  <c r="K300" i="1465" s="1"/>
  <c r="N296" i="1464"/>
  <c r="I298" i="1464"/>
  <c r="F299" i="1464"/>
  <c r="J297" i="1464"/>
  <c r="K297" i="1464" s="1"/>
  <c r="M297" i="1464"/>
  <c r="N297" i="1459"/>
  <c r="K297" i="1459"/>
  <c r="C299" i="1459"/>
  <c r="M298" i="1459"/>
  <c r="J298" i="1459"/>
  <c r="F300" i="1459"/>
  <c r="I299" i="1459"/>
  <c r="Q301" i="1464" l="1"/>
  <c r="P302" i="1464" s="1"/>
  <c r="K297" i="1467"/>
  <c r="N297" i="1467"/>
  <c r="I299" i="1467"/>
  <c r="F300" i="1467"/>
  <c r="M298" i="1467"/>
  <c r="J298" i="1467"/>
  <c r="I299" i="1466"/>
  <c r="F300" i="1466"/>
  <c r="N297" i="1466"/>
  <c r="M298" i="1466"/>
  <c r="J298" i="1466"/>
  <c r="K298" i="1466" s="1"/>
  <c r="I302" i="1465"/>
  <c r="F303" i="1465"/>
  <c r="N300" i="1465"/>
  <c r="J301" i="1465"/>
  <c r="K301" i="1465" s="1"/>
  <c r="M301" i="1465"/>
  <c r="N297" i="1464"/>
  <c r="I299" i="1464"/>
  <c r="F300" i="1464"/>
  <c r="J298" i="1464"/>
  <c r="K298" i="1464" s="1"/>
  <c r="M298" i="1464"/>
  <c r="I300" i="1459"/>
  <c r="F301" i="1459"/>
  <c r="K298" i="1459"/>
  <c r="N298" i="1459"/>
  <c r="J299" i="1459"/>
  <c r="M299" i="1459"/>
  <c r="C300" i="1459"/>
  <c r="Q302" i="1464" l="1"/>
  <c r="P303" i="1464" s="1"/>
  <c r="K298" i="1467"/>
  <c r="N298" i="1467"/>
  <c r="I300" i="1467"/>
  <c r="F301" i="1467"/>
  <c r="M299" i="1467"/>
  <c r="J299" i="1467"/>
  <c r="N298" i="1466"/>
  <c r="I300" i="1466"/>
  <c r="F301" i="1466"/>
  <c r="M299" i="1466"/>
  <c r="J299" i="1466"/>
  <c r="K299" i="1466" s="1"/>
  <c r="N301" i="1465"/>
  <c r="I303" i="1465"/>
  <c r="F304" i="1465"/>
  <c r="M302" i="1465"/>
  <c r="J302" i="1465"/>
  <c r="K302" i="1465" s="1"/>
  <c r="N298" i="1464"/>
  <c r="I300" i="1464"/>
  <c r="F301" i="1464"/>
  <c r="J299" i="1464"/>
  <c r="K299" i="1464" s="1"/>
  <c r="M299" i="1464"/>
  <c r="C301" i="1459"/>
  <c r="F302" i="1459"/>
  <c r="I301" i="1459"/>
  <c r="N299" i="1459"/>
  <c r="K299" i="1459"/>
  <c r="M300" i="1459"/>
  <c r="J300" i="1459"/>
  <c r="Q303" i="1464" l="1"/>
  <c r="P304" i="1464" s="1"/>
  <c r="N299" i="1467"/>
  <c r="K299" i="1467"/>
  <c r="I301" i="1467"/>
  <c r="F302" i="1467"/>
  <c r="M300" i="1467"/>
  <c r="J300" i="1467"/>
  <c r="N299" i="1466"/>
  <c r="I301" i="1466"/>
  <c r="F302" i="1466"/>
  <c r="M300" i="1466"/>
  <c r="J300" i="1466"/>
  <c r="K300" i="1466" s="1"/>
  <c r="N302" i="1465"/>
  <c r="I304" i="1465"/>
  <c r="F305" i="1465"/>
  <c r="M303" i="1465"/>
  <c r="J303" i="1465"/>
  <c r="K303" i="1465" s="1"/>
  <c r="I301" i="1464"/>
  <c r="F302" i="1464"/>
  <c r="N299" i="1464"/>
  <c r="J300" i="1464"/>
  <c r="K300" i="1464" s="1"/>
  <c r="M300" i="1464"/>
  <c r="K300" i="1459"/>
  <c r="N300" i="1459"/>
  <c r="C302" i="1459"/>
  <c r="J301" i="1459"/>
  <c r="M301" i="1459"/>
  <c r="I302" i="1459"/>
  <c r="F303" i="1459"/>
  <c r="Q304" i="1464" l="1"/>
  <c r="P305" i="1464" s="1"/>
  <c r="N300" i="1467"/>
  <c r="K300" i="1467"/>
  <c r="I302" i="1467"/>
  <c r="F303" i="1467"/>
  <c r="J301" i="1467"/>
  <c r="M301" i="1467"/>
  <c r="I302" i="1466"/>
  <c r="F303" i="1466"/>
  <c r="N300" i="1466"/>
  <c r="M301" i="1466"/>
  <c r="J301" i="1466"/>
  <c r="K301" i="1466" s="1"/>
  <c r="N303" i="1465"/>
  <c r="I305" i="1465"/>
  <c r="F306" i="1465"/>
  <c r="M304" i="1465"/>
  <c r="J304" i="1465"/>
  <c r="K304" i="1465" s="1"/>
  <c r="N300" i="1464"/>
  <c r="F303" i="1464"/>
  <c r="I302" i="1464"/>
  <c r="J301" i="1464"/>
  <c r="K301" i="1464" s="1"/>
  <c r="M301" i="1464"/>
  <c r="F304" i="1459"/>
  <c r="I303" i="1459"/>
  <c r="C303" i="1459"/>
  <c r="M302" i="1459"/>
  <c r="J302" i="1459"/>
  <c r="N301" i="1459"/>
  <c r="K301" i="1459"/>
  <c r="Q305" i="1464" l="1"/>
  <c r="P306" i="1464" s="1"/>
  <c r="N301" i="1467"/>
  <c r="K301" i="1467"/>
  <c r="I303" i="1467"/>
  <c r="F304" i="1467"/>
  <c r="J302" i="1467"/>
  <c r="M302" i="1467"/>
  <c r="N301" i="1466"/>
  <c r="I303" i="1466"/>
  <c r="F304" i="1466"/>
  <c r="M302" i="1466"/>
  <c r="J302" i="1466"/>
  <c r="K302" i="1466" s="1"/>
  <c r="I306" i="1465"/>
  <c r="F307" i="1465"/>
  <c r="N304" i="1465"/>
  <c r="M305" i="1465"/>
  <c r="J305" i="1465"/>
  <c r="K305" i="1465" s="1"/>
  <c r="J302" i="1464"/>
  <c r="K302" i="1464" s="1"/>
  <c r="M302" i="1464"/>
  <c r="N301" i="1464"/>
  <c r="F304" i="1464"/>
  <c r="I303" i="1464"/>
  <c r="J303" i="1459"/>
  <c r="M303" i="1459"/>
  <c r="C304" i="1459"/>
  <c r="K302" i="1459"/>
  <c r="N302" i="1459"/>
  <c r="I304" i="1459"/>
  <c r="F305" i="1459"/>
  <c r="Q306" i="1464" l="1"/>
  <c r="P307" i="1464" s="1"/>
  <c r="N302" i="1467"/>
  <c r="K302" i="1467"/>
  <c r="I304" i="1467"/>
  <c r="F305" i="1467"/>
  <c r="J303" i="1467"/>
  <c r="M303" i="1467"/>
  <c r="N302" i="1466"/>
  <c r="I304" i="1466"/>
  <c r="F305" i="1466"/>
  <c r="M303" i="1466"/>
  <c r="J303" i="1466"/>
  <c r="K303" i="1466" s="1"/>
  <c r="N305" i="1465"/>
  <c r="I307" i="1465"/>
  <c r="F308" i="1465"/>
  <c r="M306" i="1465"/>
  <c r="J306" i="1465"/>
  <c r="K306" i="1465" s="1"/>
  <c r="J303" i="1464"/>
  <c r="K303" i="1464" s="1"/>
  <c r="M303" i="1464"/>
  <c r="F305" i="1464"/>
  <c r="I304" i="1464"/>
  <c r="N302" i="1464"/>
  <c r="I305" i="1459"/>
  <c r="F306" i="1459"/>
  <c r="C305" i="1459"/>
  <c r="M304" i="1459"/>
  <c r="J304" i="1459"/>
  <c r="N303" i="1459"/>
  <c r="K303" i="1459"/>
  <c r="Q307" i="1464" l="1"/>
  <c r="P308" i="1464" s="1"/>
  <c r="K303" i="1467"/>
  <c r="N303" i="1467"/>
  <c r="I305" i="1467"/>
  <c r="F306" i="1467"/>
  <c r="J304" i="1467"/>
  <c r="M304" i="1467"/>
  <c r="I305" i="1466"/>
  <c r="F306" i="1466"/>
  <c r="N303" i="1466"/>
  <c r="M304" i="1466"/>
  <c r="J304" i="1466"/>
  <c r="K304" i="1466" s="1"/>
  <c r="N306" i="1465"/>
  <c r="I308" i="1465"/>
  <c r="F309" i="1465"/>
  <c r="M307" i="1465"/>
  <c r="J307" i="1465"/>
  <c r="K307" i="1465" s="1"/>
  <c r="M304" i="1464"/>
  <c r="J304" i="1464"/>
  <c r="K304" i="1464" s="1"/>
  <c r="F306" i="1464"/>
  <c r="I305" i="1464"/>
  <c r="N303" i="1464"/>
  <c r="K304" i="1459"/>
  <c r="N304" i="1459"/>
  <c r="C306" i="1459"/>
  <c r="I306" i="1459"/>
  <c r="F307" i="1459"/>
  <c r="M305" i="1459"/>
  <c r="J305" i="1459"/>
  <c r="Q308" i="1464" l="1"/>
  <c r="P309" i="1464" s="1"/>
  <c r="N304" i="1467"/>
  <c r="K304" i="1467"/>
  <c r="I306" i="1467"/>
  <c r="F307" i="1467"/>
  <c r="J305" i="1467"/>
  <c r="M305" i="1467"/>
  <c r="I306" i="1466"/>
  <c r="F307" i="1466"/>
  <c r="N304" i="1466"/>
  <c r="M305" i="1466"/>
  <c r="J305" i="1466"/>
  <c r="K305" i="1466" s="1"/>
  <c r="I309" i="1465"/>
  <c r="F310" i="1465"/>
  <c r="N307" i="1465"/>
  <c r="M308" i="1465"/>
  <c r="J308" i="1465"/>
  <c r="K308" i="1465" s="1"/>
  <c r="M305" i="1464"/>
  <c r="J305" i="1464"/>
  <c r="K305" i="1464" s="1"/>
  <c r="F307" i="1464"/>
  <c r="I306" i="1464"/>
  <c r="N304" i="1464"/>
  <c r="K305" i="1459"/>
  <c r="N305" i="1459"/>
  <c r="I307" i="1459"/>
  <c r="F308" i="1459"/>
  <c r="M306" i="1459"/>
  <c r="J306" i="1459"/>
  <c r="C307" i="1459"/>
  <c r="Q309" i="1464" l="1"/>
  <c r="P310" i="1464" s="1"/>
  <c r="N305" i="1467"/>
  <c r="K305" i="1467"/>
  <c r="I307" i="1467"/>
  <c r="F308" i="1467"/>
  <c r="J306" i="1467"/>
  <c r="M306" i="1467"/>
  <c r="N305" i="1466"/>
  <c r="I307" i="1466"/>
  <c r="F308" i="1466"/>
  <c r="M306" i="1466"/>
  <c r="J306" i="1466"/>
  <c r="K306" i="1466" s="1"/>
  <c r="N308" i="1465"/>
  <c r="I310" i="1465"/>
  <c r="F311" i="1465"/>
  <c r="M309" i="1465"/>
  <c r="J309" i="1465"/>
  <c r="K309" i="1465" s="1"/>
  <c r="M306" i="1464"/>
  <c r="J306" i="1464"/>
  <c r="K306" i="1464" s="1"/>
  <c r="F308" i="1464"/>
  <c r="I307" i="1464"/>
  <c r="N305" i="1464"/>
  <c r="K306" i="1459"/>
  <c r="N306" i="1459"/>
  <c r="I308" i="1459"/>
  <c r="F309" i="1459"/>
  <c r="M307" i="1459"/>
  <c r="J307" i="1459"/>
  <c r="C308" i="1459"/>
  <c r="Q310" i="1464" l="1"/>
  <c r="P311" i="1464" s="1"/>
  <c r="K306" i="1467"/>
  <c r="N306" i="1467"/>
  <c r="I308" i="1467"/>
  <c r="F309" i="1467"/>
  <c r="J307" i="1467"/>
  <c r="M307" i="1467"/>
  <c r="N306" i="1466"/>
  <c r="I308" i="1466"/>
  <c r="F309" i="1466"/>
  <c r="M307" i="1466"/>
  <c r="J307" i="1466"/>
  <c r="K307" i="1466" s="1"/>
  <c r="N309" i="1465"/>
  <c r="I311" i="1465"/>
  <c r="F312" i="1465"/>
  <c r="J310" i="1465"/>
  <c r="K310" i="1465" s="1"/>
  <c r="M310" i="1465"/>
  <c r="J307" i="1464"/>
  <c r="K307" i="1464" s="1"/>
  <c r="M307" i="1464"/>
  <c r="F309" i="1464"/>
  <c r="I308" i="1464"/>
  <c r="N306" i="1464"/>
  <c r="C309" i="1459"/>
  <c r="K307" i="1459"/>
  <c r="N307" i="1459"/>
  <c r="M308" i="1459"/>
  <c r="J308" i="1459"/>
  <c r="I309" i="1459"/>
  <c r="F310" i="1459"/>
  <c r="Q311" i="1464" l="1"/>
  <c r="P312" i="1464" s="1"/>
  <c r="K307" i="1467"/>
  <c r="N307" i="1467"/>
  <c r="I309" i="1467"/>
  <c r="F310" i="1467"/>
  <c r="J308" i="1467"/>
  <c r="M308" i="1467"/>
  <c r="N307" i="1466"/>
  <c r="I309" i="1466"/>
  <c r="F310" i="1466"/>
  <c r="M308" i="1466"/>
  <c r="J308" i="1466"/>
  <c r="K308" i="1466" s="1"/>
  <c r="N310" i="1465"/>
  <c r="I312" i="1465"/>
  <c r="F313" i="1465"/>
  <c r="J311" i="1465"/>
  <c r="K311" i="1465" s="1"/>
  <c r="M311" i="1465"/>
  <c r="M308" i="1464"/>
  <c r="J308" i="1464"/>
  <c r="K308" i="1464" s="1"/>
  <c r="F310" i="1464"/>
  <c r="I309" i="1464"/>
  <c r="N307" i="1464"/>
  <c r="K308" i="1459"/>
  <c r="N308" i="1459"/>
  <c r="I310" i="1459"/>
  <c r="F311" i="1459"/>
  <c r="M309" i="1459"/>
  <c r="J309" i="1459"/>
  <c r="C310" i="1459"/>
  <c r="Q312" i="1464" l="1"/>
  <c r="P313" i="1464" s="1"/>
  <c r="N308" i="1467"/>
  <c r="K308" i="1467"/>
  <c r="I310" i="1467"/>
  <c r="F311" i="1467"/>
  <c r="M309" i="1467"/>
  <c r="J309" i="1467"/>
  <c r="N308" i="1466"/>
  <c r="I310" i="1466"/>
  <c r="F311" i="1466"/>
  <c r="M309" i="1466"/>
  <c r="J309" i="1466"/>
  <c r="K309" i="1466" s="1"/>
  <c r="N311" i="1465"/>
  <c r="I313" i="1465"/>
  <c r="F314" i="1465"/>
  <c r="J312" i="1465"/>
  <c r="K312" i="1465" s="1"/>
  <c r="M312" i="1465"/>
  <c r="M309" i="1464"/>
  <c r="J309" i="1464"/>
  <c r="K309" i="1464" s="1"/>
  <c r="F311" i="1464"/>
  <c r="I310" i="1464"/>
  <c r="N308" i="1464"/>
  <c r="C311" i="1459"/>
  <c r="M310" i="1459"/>
  <c r="J310" i="1459"/>
  <c r="I311" i="1459"/>
  <c r="F312" i="1459"/>
  <c r="K309" i="1459"/>
  <c r="N309" i="1459"/>
  <c r="Q313" i="1464" l="1"/>
  <c r="P314" i="1464" s="1"/>
  <c r="N309" i="1467"/>
  <c r="K309" i="1467"/>
  <c r="F312" i="1467"/>
  <c r="I311" i="1467"/>
  <c r="J310" i="1467"/>
  <c r="M310" i="1467"/>
  <c r="N309" i="1466"/>
  <c r="I311" i="1466"/>
  <c r="F312" i="1466"/>
  <c r="M310" i="1466"/>
  <c r="J310" i="1466"/>
  <c r="K310" i="1466" s="1"/>
  <c r="N312" i="1465"/>
  <c r="I314" i="1465"/>
  <c r="F315" i="1465"/>
  <c r="J313" i="1465"/>
  <c r="K313" i="1465" s="1"/>
  <c r="M313" i="1465"/>
  <c r="M310" i="1464"/>
  <c r="J310" i="1464"/>
  <c r="K310" i="1464" s="1"/>
  <c r="F312" i="1464"/>
  <c r="I311" i="1464"/>
  <c r="N309" i="1464"/>
  <c r="I312" i="1459"/>
  <c r="F313" i="1459"/>
  <c r="M311" i="1459"/>
  <c r="J311" i="1459"/>
  <c r="K310" i="1459"/>
  <c r="N310" i="1459"/>
  <c r="C312" i="1459"/>
  <c r="Q314" i="1464" l="1"/>
  <c r="P315" i="1464" s="1"/>
  <c r="K310" i="1467"/>
  <c r="N310" i="1467"/>
  <c r="J311" i="1467"/>
  <c r="M311" i="1467"/>
  <c r="I312" i="1467"/>
  <c r="F313" i="1467"/>
  <c r="N310" i="1466"/>
  <c r="I312" i="1466"/>
  <c r="F313" i="1466"/>
  <c r="M311" i="1466"/>
  <c r="J311" i="1466"/>
  <c r="K311" i="1466" s="1"/>
  <c r="N313" i="1465"/>
  <c r="F316" i="1465"/>
  <c r="I315" i="1465"/>
  <c r="J314" i="1465"/>
  <c r="K314" i="1465" s="1"/>
  <c r="M314" i="1465"/>
  <c r="J311" i="1464"/>
  <c r="K311" i="1464" s="1"/>
  <c r="M311" i="1464"/>
  <c r="F313" i="1464"/>
  <c r="I312" i="1464"/>
  <c r="N310" i="1464"/>
  <c r="C313" i="1459"/>
  <c r="K311" i="1459"/>
  <c r="N311" i="1459"/>
  <c r="I313" i="1459"/>
  <c r="F314" i="1459"/>
  <c r="M312" i="1459"/>
  <c r="J312" i="1459"/>
  <c r="Q315" i="1464" l="1"/>
  <c r="P316" i="1464" s="1"/>
  <c r="J312" i="1467"/>
  <c r="M312" i="1467"/>
  <c r="I313" i="1467"/>
  <c r="F314" i="1467"/>
  <c r="N311" i="1467"/>
  <c r="K311" i="1467"/>
  <c r="N311" i="1466"/>
  <c r="I313" i="1466"/>
  <c r="F314" i="1466"/>
  <c r="M312" i="1466"/>
  <c r="J312" i="1466"/>
  <c r="K312" i="1466" s="1"/>
  <c r="N314" i="1465"/>
  <c r="J315" i="1465"/>
  <c r="K315" i="1465" s="1"/>
  <c r="M315" i="1465"/>
  <c r="F317" i="1465"/>
  <c r="I316" i="1465"/>
  <c r="M312" i="1464"/>
  <c r="J312" i="1464"/>
  <c r="K312" i="1464" s="1"/>
  <c r="F314" i="1464"/>
  <c r="I313" i="1464"/>
  <c r="N311" i="1464"/>
  <c r="K312" i="1459"/>
  <c r="N312" i="1459"/>
  <c r="C314" i="1459"/>
  <c r="I314" i="1459"/>
  <c r="F315" i="1459"/>
  <c r="M313" i="1459"/>
  <c r="J313" i="1459"/>
  <c r="Q316" i="1464" l="1"/>
  <c r="P317" i="1464" s="1"/>
  <c r="I314" i="1467"/>
  <c r="F315" i="1467"/>
  <c r="J313" i="1467"/>
  <c r="M313" i="1467"/>
  <c r="K312" i="1467"/>
  <c r="N312" i="1467"/>
  <c r="N312" i="1466"/>
  <c r="I314" i="1466"/>
  <c r="F315" i="1466"/>
  <c r="J313" i="1466"/>
  <c r="K313" i="1466" s="1"/>
  <c r="M313" i="1466"/>
  <c r="J316" i="1465"/>
  <c r="K316" i="1465" s="1"/>
  <c r="M316" i="1465"/>
  <c r="F318" i="1465"/>
  <c r="I317" i="1465"/>
  <c r="N315" i="1465"/>
  <c r="M313" i="1464"/>
  <c r="J313" i="1464"/>
  <c r="K313" i="1464" s="1"/>
  <c r="F315" i="1464"/>
  <c r="I314" i="1464"/>
  <c r="N312" i="1464"/>
  <c r="C315" i="1459"/>
  <c r="K313" i="1459"/>
  <c r="N313" i="1459"/>
  <c r="I315" i="1459"/>
  <c r="F316" i="1459"/>
  <c r="M314" i="1459"/>
  <c r="J314" i="1459"/>
  <c r="Q317" i="1464" l="1"/>
  <c r="P318" i="1464" s="1"/>
  <c r="I315" i="1467"/>
  <c r="F316" i="1467"/>
  <c r="K313" i="1467"/>
  <c r="N313" i="1467"/>
  <c r="J314" i="1467"/>
  <c r="M314" i="1467"/>
  <c r="I315" i="1466"/>
  <c r="F316" i="1466"/>
  <c r="N313" i="1466"/>
  <c r="J314" i="1466"/>
  <c r="K314" i="1466" s="1"/>
  <c r="M314" i="1466"/>
  <c r="M317" i="1465"/>
  <c r="J317" i="1465"/>
  <c r="K317" i="1465" s="1"/>
  <c r="F319" i="1465"/>
  <c r="I318" i="1465"/>
  <c r="N316" i="1465"/>
  <c r="M314" i="1464"/>
  <c r="J314" i="1464"/>
  <c r="K314" i="1464" s="1"/>
  <c r="F316" i="1464"/>
  <c r="I315" i="1464"/>
  <c r="N313" i="1464"/>
  <c r="I316" i="1459"/>
  <c r="F317" i="1459"/>
  <c r="K314" i="1459"/>
  <c r="N314" i="1459"/>
  <c r="M315" i="1459"/>
  <c r="J315" i="1459"/>
  <c r="C316" i="1459"/>
  <c r="Q318" i="1464" l="1"/>
  <c r="P319" i="1464" s="1"/>
  <c r="K314" i="1467"/>
  <c r="N314" i="1467"/>
  <c r="I316" i="1467"/>
  <c r="F317" i="1467"/>
  <c r="J315" i="1467"/>
  <c r="M315" i="1467"/>
  <c r="N314" i="1466"/>
  <c r="I316" i="1466"/>
  <c r="F317" i="1466"/>
  <c r="J315" i="1466"/>
  <c r="K315" i="1466" s="1"/>
  <c r="M315" i="1466"/>
  <c r="M318" i="1465"/>
  <c r="J318" i="1465"/>
  <c r="K318" i="1465" s="1"/>
  <c r="F320" i="1465"/>
  <c r="I319" i="1465"/>
  <c r="N317" i="1465"/>
  <c r="J315" i="1464"/>
  <c r="K315" i="1464" s="1"/>
  <c r="M315" i="1464"/>
  <c r="F317" i="1464"/>
  <c r="I316" i="1464"/>
  <c r="N314" i="1464"/>
  <c r="C317" i="1459"/>
  <c r="K315" i="1459"/>
  <c r="N315" i="1459"/>
  <c r="I317" i="1459"/>
  <c r="F318" i="1459"/>
  <c r="M316" i="1459"/>
  <c r="J316" i="1459"/>
  <c r="Q319" i="1464" l="1"/>
  <c r="P320" i="1464" s="1"/>
  <c r="N315" i="1467"/>
  <c r="K315" i="1467"/>
  <c r="I317" i="1467"/>
  <c r="F318" i="1467"/>
  <c r="J316" i="1467"/>
  <c r="M316" i="1467"/>
  <c r="N315" i="1466"/>
  <c r="I317" i="1466"/>
  <c r="F318" i="1466"/>
  <c r="J316" i="1466"/>
  <c r="K316" i="1466" s="1"/>
  <c r="M316" i="1466"/>
  <c r="J319" i="1465"/>
  <c r="K319" i="1465" s="1"/>
  <c r="M319" i="1465"/>
  <c r="F321" i="1465"/>
  <c r="I320" i="1465"/>
  <c r="N318" i="1465"/>
  <c r="M316" i="1464"/>
  <c r="J316" i="1464"/>
  <c r="K316" i="1464" s="1"/>
  <c r="F318" i="1464"/>
  <c r="I317" i="1464"/>
  <c r="N315" i="1464"/>
  <c r="C318" i="1459"/>
  <c r="K316" i="1459"/>
  <c r="N316" i="1459"/>
  <c r="I318" i="1459"/>
  <c r="F319" i="1459"/>
  <c r="M317" i="1459"/>
  <c r="J317" i="1459"/>
  <c r="Q320" i="1464" l="1"/>
  <c r="P321" i="1464" s="1"/>
  <c r="N316" i="1467"/>
  <c r="K316" i="1467"/>
  <c r="I318" i="1467"/>
  <c r="F319" i="1467"/>
  <c r="J317" i="1467"/>
  <c r="M317" i="1467"/>
  <c r="N316" i="1466"/>
  <c r="I318" i="1466"/>
  <c r="F319" i="1466"/>
  <c r="J317" i="1466"/>
  <c r="K317" i="1466" s="1"/>
  <c r="M317" i="1466"/>
  <c r="F322" i="1465"/>
  <c r="I321" i="1465"/>
  <c r="J320" i="1465"/>
  <c r="K320" i="1465" s="1"/>
  <c r="M320" i="1465"/>
  <c r="N319" i="1465"/>
  <c r="M317" i="1464"/>
  <c r="J317" i="1464"/>
  <c r="K317" i="1464" s="1"/>
  <c r="F319" i="1464"/>
  <c r="I318" i="1464"/>
  <c r="N316" i="1464"/>
  <c r="I319" i="1459"/>
  <c r="F320" i="1459"/>
  <c r="M318" i="1459"/>
  <c r="J318" i="1459"/>
  <c r="K317" i="1459"/>
  <c r="N317" i="1459"/>
  <c r="C319" i="1459"/>
  <c r="Q321" i="1464" l="1"/>
  <c r="P322" i="1464" s="1"/>
  <c r="N317" i="1467"/>
  <c r="K317" i="1467"/>
  <c r="F320" i="1467"/>
  <c r="I319" i="1467"/>
  <c r="J318" i="1467"/>
  <c r="M318" i="1467"/>
  <c r="N317" i="1466"/>
  <c r="I319" i="1466"/>
  <c r="F320" i="1466"/>
  <c r="J318" i="1466"/>
  <c r="K318" i="1466" s="1"/>
  <c r="M318" i="1466"/>
  <c r="N320" i="1465"/>
  <c r="M321" i="1465"/>
  <c r="J321" i="1465"/>
  <c r="K321" i="1465" s="1"/>
  <c r="F323" i="1465"/>
  <c r="I322" i="1465"/>
  <c r="M318" i="1464"/>
  <c r="J318" i="1464"/>
  <c r="K318" i="1464" s="1"/>
  <c r="F320" i="1464"/>
  <c r="I319" i="1464"/>
  <c r="N317" i="1464"/>
  <c r="C320" i="1459"/>
  <c r="K318" i="1459"/>
  <c r="N318" i="1459"/>
  <c r="I320" i="1459"/>
  <c r="F321" i="1459"/>
  <c r="M319" i="1459"/>
  <c r="J319" i="1459"/>
  <c r="Q322" i="1464" l="1"/>
  <c r="P323" i="1464" s="1"/>
  <c r="K318" i="1467"/>
  <c r="N318" i="1467"/>
  <c r="M319" i="1467"/>
  <c r="J319" i="1467"/>
  <c r="F321" i="1467"/>
  <c r="I320" i="1467"/>
  <c r="N318" i="1466"/>
  <c r="I320" i="1466"/>
  <c r="F321" i="1466"/>
  <c r="J319" i="1466"/>
  <c r="K319" i="1466" s="1"/>
  <c r="M319" i="1466"/>
  <c r="I323" i="1465"/>
  <c r="F324" i="1465"/>
  <c r="M322" i="1465"/>
  <c r="J322" i="1465"/>
  <c r="K322" i="1465" s="1"/>
  <c r="N321" i="1465"/>
  <c r="M319" i="1464"/>
  <c r="J319" i="1464"/>
  <c r="K319" i="1464" s="1"/>
  <c r="F321" i="1464"/>
  <c r="I320" i="1464"/>
  <c r="N318" i="1464"/>
  <c r="I321" i="1459"/>
  <c r="F322" i="1459"/>
  <c r="K319" i="1459"/>
  <c r="N319" i="1459"/>
  <c r="M320" i="1459"/>
  <c r="J320" i="1459"/>
  <c r="C321" i="1459"/>
  <c r="Q323" i="1464" l="1"/>
  <c r="P324" i="1464" s="1"/>
  <c r="I321" i="1467"/>
  <c r="F322" i="1467"/>
  <c r="M320" i="1467"/>
  <c r="J320" i="1467"/>
  <c r="N319" i="1467"/>
  <c r="K319" i="1467"/>
  <c r="N319" i="1466"/>
  <c r="I321" i="1466"/>
  <c r="F322" i="1466"/>
  <c r="J320" i="1466"/>
  <c r="K320" i="1466" s="1"/>
  <c r="M320" i="1466"/>
  <c r="J323" i="1465"/>
  <c r="K323" i="1465" s="1"/>
  <c r="M323" i="1465"/>
  <c r="N322" i="1465"/>
  <c r="I324" i="1465"/>
  <c r="F325" i="1465"/>
  <c r="N319" i="1464"/>
  <c r="J320" i="1464"/>
  <c r="K320" i="1464" s="1"/>
  <c r="M320" i="1464"/>
  <c r="F322" i="1464"/>
  <c r="I321" i="1464"/>
  <c r="C322" i="1459"/>
  <c r="I322" i="1459"/>
  <c r="F323" i="1459"/>
  <c r="M321" i="1459"/>
  <c r="J321" i="1459"/>
  <c r="K320" i="1459"/>
  <c r="N320" i="1459"/>
  <c r="Q324" i="1464" l="1"/>
  <c r="P325" i="1464" s="1"/>
  <c r="I322" i="1467"/>
  <c r="F323" i="1467"/>
  <c r="N320" i="1467"/>
  <c r="K320" i="1467"/>
  <c r="M321" i="1467"/>
  <c r="J321" i="1467"/>
  <c r="I322" i="1466"/>
  <c r="F323" i="1466"/>
  <c r="N320" i="1466"/>
  <c r="J321" i="1466"/>
  <c r="K321" i="1466" s="1"/>
  <c r="M321" i="1466"/>
  <c r="I325" i="1465"/>
  <c r="F326" i="1465"/>
  <c r="M324" i="1465"/>
  <c r="J324" i="1465"/>
  <c r="K324" i="1465" s="1"/>
  <c r="N323" i="1465"/>
  <c r="M321" i="1464"/>
  <c r="J321" i="1464"/>
  <c r="K321" i="1464" s="1"/>
  <c r="F323" i="1464"/>
  <c r="I322" i="1464"/>
  <c r="N320" i="1464"/>
  <c r="I323" i="1459"/>
  <c r="F324" i="1459"/>
  <c r="M322" i="1459"/>
  <c r="J322" i="1459"/>
  <c r="K321" i="1459"/>
  <c r="N321" i="1459"/>
  <c r="C323" i="1459"/>
  <c r="Q325" i="1464" l="1"/>
  <c r="P326" i="1464" s="1"/>
  <c r="F324" i="1467"/>
  <c r="I323" i="1467"/>
  <c r="N321" i="1467"/>
  <c r="K321" i="1467"/>
  <c r="J322" i="1467"/>
  <c r="M322" i="1467"/>
  <c r="N321" i="1466"/>
  <c r="I323" i="1466"/>
  <c r="F324" i="1466"/>
  <c r="J322" i="1466"/>
  <c r="K322" i="1466" s="1"/>
  <c r="M322" i="1466"/>
  <c r="I326" i="1465"/>
  <c r="F327" i="1465"/>
  <c r="N324" i="1465"/>
  <c r="M325" i="1465"/>
  <c r="J325" i="1465"/>
  <c r="K325" i="1465" s="1"/>
  <c r="M322" i="1464"/>
  <c r="J322" i="1464"/>
  <c r="K322" i="1464" s="1"/>
  <c r="F324" i="1464"/>
  <c r="I323" i="1464"/>
  <c r="N321" i="1464"/>
  <c r="C324" i="1459"/>
  <c r="K322" i="1459"/>
  <c r="N322" i="1459"/>
  <c r="I324" i="1459"/>
  <c r="F325" i="1459"/>
  <c r="M323" i="1459"/>
  <c r="J323" i="1459"/>
  <c r="Q326" i="1464" l="1"/>
  <c r="P327" i="1464" s="1"/>
  <c r="N322" i="1467"/>
  <c r="K322" i="1467"/>
  <c r="M323" i="1467"/>
  <c r="J323" i="1467"/>
  <c r="F325" i="1467"/>
  <c r="I324" i="1467"/>
  <c r="N322" i="1466"/>
  <c r="I324" i="1466"/>
  <c r="F325" i="1466"/>
  <c r="J323" i="1466"/>
  <c r="K323" i="1466" s="1"/>
  <c r="M323" i="1466"/>
  <c r="N325" i="1465"/>
  <c r="I327" i="1465"/>
  <c r="F328" i="1465"/>
  <c r="J326" i="1465"/>
  <c r="K326" i="1465" s="1"/>
  <c r="M326" i="1465"/>
  <c r="M323" i="1464"/>
  <c r="J323" i="1464"/>
  <c r="K323" i="1464" s="1"/>
  <c r="F325" i="1464"/>
  <c r="I324" i="1464"/>
  <c r="N322" i="1464"/>
  <c r="K323" i="1459"/>
  <c r="N323" i="1459"/>
  <c r="I325" i="1459"/>
  <c r="F326" i="1459"/>
  <c r="M324" i="1459"/>
  <c r="J324" i="1459"/>
  <c r="C325" i="1459"/>
  <c r="Q327" i="1464" l="1"/>
  <c r="P328" i="1464" s="1"/>
  <c r="J324" i="1467"/>
  <c r="M324" i="1467"/>
  <c r="I325" i="1467"/>
  <c r="F326" i="1467"/>
  <c r="N323" i="1467"/>
  <c r="K323" i="1467"/>
  <c r="N323" i="1466"/>
  <c r="F326" i="1466"/>
  <c r="I325" i="1466"/>
  <c r="J324" i="1466"/>
  <c r="K324" i="1466" s="1"/>
  <c r="M324" i="1466"/>
  <c r="N326" i="1465"/>
  <c r="I328" i="1465"/>
  <c r="F329" i="1465"/>
  <c r="M327" i="1465"/>
  <c r="J327" i="1465"/>
  <c r="K327" i="1465" s="1"/>
  <c r="N323" i="1464"/>
  <c r="M324" i="1464"/>
  <c r="J324" i="1464"/>
  <c r="K324" i="1464" s="1"/>
  <c r="F326" i="1464"/>
  <c r="I325" i="1464"/>
  <c r="C326" i="1459"/>
  <c r="K324" i="1459"/>
  <c r="N324" i="1459"/>
  <c r="I326" i="1459"/>
  <c r="F327" i="1459"/>
  <c r="M325" i="1459"/>
  <c r="J325" i="1459"/>
  <c r="Q328" i="1464" l="1"/>
  <c r="P329" i="1464" s="1"/>
  <c r="I326" i="1467"/>
  <c r="F327" i="1467"/>
  <c r="J325" i="1467"/>
  <c r="M325" i="1467"/>
  <c r="K324" i="1467"/>
  <c r="N324" i="1467"/>
  <c r="N324" i="1466"/>
  <c r="M325" i="1466"/>
  <c r="J325" i="1466"/>
  <c r="K325" i="1466" s="1"/>
  <c r="I326" i="1466"/>
  <c r="F327" i="1466"/>
  <c r="I329" i="1465"/>
  <c r="F330" i="1465"/>
  <c r="N327" i="1465"/>
  <c r="J328" i="1465"/>
  <c r="K328" i="1465" s="1"/>
  <c r="M328" i="1465"/>
  <c r="M325" i="1464"/>
  <c r="J325" i="1464"/>
  <c r="K325" i="1464" s="1"/>
  <c r="F327" i="1464"/>
  <c r="I326" i="1464"/>
  <c r="N324" i="1464"/>
  <c r="K325" i="1459"/>
  <c r="N325" i="1459"/>
  <c r="J326" i="1459"/>
  <c r="M326" i="1459"/>
  <c r="F328" i="1459"/>
  <c r="I327" i="1459"/>
  <c r="C327" i="1459"/>
  <c r="Q329" i="1464" l="1"/>
  <c r="P330" i="1464" s="1"/>
  <c r="F328" i="1467"/>
  <c r="I327" i="1467"/>
  <c r="N325" i="1467"/>
  <c r="K325" i="1467"/>
  <c r="J326" i="1467"/>
  <c r="M326" i="1467"/>
  <c r="J326" i="1466"/>
  <c r="K326" i="1466" s="1"/>
  <c r="M326" i="1466"/>
  <c r="F328" i="1466"/>
  <c r="I327" i="1466"/>
  <c r="N325" i="1466"/>
  <c r="N328" i="1465"/>
  <c r="I330" i="1465"/>
  <c r="F331" i="1465"/>
  <c r="M329" i="1465"/>
  <c r="J329" i="1465"/>
  <c r="K329" i="1465" s="1"/>
  <c r="M326" i="1464"/>
  <c r="J326" i="1464"/>
  <c r="K326" i="1464" s="1"/>
  <c r="F328" i="1464"/>
  <c r="I327" i="1464"/>
  <c r="N325" i="1464"/>
  <c r="I328" i="1459"/>
  <c r="F329" i="1459"/>
  <c r="M327" i="1459"/>
  <c r="J327" i="1459"/>
  <c r="N326" i="1459"/>
  <c r="K326" i="1459"/>
  <c r="C328" i="1459"/>
  <c r="Q330" i="1464" l="1"/>
  <c r="P331" i="1464" s="1"/>
  <c r="K326" i="1467"/>
  <c r="N326" i="1467"/>
  <c r="M327" i="1467"/>
  <c r="J327" i="1467"/>
  <c r="F329" i="1467"/>
  <c r="I328" i="1467"/>
  <c r="M327" i="1466"/>
  <c r="J327" i="1466"/>
  <c r="K327" i="1466" s="1"/>
  <c r="I328" i="1466"/>
  <c r="F329" i="1466"/>
  <c r="N326" i="1466"/>
  <c r="N329" i="1465"/>
  <c r="I331" i="1465"/>
  <c r="F332" i="1465"/>
  <c r="M330" i="1465"/>
  <c r="J330" i="1465"/>
  <c r="K330" i="1465" s="1"/>
  <c r="M327" i="1464"/>
  <c r="J327" i="1464"/>
  <c r="K327" i="1464" s="1"/>
  <c r="F329" i="1464"/>
  <c r="I328" i="1464"/>
  <c r="N326" i="1464"/>
  <c r="K327" i="1459"/>
  <c r="N327" i="1459"/>
  <c r="I329" i="1459"/>
  <c r="F330" i="1459"/>
  <c r="C329" i="1459"/>
  <c r="J328" i="1459"/>
  <c r="M328" i="1459"/>
  <c r="Q331" i="1464" l="1"/>
  <c r="P332" i="1464" s="1"/>
  <c r="M328" i="1467"/>
  <c r="J328" i="1467"/>
  <c r="I329" i="1467"/>
  <c r="F330" i="1467"/>
  <c r="N327" i="1467"/>
  <c r="K327" i="1467"/>
  <c r="F330" i="1466"/>
  <c r="I329" i="1466"/>
  <c r="J328" i="1466"/>
  <c r="K328" i="1466" s="1"/>
  <c r="M328" i="1466"/>
  <c r="N327" i="1466"/>
  <c r="N330" i="1465"/>
  <c r="I332" i="1465"/>
  <c r="F333" i="1465"/>
  <c r="J331" i="1465"/>
  <c r="K331" i="1465" s="1"/>
  <c r="M331" i="1465"/>
  <c r="J328" i="1464"/>
  <c r="K328" i="1464" s="1"/>
  <c r="M328" i="1464"/>
  <c r="F330" i="1464"/>
  <c r="I329" i="1464"/>
  <c r="N327" i="1464"/>
  <c r="N328" i="1459"/>
  <c r="K328" i="1459"/>
  <c r="C330" i="1459"/>
  <c r="I330" i="1459"/>
  <c r="F331" i="1459"/>
  <c r="M329" i="1459"/>
  <c r="J329" i="1459"/>
  <c r="Q332" i="1464" l="1"/>
  <c r="P333" i="1464" s="1"/>
  <c r="F331" i="1467"/>
  <c r="I330" i="1467"/>
  <c r="K328" i="1467"/>
  <c r="N328" i="1467"/>
  <c r="J329" i="1467"/>
  <c r="M329" i="1467"/>
  <c r="M329" i="1466"/>
  <c r="J329" i="1466"/>
  <c r="K329" i="1466" s="1"/>
  <c r="N328" i="1466"/>
  <c r="I330" i="1466"/>
  <c r="F331" i="1466"/>
  <c r="N331" i="1465"/>
  <c r="I333" i="1465"/>
  <c r="F334" i="1465"/>
  <c r="M332" i="1465"/>
  <c r="J332" i="1465"/>
  <c r="K332" i="1465" s="1"/>
  <c r="J329" i="1464"/>
  <c r="K329" i="1464" s="1"/>
  <c r="M329" i="1464"/>
  <c r="F331" i="1464"/>
  <c r="I330" i="1464"/>
  <c r="N328" i="1464"/>
  <c r="I331" i="1459"/>
  <c r="F332" i="1459"/>
  <c r="J330" i="1459"/>
  <c r="M330" i="1459"/>
  <c r="K329" i="1459"/>
  <c r="N329" i="1459"/>
  <c r="C331" i="1459"/>
  <c r="Q333" i="1464" l="1"/>
  <c r="P334" i="1464" s="1"/>
  <c r="K329" i="1467"/>
  <c r="N329" i="1467"/>
  <c r="M330" i="1467"/>
  <c r="J330" i="1467"/>
  <c r="I331" i="1467"/>
  <c r="F332" i="1467"/>
  <c r="F332" i="1466"/>
  <c r="I331" i="1466"/>
  <c r="J330" i="1466"/>
  <c r="K330" i="1466" s="1"/>
  <c r="M330" i="1466"/>
  <c r="N329" i="1466"/>
  <c r="N332" i="1465"/>
  <c r="I334" i="1465"/>
  <c r="F335" i="1465"/>
  <c r="M333" i="1465"/>
  <c r="J333" i="1465"/>
  <c r="K333" i="1465" s="1"/>
  <c r="J330" i="1464"/>
  <c r="K330" i="1464" s="1"/>
  <c r="M330" i="1464"/>
  <c r="F332" i="1464"/>
  <c r="I331" i="1464"/>
  <c r="N329" i="1464"/>
  <c r="C332" i="1459"/>
  <c r="N330" i="1459"/>
  <c r="K330" i="1459"/>
  <c r="I332" i="1459"/>
  <c r="F333" i="1459"/>
  <c r="M331" i="1459"/>
  <c r="J331" i="1459"/>
  <c r="Q334" i="1464" l="1"/>
  <c r="P335" i="1464" s="1"/>
  <c r="J331" i="1467"/>
  <c r="M331" i="1467"/>
  <c r="F333" i="1467"/>
  <c r="I332" i="1467"/>
  <c r="N330" i="1467"/>
  <c r="K330" i="1467"/>
  <c r="N330" i="1466"/>
  <c r="M331" i="1466"/>
  <c r="J331" i="1466"/>
  <c r="K331" i="1466" s="1"/>
  <c r="I332" i="1466"/>
  <c r="F333" i="1466"/>
  <c r="N333" i="1465"/>
  <c r="I335" i="1465"/>
  <c r="F336" i="1465"/>
  <c r="J334" i="1465"/>
  <c r="K334" i="1465" s="1"/>
  <c r="M334" i="1465"/>
  <c r="J331" i="1464"/>
  <c r="K331" i="1464" s="1"/>
  <c r="M331" i="1464"/>
  <c r="F333" i="1464"/>
  <c r="I332" i="1464"/>
  <c r="N330" i="1464"/>
  <c r="K331" i="1459"/>
  <c r="N331" i="1459"/>
  <c r="I333" i="1459"/>
  <c r="F334" i="1459"/>
  <c r="C333" i="1459"/>
  <c r="J332" i="1459"/>
  <c r="M332" i="1459"/>
  <c r="Q335" i="1464" l="1"/>
  <c r="P336" i="1464" s="1"/>
  <c r="M332" i="1467"/>
  <c r="J332" i="1467"/>
  <c r="I333" i="1467"/>
  <c r="F334" i="1467"/>
  <c r="K331" i="1467"/>
  <c r="N331" i="1467"/>
  <c r="F334" i="1466"/>
  <c r="I333" i="1466"/>
  <c r="J332" i="1466"/>
  <c r="K332" i="1466" s="1"/>
  <c r="M332" i="1466"/>
  <c r="N331" i="1466"/>
  <c r="N334" i="1465"/>
  <c r="I336" i="1465"/>
  <c r="F337" i="1465"/>
  <c r="M335" i="1465"/>
  <c r="J335" i="1465"/>
  <c r="K335" i="1465" s="1"/>
  <c r="J332" i="1464"/>
  <c r="K332" i="1464" s="1"/>
  <c r="M332" i="1464"/>
  <c r="F334" i="1464"/>
  <c r="I333" i="1464"/>
  <c r="N331" i="1464"/>
  <c r="N332" i="1459"/>
  <c r="K332" i="1459"/>
  <c r="I334" i="1459"/>
  <c r="F335" i="1459"/>
  <c r="C334" i="1459"/>
  <c r="M333" i="1459"/>
  <c r="J333" i="1459"/>
  <c r="Q336" i="1464" l="1"/>
  <c r="P337" i="1464" s="1"/>
  <c r="N332" i="1467"/>
  <c r="K332" i="1467"/>
  <c r="F335" i="1467"/>
  <c r="I334" i="1467"/>
  <c r="J333" i="1467"/>
  <c r="M333" i="1467"/>
  <c r="M333" i="1466"/>
  <c r="J333" i="1466"/>
  <c r="K333" i="1466" s="1"/>
  <c r="N332" i="1466"/>
  <c r="I334" i="1466"/>
  <c r="F335" i="1466"/>
  <c r="N335" i="1465"/>
  <c r="I337" i="1465"/>
  <c r="F338" i="1465"/>
  <c r="M336" i="1465"/>
  <c r="J336" i="1465"/>
  <c r="K336" i="1465" s="1"/>
  <c r="J333" i="1464"/>
  <c r="K333" i="1464" s="1"/>
  <c r="M333" i="1464"/>
  <c r="F335" i="1464"/>
  <c r="I334" i="1464"/>
  <c r="N332" i="1464"/>
  <c r="K333" i="1459"/>
  <c r="N333" i="1459"/>
  <c r="C335" i="1459"/>
  <c r="F336" i="1459"/>
  <c r="I335" i="1459"/>
  <c r="J334" i="1459"/>
  <c r="M334" i="1459"/>
  <c r="Q337" i="1464" l="1"/>
  <c r="P338" i="1464" s="1"/>
  <c r="M334" i="1467"/>
  <c r="J334" i="1467"/>
  <c r="F336" i="1467"/>
  <c r="I335" i="1467"/>
  <c r="K333" i="1467"/>
  <c r="N333" i="1467"/>
  <c r="N333" i="1466"/>
  <c r="I335" i="1466"/>
  <c r="F336" i="1466"/>
  <c r="J334" i="1466"/>
  <c r="K334" i="1466" s="1"/>
  <c r="M334" i="1466"/>
  <c r="I338" i="1465"/>
  <c r="F339" i="1465"/>
  <c r="N336" i="1465"/>
  <c r="M337" i="1465"/>
  <c r="J337" i="1465"/>
  <c r="K337" i="1465" s="1"/>
  <c r="J334" i="1464"/>
  <c r="K334" i="1464" s="1"/>
  <c r="M334" i="1464"/>
  <c r="F336" i="1464"/>
  <c r="I335" i="1464"/>
  <c r="N333" i="1464"/>
  <c r="C336" i="1459"/>
  <c r="N334" i="1459"/>
  <c r="K334" i="1459"/>
  <c r="M335" i="1459"/>
  <c r="J335" i="1459"/>
  <c r="I336" i="1459"/>
  <c r="F337" i="1459"/>
  <c r="Q338" i="1464" l="1"/>
  <c r="P339" i="1464" s="1"/>
  <c r="J335" i="1467"/>
  <c r="M335" i="1467"/>
  <c r="N334" i="1467"/>
  <c r="K334" i="1467"/>
  <c r="F337" i="1467"/>
  <c r="I336" i="1467"/>
  <c r="N334" i="1466"/>
  <c r="I336" i="1466"/>
  <c r="F337" i="1466"/>
  <c r="M335" i="1466"/>
  <c r="J335" i="1466"/>
  <c r="K335" i="1466" s="1"/>
  <c r="N337" i="1465"/>
  <c r="I339" i="1465"/>
  <c r="F340" i="1465"/>
  <c r="M338" i="1465"/>
  <c r="J338" i="1465"/>
  <c r="K338" i="1465" s="1"/>
  <c r="J335" i="1464"/>
  <c r="K335" i="1464" s="1"/>
  <c r="M335" i="1464"/>
  <c r="F337" i="1464"/>
  <c r="I336" i="1464"/>
  <c r="N334" i="1464"/>
  <c r="K335" i="1459"/>
  <c r="N335" i="1459"/>
  <c r="I337" i="1459"/>
  <c r="F338" i="1459"/>
  <c r="J336" i="1459"/>
  <c r="M336" i="1459"/>
  <c r="C337" i="1459"/>
  <c r="Q339" i="1464" l="1"/>
  <c r="P340" i="1464" s="1"/>
  <c r="M336" i="1467"/>
  <c r="J336" i="1467"/>
  <c r="F338" i="1467"/>
  <c r="I337" i="1467"/>
  <c r="K335" i="1467"/>
  <c r="N335" i="1467"/>
  <c r="N335" i="1466"/>
  <c r="I337" i="1466"/>
  <c r="F338" i="1466"/>
  <c r="M336" i="1466"/>
  <c r="J336" i="1466"/>
  <c r="K336" i="1466" s="1"/>
  <c r="N338" i="1465"/>
  <c r="I340" i="1465"/>
  <c r="F341" i="1465"/>
  <c r="M339" i="1465"/>
  <c r="J339" i="1465"/>
  <c r="K339" i="1465" s="1"/>
  <c r="J336" i="1464"/>
  <c r="K336" i="1464" s="1"/>
  <c r="M336" i="1464"/>
  <c r="F338" i="1464"/>
  <c r="I337" i="1464"/>
  <c r="N335" i="1464"/>
  <c r="C338" i="1459"/>
  <c r="M337" i="1459"/>
  <c r="J337" i="1459"/>
  <c r="N336" i="1459"/>
  <c r="K336" i="1459"/>
  <c r="I338" i="1459"/>
  <c r="F339" i="1459"/>
  <c r="Q340" i="1464" l="1"/>
  <c r="P341" i="1464" s="1"/>
  <c r="J337" i="1467"/>
  <c r="M337" i="1467"/>
  <c r="N336" i="1467"/>
  <c r="K336" i="1467"/>
  <c r="F339" i="1467"/>
  <c r="I338" i="1467"/>
  <c r="I338" i="1466"/>
  <c r="F339" i="1466"/>
  <c r="N336" i="1466"/>
  <c r="M337" i="1466"/>
  <c r="J337" i="1466"/>
  <c r="K337" i="1466" s="1"/>
  <c r="N339" i="1465"/>
  <c r="I341" i="1465"/>
  <c r="F342" i="1465"/>
  <c r="M340" i="1465"/>
  <c r="J340" i="1465"/>
  <c r="K340" i="1465" s="1"/>
  <c r="M337" i="1464"/>
  <c r="J337" i="1464"/>
  <c r="K337" i="1464" s="1"/>
  <c r="F339" i="1464"/>
  <c r="I338" i="1464"/>
  <c r="N336" i="1464"/>
  <c r="I339" i="1459"/>
  <c r="F340" i="1459"/>
  <c r="K337" i="1459"/>
  <c r="N337" i="1459"/>
  <c r="J338" i="1459"/>
  <c r="M338" i="1459"/>
  <c r="C339" i="1459"/>
  <c r="Q341" i="1464" l="1"/>
  <c r="P342" i="1464" s="1"/>
  <c r="M338" i="1467"/>
  <c r="J338" i="1467"/>
  <c r="F340" i="1467"/>
  <c r="I339" i="1467"/>
  <c r="K337" i="1467"/>
  <c r="N337" i="1467"/>
  <c r="N337" i="1466"/>
  <c r="I339" i="1466"/>
  <c r="F340" i="1466"/>
  <c r="M338" i="1466"/>
  <c r="J338" i="1466"/>
  <c r="K338" i="1466" s="1"/>
  <c r="N340" i="1465"/>
  <c r="I342" i="1465"/>
  <c r="F343" i="1465"/>
  <c r="M341" i="1465"/>
  <c r="J341" i="1465"/>
  <c r="K341" i="1465" s="1"/>
  <c r="M338" i="1464"/>
  <c r="J338" i="1464"/>
  <c r="K338" i="1464" s="1"/>
  <c r="F340" i="1464"/>
  <c r="I339" i="1464"/>
  <c r="N337" i="1464"/>
  <c r="C340" i="1459"/>
  <c r="N338" i="1459"/>
  <c r="K338" i="1459"/>
  <c r="I340" i="1459"/>
  <c r="F341" i="1459"/>
  <c r="M339" i="1459"/>
  <c r="J339" i="1459"/>
  <c r="Q342" i="1464" l="1"/>
  <c r="P343" i="1464" s="1"/>
  <c r="N338" i="1467"/>
  <c r="K338" i="1467"/>
  <c r="J339" i="1467"/>
  <c r="M339" i="1467"/>
  <c r="F341" i="1467"/>
  <c r="I340" i="1467"/>
  <c r="N338" i="1466"/>
  <c r="I340" i="1466"/>
  <c r="F341" i="1466"/>
  <c r="M339" i="1466"/>
  <c r="J339" i="1466"/>
  <c r="K339" i="1466" s="1"/>
  <c r="N341" i="1465"/>
  <c r="I343" i="1465"/>
  <c r="F344" i="1465"/>
  <c r="M342" i="1465"/>
  <c r="J342" i="1465"/>
  <c r="K342" i="1465" s="1"/>
  <c r="N338" i="1464"/>
  <c r="M339" i="1464"/>
  <c r="J339" i="1464"/>
  <c r="K339" i="1464" s="1"/>
  <c r="F341" i="1464"/>
  <c r="I340" i="1464"/>
  <c r="K339" i="1459"/>
  <c r="N339" i="1459"/>
  <c r="J340" i="1459"/>
  <c r="M340" i="1459"/>
  <c r="C341" i="1459"/>
  <c r="I341" i="1459"/>
  <c r="F342" i="1459"/>
  <c r="Q343" i="1464" l="1"/>
  <c r="P344" i="1464" s="1"/>
  <c r="F342" i="1467"/>
  <c r="I341" i="1467"/>
  <c r="M340" i="1467"/>
  <c r="J340" i="1467"/>
  <c r="K339" i="1467"/>
  <c r="N339" i="1467"/>
  <c r="I341" i="1466"/>
  <c r="F342" i="1466"/>
  <c r="N339" i="1466"/>
  <c r="M340" i="1466"/>
  <c r="J340" i="1466"/>
  <c r="K340" i="1466" s="1"/>
  <c r="N342" i="1465"/>
  <c r="I344" i="1465"/>
  <c r="F345" i="1465"/>
  <c r="M343" i="1465"/>
  <c r="J343" i="1465"/>
  <c r="K343" i="1465" s="1"/>
  <c r="M340" i="1464"/>
  <c r="J340" i="1464"/>
  <c r="K340" i="1464" s="1"/>
  <c r="F342" i="1464"/>
  <c r="I341" i="1464"/>
  <c r="N339" i="1464"/>
  <c r="I342" i="1459"/>
  <c r="F343" i="1459"/>
  <c r="M341" i="1459"/>
  <c r="J341" i="1459"/>
  <c r="C342" i="1459"/>
  <c r="N340" i="1459"/>
  <c r="K340" i="1459"/>
  <c r="Q344" i="1464" l="1"/>
  <c r="P345" i="1464" s="1"/>
  <c r="N340" i="1467"/>
  <c r="K340" i="1467"/>
  <c r="J341" i="1467"/>
  <c r="M341" i="1467"/>
  <c r="F343" i="1467"/>
  <c r="I342" i="1467"/>
  <c r="N340" i="1466"/>
  <c r="I342" i="1466"/>
  <c r="F343" i="1466"/>
  <c r="M341" i="1466"/>
  <c r="J341" i="1466"/>
  <c r="K341" i="1466" s="1"/>
  <c r="N343" i="1465"/>
  <c r="I345" i="1465"/>
  <c r="F346" i="1465"/>
  <c r="M344" i="1465"/>
  <c r="J344" i="1465"/>
  <c r="K344" i="1465" s="1"/>
  <c r="M341" i="1464"/>
  <c r="J341" i="1464"/>
  <c r="K341" i="1464" s="1"/>
  <c r="F343" i="1464"/>
  <c r="I342" i="1464"/>
  <c r="N340" i="1464"/>
  <c r="C343" i="1459"/>
  <c r="F344" i="1459"/>
  <c r="I343" i="1459"/>
  <c r="K341" i="1459"/>
  <c r="N341" i="1459"/>
  <c r="J342" i="1459"/>
  <c r="M342" i="1459"/>
  <c r="Q345" i="1464" l="1"/>
  <c r="P346" i="1464" s="1"/>
  <c r="F344" i="1467"/>
  <c r="I343" i="1467"/>
  <c r="J342" i="1467"/>
  <c r="M342" i="1467"/>
  <c r="N341" i="1467"/>
  <c r="K341" i="1467"/>
  <c r="N341" i="1466"/>
  <c r="I343" i="1466"/>
  <c r="F344" i="1466"/>
  <c r="M342" i="1466"/>
  <c r="J342" i="1466"/>
  <c r="K342" i="1466" s="1"/>
  <c r="N344" i="1465"/>
  <c r="I346" i="1465"/>
  <c r="F347" i="1465"/>
  <c r="M345" i="1465"/>
  <c r="J345" i="1465"/>
  <c r="K345" i="1465" s="1"/>
  <c r="M342" i="1464"/>
  <c r="J342" i="1464"/>
  <c r="K342" i="1464" s="1"/>
  <c r="F344" i="1464"/>
  <c r="I343" i="1464"/>
  <c r="N341" i="1464"/>
  <c r="N342" i="1459"/>
  <c r="K342" i="1459"/>
  <c r="C344" i="1459"/>
  <c r="M343" i="1459"/>
  <c r="J343" i="1459"/>
  <c r="I344" i="1459"/>
  <c r="F345" i="1459"/>
  <c r="Q346" i="1464" l="1"/>
  <c r="P347" i="1464" s="1"/>
  <c r="M343" i="1467"/>
  <c r="J343" i="1467"/>
  <c r="N342" i="1467"/>
  <c r="K342" i="1467"/>
  <c r="F345" i="1467"/>
  <c r="I344" i="1467"/>
  <c r="N342" i="1466"/>
  <c r="I344" i="1466"/>
  <c r="F345" i="1466"/>
  <c r="M343" i="1466"/>
  <c r="J343" i="1466"/>
  <c r="K343" i="1466" s="1"/>
  <c r="N345" i="1465"/>
  <c r="I347" i="1465"/>
  <c r="F348" i="1465"/>
  <c r="M346" i="1465"/>
  <c r="J346" i="1465"/>
  <c r="K346" i="1465" s="1"/>
  <c r="N342" i="1464"/>
  <c r="M343" i="1464"/>
  <c r="J343" i="1464"/>
  <c r="K343" i="1464" s="1"/>
  <c r="F345" i="1464"/>
  <c r="I344" i="1464"/>
  <c r="I345" i="1459"/>
  <c r="F346" i="1459"/>
  <c r="K343" i="1459"/>
  <c r="N343" i="1459"/>
  <c r="J344" i="1459"/>
  <c r="M344" i="1459"/>
  <c r="C345" i="1459"/>
  <c r="Q347" i="1464" l="1"/>
  <c r="P348" i="1464" s="1"/>
  <c r="N343" i="1467"/>
  <c r="K343" i="1467"/>
  <c r="J344" i="1467"/>
  <c r="M344" i="1467"/>
  <c r="F346" i="1467"/>
  <c r="I345" i="1467"/>
  <c r="N343" i="1466"/>
  <c r="I345" i="1466"/>
  <c r="F346" i="1466"/>
  <c r="M344" i="1466"/>
  <c r="J344" i="1466"/>
  <c r="K344" i="1466" s="1"/>
  <c r="N346" i="1465"/>
  <c r="I348" i="1465"/>
  <c r="F349" i="1465"/>
  <c r="M347" i="1465"/>
  <c r="J347" i="1465"/>
  <c r="K347" i="1465" s="1"/>
  <c r="M344" i="1464"/>
  <c r="J344" i="1464"/>
  <c r="K344" i="1464" s="1"/>
  <c r="F346" i="1464"/>
  <c r="I345" i="1464"/>
  <c r="N343" i="1464"/>
  <c r="C346" i="1459"/>
  <c r="I346" i="1459"/>
  <c r="F347" i="1459"/>
  <c r="N344" i="1459"/>
  <c r="K344" i="1459"/>
  <c r="M345" i="1459"/>
  <c r="J345" i="1459"/>
  <c r="Q348" i="1464" l="1"/>
  <c r="P349" i="1464" s="1"/>
  <c r="M345" i="1467"/>
  <c r="J345" i="1467"/>
  <c r="F347" i="1467"/>
  <c r="I346" i="1467"/>
  <c r="N344" i="1467"/>
  <c r="K344" i="1467"/>
  <c r="N344" i="1466"/>
  <c r="I346" i="1466"/>
  <c r="F347" i="1466"/>
  <c r="M345" i="1466"/>
  <c r="J345" i="1466"/>
  <c r="K345" i="1466" s="1"/>
  <c r="M348" i="1465"/>
  <c r="J348" i="1465"/>
  <c r="K348" i="1465" s="1"/>
  <c r="N347" i="1465"/>
  <c r="I349" i="1465"/>
  <c r="F350" i="1465"/>
  <c r="N344" i="1464"/>
  <c r="M345" i="1464"/>
  <c r="J345" i="1464"/>
  <c r="K345" i="1464" s="1"/>
  <c r="F347" i="1464"/>
  <c r="I346" i="1464"/>
  <c r="K345" i="1459"/>
  <c r="N345" i="1459"/>
  <c r="I347" i="1459"/>
  <c r="F348" i="1459"/>
  <c r="M346" i="1459"/>
  <c r="J346" i="1459"/>
  <c r="C347" i="1459"/>
  <c r="Q349" i="1464" l="1"/>
  <c r="P350" i="1464" s="1"/>
  <c r="M346" i="1467"/>
  <c r="J346" i="1467"/>
  <c r="F348" i="1467"/>
  <c r="I347" i="1467"/>
  <c r="N345" i="1467"/>
  <c r="K345" i="1467"/>
  <c r="N345" i="1466"/>
  <c r="F348" i="1466"/>
  <c r="I347" i="1466"/>
  <c r="M346" i="1466"/>
  <c r="J346" i="1466"/>
  <c r="K346" i="1466" s="1"/>
  <c r="I350" i="1465"/>
  <c r="F351" i="1465"/>
  <c r="M349" i="1465"/>
  <c r="J349" i="1465"/>
  <c r="K349" i="1465" s="1"/>
  <c r="N348" i="1465"/>
  <c r="F348" i="1464"/>
  <c r="I347" i="1464"/>
  <c r="M346" i="1464"/>
  <c r="J346" i="1464"/>
  <c r="K346" i="1464" s="1"/>
  <c r="N345" i="1464"/>
  <c r="M347" i="1459"/>
  <c r="J347" i="1459"/>
  <c r="I348" i="1459"/>
  <c r="F349" i="1459"/>
  <c r="K346" i="1459"/>
  <c r="N346" i="1459"/>
  <c r="C348" i="1459"/>
  <c r="Q350" i="1464" l="1"/>
  <c r="P351" i="1464" s="1"/>
  <c r="N346" i="1467"/>
  <c r="K346" i="1467"/>
  <c r="M347" i="1467"/>
  <c r="J347" i="1467"/>
  <c r="F349" i="1467"/>
  <c r="I348" i="1467"/>
  <c r="N346" i="1466"/>
  <c r="M347" i="1466"/>
  <c r="J347" i="1466"/>
  <c r="K347" i="1466" s="1"/>
  <c r="F349" i="1466"/>
  <c r="I348" i="1466"/>
  <c r="N349" i="1465"/>
  <c r="I351" i="1465"/>
  <c r="F352" i="1465"/>
  <c r="M350" i="1465"/>
  <c r="J350" i="1465"/>
  <c r="K350" i="1465" s="1"/>
  <c r="N346" i="1464"/>
  <c r="M347" i="1464"/>
  <c r="J347" i="1464"/>
  <c r="K347" i="1464" s="1"/>
  <c r="F349" i="1464"/>
  <c r="I348" i="1464"/>
  <c r="C349" i="1459"/>
  <c r="K347" i="1459"/>
  <c r="N347" i="1459"/>
  <c r="I349" i="1459"/>
  <c r="F350" i="1459"/>
  <c r="M348" i="1459"/>
  <c r="J348" i="1459"/>
  <c r="Q351" i="1464" l="1"/>
  <c r="P352" i="1464" s="1"/>
  <c r="F350" i="1467"/>
  <c r="I349" i="1467"/>
  <c r="M348" i="1467"/>
  <c r="J348" i="1467"/>
  <c r="K347" i="1467"/>
  <c r="N347" i="1467"/>
  <c r="M348" i="1466"/>
  <c r="J348" i="1466"/>
  <c r="K348" i="1466" s="1"/>
  <c r="F350" i="1466"/>
  <c r="I349" i="1466"/>
  <c r="N347" i="1466"/>
  <c r="N350" i="1465"/>
  <c r="I352" i="1465"/>
  <c r="F353" i="1465"/>
  <c r="M351" i="1465"/>
  <c r="J351" i="1465"/>
  <c r="K351" i="1465" s="1"/>
  <c r="M348" i="1464"/>
  <c r="J348" i="1464"/>
  <c r="K348" i="1464" s="1"/>
  <c r="F350" i="1464"/>
  <c r="I349" i="1464"/>
  <c r="N347" i="1464"/>
  <c r="I350" i="1459"/>
  <c r="F351" i="1459"/>
  <c r="K348" i="1459"/>
  <c r="N348" i="1459"/>
  <c r="M349" i="1459"/>
  <c r="J349" i="1459"/>
  <c r="C350" i="1459"/>
  <c r="Q352" i="1464" l="1"/>
  <c r="P353" i="1464" s="1"/>
  <c r="J349" i="1467"/>
  <c r="M349" i="1467"/>
  <c r="N348" i="1467"/>
  <c r="K348" i="1467"/>
  <c r="I350" i="1467"/>
  <c r="F351" i="1467"/>
  <c r="M349" i="1466"/>
  <c r="J349" i="1466"/>
  <c r="K349" i="1466" s="1"/>
  <c r="N348" i="1466"/>
  <c r="F351" i="1466"/>
  <c r="I350" i="1466"/>
  <c r="N351" i="1465"/>
  <c r="I353" i="1465"/>
  <c r="F354" i="1465"/>
  <c r="M352" i="1465"/>
  <c r="J352" i="1465"/>
  <c r="K352" i="1465" s="1"/>
  <c r="M349" i="1464"/>
  <c r="J349" i="1464"/>
  <c r="K349" i="1464" s="1"/>
  <c r="F351" i="1464"/>
  <c r="I350" i="1464"/>
  <c r="N348" i="1464"/>
  <c r="K349" i="1459"/>
  <c r="N349" i="1459"/>
  <c r="I351" i="1459"/>
  <c r="F352" i="1459"/>
  <c r="C351" i="1459"/>
  <c r="M350" i="1459"/>
  <c r="J350" i="1459"/>
  <c r="Q353" i="1464" l="1"/>
  <c r="P354" i="1464" s="1"/>
  <c r="I351" i="1467"/>
  <c r="F352" i="1467"/>
  <c r="M350" i="1467"/>
  <c r="J350" i="1467"/>
  <c r="N349" i="1467"/>
  <c r="K349" i="1467"/>
  <c r="M350" i="1466"/>
  <c r="J350" i="1466"/>
  <c r="K350" i="1466" s="1"/>
  <c r="N349" i="1466"/>
  <c r="F352" i="1466"/>
  <c r="I351" i="1466"/>
  <c r="N352" i="1465"/>
  <c r="I354" i="1465"/>
  <c r="F355" i="1465"/>
  <c r="M353" i="1465"/>
  <c r="J353" i="1465"/>
  <c r="K353" i="1465" s="1"/>
  <c r="M350" i="1464"/>
  <c r="J350" i="1464"/>
  <c r="K350" i="1464" s="1"/>
  <c r="F352" i="1464"/>
  <c r="I351" i="1464"/>
  <c r="N349" i="1464"/>
  <c r="I352" i="1459"/>
  <c r="F353" i="1459"/>
  <c r="C352" i="1459"/>
  <c r="M351" i="1459"/>
  <c r="J351" i="1459"/>
  <c r="K350" i="1459"/>
  <c r="N350" i="1459"/>
  <c r="Q354" i="1464" l="1"/>
  <c r="P355" i="1464" s="1"/>
  <c r="N350" i="1467"/>
  <c r="K350" i="1467"/>
  <c r="I352" i="1467"/>
  <c r="F353" i="1467"/>
  <c r="M351" i="1467"/>
  <c r="J351" i="1467"/>
  <c r="M351" i="1466"/>
  <c r="J351" i="1466"/>
  <c r="K351" i="1466" s="1"/>
  <c r="N350" i="1466"/>
  <c r="F353" i="1466"/>
  <c r="I352" i="1466"/>
  <c r="N353" i="1465"/>
  <c r="I355" i="1465"/>
  <c r="F356" i="1465"/>
  <c r="M354" i="1465"/>
  <c r="J354" i="1465"/>
  <c r="K354" i="1465" s="1"/>
  <c r="M351" i="1464"/>
  <c r="J351" i="1464"/>
  <c r="K351" i="1464" s="1"/>
  <c r="F353" i="1464"/>
  <c r="I352" i="1464"/>
  <c r="N350" i="1464"/>
  <c r="K351" i="1459"/>
  <c r="N351" i="1459"/>
  <c r="I353" i="1459"/>
  <c r="F354" i="1459"/>
  <c r="C353" i="1459"/>
  <c r="M352" i="1459"/>
  <c r="J352" i="1459"/>
  <c r="Q355" i="1464" l="1"/>
  <c r="P356" i="1464" s="1"/>
  <c r="K351" i="1467"/>
  <c r="N351" i="1467"/>
  <c r="M352" i="1467"/>
  <c r="J352" i="1467"/>
  <c r="I353" i="1467"/>
  <c r="F354" i="1467"/>
  <c r="M352" i="1466"/>
  <c r="J352" i="1466"/>
  <c r="K352" i="1466" s="1"/>
  <c r="F354" i="1466"/>
  <c r="I353" i="1466"/>
  <c r="N351" i="1466"/>
  <c r="N354" i="1465"/>
  <c r="I356" i="1465"/>
  <c r="F357" i="1465"/>
  <c r="M355" i="1465"/>
  <c r="J355" i="1465"/>
  <c r="K355" i="1465" s="1"/>
  <c r="M352" i="1464"/>
  <c r="J352" i="1464"/>
  <c r="K352" i="1464" s="1"/>
  <c r="F354" i="1464"/>
  <c r="I353" i="1464"/>
  <c r="N351" i="1464"/>
  <c r="K352" i="1459"/>
  <c r="N352" i="1459"/>
  <c r="M353" i="1459"/>
  <c r="J353" i="1459"/>
  <c r="I354" i="1459"/>
  <c r="F355" i="1459"/>
  <c r="C354" i="1459"/>
  <c r="Q356" i="1464" l="1"/>
  <c r="P357" i="1464" s="1"/>
  <c r="I354" i="1467"/>
  <c r="F355" i="1467"/>
  <c r="M353" i="1467"/>
  <c r="J353" i="1467"/>
  <c r="K352" i="1467"/>
  <c r="N352" i="1467"/>
  <c r="M353" i="1466"/>
  <c r="J353" i="1466"/>
  <c r="K353" i="1466" s="1"/>
  <c r="F355" i="1466"/>
  <c r="I354" i="1466"/>
  <c r="N352" i="1466"/>
  <c r="N355" i="1465"/>
  <c r="I357" i="1465"/>
  <c r="F358" i="1465"/>
  <c r="M356" i="1465"/>
  <c r="J356" i="1465"/>
  <c r="K356" i="1465" s="1"/>
  <c r="M353" i="1464"/>
  <c r="J353" i="1464"/>
  <c r="K353" i="1464" s="1"/>
  <c r="F355" i="1464"/>
  <c r="I354" i="1464"/>
  <c r="N352" i="1464"/>
  <c r="C355" i="1459"/>
  <c r="K353" i="1459"/>
  <c r="N353" i="1459"/>
  <c r="I355" i="1459"/>
  <c r="F356" i="1459"/>
  <c r="M354" i="1459"/>
  <c r="J354" i="1459"/>
  <c r="Q357" i="1464" l="1"/>
  <c r="P358" i="1464" s="1"/>
  <c r="I355" i="1467"/>
  <c r="F356" i="1467"/>
  <c r="N353" i="1467"/>
  <c r="K353" i="1467"/>
  <c r="M354" i="1467"/>
  <c r="J354" i="1467"/>
  <c r="N353" i="1466"/>
  <c r="M354" i="1466"/>
  <c r="J354" i="1466"/>
  <c r="K354" i="1466" s="1"/>
  <c r="F356" i="1466"/>
  <c r="I355" i="1466"/>
  <c r="N356" i="1465"/>
  <c r="I358" i="1465"/>
  <c r="F359" i="1465"/>
  <c r="M357" i="1465"/>
  <c r="J357" i="1465"/>
  <c r="K357" i="1465" s="1"/>
  <c r="M354" i="1464"/>
  <c r="J354" i="1464"/>
  <c r="K354" i="1464" s="1"/>
  <c r="F356" i="1464"/>
  <c r="I355" i="1464"/>
  <c r="N353" i="1464"/>
  <c r="I356" i="1459"/>
  <c r="F357" i="1459"/>
  <c r="M355" i="1459"/>
  <c r="J355" i="1459"/>
  <c r="C356" i="1459"/>
  <c r="K354" i="1459"/>
  <c r="N354" i="1459"/>
  <c r="Q358" i="1464" l="1"/>
  <c r="P359" i="1464" s="1"/>
  <c r="K354" i="1467"/>
  <c r="N354" i="1467"/>
  <c r="I356" i="1467"/>
  <c r="F357" i="1467"/>
  <c r="M355" i="1467"/>
  <c r="J355" i="1467"/>
  <c r="M355" i="1466"/>
  <c r="J355" i="1466"/>
  <c r="K355" i="1466" s="1"/>
  <c r="F357" i="1466"/>
  <c r="I356" i="1466"/>
  <c r="N354" i="1466"/>
  <c r="I359" i="1465"/>
  <c r="F360" i="1465"/>
  <c r="N357" i="1465"/>
  <c r="M358" i="1465"/>
  <c r="J358" i="1465"/>
  <c r="K358" i="1465" s="1"/>
  <c r="M355" i="1464"/>
  <c r="J355" i="1464"/>
  <c r="K355" i="1464" s="1"/>
  <c r="F357" i="1464"/>
  <c r="I356" i="1464"/>
  <c r="N354" i="1464"/>
  <c r="K355" i="1459"/>
  <c r="N355" i="1459"/>
  <c r="M356" i="1459"/>
  <c r="J356" i="1459"/>
  <c r="I357" i="1459"/>
  <c r="F358" i="1459"/>
  <c r="C357" i="1459"/>
  <c r="Q359" i="1464" l="1"/>
  <c r="P360" i="1464" s="1"/>
  <c r="N355" i="1467"/>
  <c r="K355" i="1467"/>
  <c r="I357" i="1467"/>
  <c r="F358" i="1467"/>
  <c r="M356" i="1467"/>
  <c r="J356" i="1467"/>
  <c r="M356" i="1466"/>
  <c r="J356" i="1466"/>
  <c r="K356" i="1466" s="1"/>
  <c r="F358" i="1466"/>
  <c r="I357" i="1466"/>
  <c r="N355" i="1466"/>
  <c r="N358" i="1465"/>
  <c r="I360" i="1465"/>
  <c r="F361" i="1465"/>
  <c r="M359" i="1465"/>
  <c r="J359" i="1465"/>
  <c r="K359" i="1465" s="1"/>
  <c r="M356" i="1464"/>
  <c r="J356" i="1464"/>
  <c r="K356" i="1464" s="1"/>
  <c r="F358" i="1464"/>
  <c r="I357" i="1464"/>
  <c r="N355" i="1464"/>
  <c r="I358" i="1459"/>
  <c r="F359" i="1459"/>
  <c r="K356" i="1459"/>
  <c r="N356" i="1459"/>
  <c r="M357" i="1459"/>
  <c r="J357" i="1459"/>
  <c r="C358" i="1459"/>
  <c r="Q360" i="1464" l="1"/>
  <c r="P361" i="1464" s="1"/>
  <c r="M357" i="1467"/>
  <c r="J357" i="1467"/>
  <c r="N356" i="1467"/>
  <c r="K356" i="1467"/>
  <c r="I358" i="1467"/>
  <c r="F359" i="1467"/>
  <c r="N356" i="1466"/>
  <c r="M357" i="1466"/>
  <c r="J357" i="1466"/>
  <c r="K357" i="1466" s="1"/>
  <c r="I358" i="1466"/>
  <c r="F359" i="1466"/>
  <c r="M360" i="1465"/>
  <c r="J360" i="1465"/>
  <c r="K360" i="1465" s="1"/>
  <c r="N359" i="1465"/>
  <c r="F362" i="1465"/>
  <c r="I361" i="1465"/>
  <c r="M357" i="1464"/>
  <c r="J357" i="1464"/>
  <c r="K357" i="1464" s="1"/>
  <c r="F359" i="1464"/>
  <c r="I358" i="1464"/>
  <c r="N356" i="1464"/>
  <c r="C359" i="1459"/>
  <c r="I359" i="1459"/>
  <c r="F360" i="1459"/>
  <c r="K357" i="1459"/>
  <c r="N357" i="1459"/>
  <c r="M358" i="1459"/>
  <c r="J358" i="1459"/>
  <c r="Q361" i="1464" l="1"/>
  <c r="P362" i="1464" s="1"/>
  <c r="M358" i="1467"/>
  <c r="J358" i="1467"/>
  <c r="N357" i="1467"/>
  <c r="K357" i="1467"/>
  <c r="F360" i="1467"/>
  <c r="I359" i="1467"/>
  <c r="I359" i="1466"/>
  <c r="F360" i="1466"/>
  <c r="M358" i="1466"/>
  <c r="J358" i="1466"/>
  <c r="K358" i="1466" s="1"/>
  <c r="N357" i="1466"/>
  <c r="M361" i="1465"/>
  <c r="J361" i="1465"/>
  <c r="K361" i="1465" s="1"/>
  <c r="F363" i="1465"/>
  <c r="I362" i="1465"/>
  <c r="N360" i="1465"/>
  <c r="M358" i="1464"/>
  <c r="J358" i="1464"/>
  <c r="K358" i="1464" s="1"/>
  <c r="F360" i="1464"/>
  <c r="I359" i="1464"/>
  <c r="N357" i="1464"/>
  <c r="K358" i="1459"/>
  <c r="N358" i="1459"/>
  <c r="C360" i="1459"/>
  <c r="I360" i="1459"/>
  <c r="F361" i="1459"/>
  <c r="M359" i="1459"/>
  <c r="J359" i="1459"/>
  <c r="Q362" i="1464" l="1"/>
  <c r="P363" i="1464" s="1"/>
  <c r="M359" i="1467"/>
  <c r="J359" i="1467"/>
  <c r="K358" i="1467"/>
  <c r="N358" i="1467"/>
  <c r="I360" i="1467"/>
  <c r="F361" i="1467"/>
  <c r="I360" i="1466"/>
  <c r="F361" i="1466"/>
  <c r="N358" i="1466"/>
  <c r="M359" i="1466"/>
  <c r="J359" i="1466"/>
  <c r="K359" i="1466" s="1"/>
  <c r="N361" i="1465"/>
  <c r="M362" i="1465"/>
  <c r="J362" i="1465"/>
  <c r="K362" i="1465" s="1"/>
  <c r="I363" i="1465"/>
  <c r="F364" i="1465"/>
  <c r="M359" i="1464"/>
  <c r="J359" i="1464"/>
  <c r="K359" i="1464" s="1"/>
  <c r="F361" i="1464"/>
  <c r="I360" i="1464"/>
  <c r="N358" i="1464"/>
  <c r="M360" i="1459"/>
  <c r="J360" i="1459"/>
  <c r="K359" i="1459"/>
  <c r="N359" i="1459"/>
  <c r="C361" i="1459"/>
  <c r="I361" i="1459"/>
  <c r="F362" i="1459"/>
  <c r="Q363" i="1464" l="1"/>
  <c r="P364" i="1464" s="1"/>
  <c r="I361" i="1467"/>
  <c r="F362" i="1467"/>
  <c r="N359" i="1467"/>
  <c r="K359" i="1467"/>
  <c r="M360" i="1467"/>
  <c r="J360" i="1467"/>
  <c r="F362" i="1466"/>
  <c r="I361" i="1466"/>
  <c r="N359" i="1466"/>
  <c r="M360" i="1466"/>
  <c r="J360" i="1466"/>
  <c r="K360" i="1466" s="1"/>
  <c r="F365" i="1465"/>
  <c r="I364" i="1465"/>
  <c r="M363" i="1465"/>
  <c r="J363" i="1465"/>
  <c r="K363" i="1465" s="1"/>
  <c r="N362" i="1465"/>
  <c r="N359" i="1464"/>
  <c r="M360" i="1464"/>
  <c r="J360" i="1464"/>
  <c r="K360" i="1464" s="1"/>
  <c r="I361" i="1464"/>
  <c r="F362" i="1464"/>
  <c r="I362" i="1459"/>
  <c r="F363" i="1459"/>
  <c r="K360" i="1459"/>
  <c r="N360" i="1459"/>
  <c r="M361" i="1459"/>
  <c r="J361" i="1459"/>
  <c r="C362" i="1459"/>
  <c r="Q364" i="1464" l="1"/>
  <c r="P365" i="1464" s="1"/>
  <c r="I362" i="1467"/>
  <c r="F363" i="1467"/>
  <c r="N360" i="1467"/>
  <c r="K360" i="1467"/>
  <c r="M361" i="1467"/>
  <c r="J361" i="1467"/>
  <c r="N360" i="1466"/>
  <c r="J361" i="1466"/>
  <c r="K361" i="1466" s="1"/>
  <c r="M361" i="1466"/>
  <c r="F363" i="1466"/>
  <c r="I362" i="1466"/>
  <c r="N363" i="1465"/>
  <c r="M364" i="1465"/>
  <c r="J364" i="1465"/>
  <c r="K364" i="1465" s="1"/>
  <c r="F366" i="1465"/>
  <c r="I365" i="1465"/>
  <c r="M361" i="1464"/>
  <c r="J361" i="1464"/>
  <c r="K361" i="1464" s="1"/>
  <c r="F363" i="1464"/>
  <c r="I362" i="1464"/>
  <c r="N360" i="1464"/>
  <c r="K361" i="1459"/>
  <c r="N361" i="1459"/>
  <c r="C363" i="1459"/>
  <c r="I363" i="1459"/>
  <c r="F364" i="1459"/>
  <c r="M362" i="1459"/>
  <c r="J362" i="1459"/>
  <c r="Q365" i="1464" l="1"/>
  <c r="P366" i="1464" s="1"/>
  <c r="K361" i="1467"/>
  <c r="N361" i="1467"/>
  <c r="I363" i="1467"/>
  <c r="F364" i="1467"/>
  <c r="M362" i="1467"/>
  <c r="J362" i="1467"/>
  <c r="F364" i="1466"/>
  <c r="I363" i="1466"/>
  <c r="J362" i="1466"/>
  <c r="K362" i="1466" s="1"/>
  <c r="M362" i="1466"/>
  <c r="N361" i="1466"/>
  <c r="M365" i="1465"/>
  <c r="J365" i="1465"/>
  <c r="K365" i="1465" s="1"/>
  <c r="F367" i="1465"/>
  <c r="I366" i="1465"/>
  <c r="N364" i="1465"/>
  <c r="N361" i="1464"/>
  <c r="M362" i="1464"/>
  <c r="J362" i="1464"/>
  <c r="K362" i="1464" s="1"/>
  <c r="F364" i="1464"/>
  <c r="I363" i="1464"/>
  <c r="C364" i="1459"/>
  <c r="K362" i="1459"/>
  <c r="N362" i="1459"/>
  <c r="I364" i="1459"/>
  <c r="F365" i="1459"/>
  <c r="M363" i="1459"/>
  <c r="J363" i="1459"/>
  <c r="Q366" i="1464" l="1"/>
  <c r="P367" i="1464" s="1"/>
  <c r="M363" i="1467"/>
  <c r="J363" i="1467"/>
  <c r="N362" i="1467"/>
  <c r="K362" i="1467"/>
  <c r="I364" i="1467"/>
  <c r="F365" i="1467"/>
  <c r="N362" i="1466"/>
  <c r="J363" i="1466"/>
  <c r="K363" i="1466" s="1"/>
  <c r="M363" i="1466"/>
  <c r="F365" i="1466"/>
  <c r="I364" i="1466"/>
  <c r="M366" i="1465"/>
  <c r="J366" i="1465"/>
  <c r="K366" i="1465" s="1"/>
  <c r="I367" i="1465"/>
  <c r="F368" i="1465"/>
  <c r="N365" i="1465"/>
  <c r="M363" i="1464"/>
  <c r="J363" i="1464"/>
  <c r="K363" i="1464" s="1"/>
  <c r="F365" i="1464"/>
  <c r="I364" i="1464"/>
  <c r="N362" i="1464"/>
  <c r="K363" i="1459"/>
  <c r="N363" i="1459"/>
  <c r="I365" i="1459"/>
  <c r="F366" i="1459"/>
  <c r="M364" i="1459"/>
  <c r="J364" i="1459"/>
  <c r="C365" i="1459"/>
  <c r="Q367" i="1464" l="1"/>
  <c r="P368" i="1464" s="1"/>
  <c r="M364" i="1467"/>
  <c r="J364" i="1467"/>
  <c r="K363" i="1467"/>
  <c r="N363" i="1467"/>
  <c r="I365" i="1467"/>
  <c r="F366" i="1467"/>
  <c r="J364" i="1466"/>
  <c r="K364" i="1466" s="1"/>
  <c r="M364" i="1466"/>
  <c r="F366" i="1466"/>
  <c r="I365" i="1466"/>
  <c r="N363" i="1466"/>
  <c r="I368" i="1465"/>
  <c r="F369" i="1465"/>
  <c r="M367" i="1465"/>
  <c r="J367" i="1465"/>
  <c r="K367" i="1465" s="1"/>
  <c r="N366" i="1465"/>
  <c r="M364" i="1464"/>
  <c r="J364" i="1464"/>
  <c r="K364" i="1464" s="1"/>
  <c r="F366" i="1464"/>
  <c r="I365" i="1464"/>
  <c r="N363" i="1464"/>
  <c r="I366" i="1459"/>
  <c r="F367" i="1459"/>
  <c r="C366" i="1459"/>
  <c r="M365" i="1459"/>
  <c r="J365" i="1459"/>
  <c r="K364" i="1459"/>
  <c r="N364" i="1459"/>
  <c r="Q368" i="1464" l="1"/>
  <c r="P369" i="1464" s="1"/>
  <c r="I366" i="1467"/>
  <c r="F367" i="1467"/>
  <c r="N364" i="1467"/>
  <c r="K364" i="1467"/>
  <c r="M365" i="1467"/>
  <c r="J365" i="1467"/>
  <c r="J365" i="1466"/>
  <c r="K365" i="1466" s="1"/>
  <c r="M365" i="1466"/>
  <c r="F367" i="1466"/>
  <c r="I366" i="1466"/>
  <c r="N364" i="1466"/>
  <c r="N367" i="1465"/>
  <c r="F370" i="1465"/>
  <c r="I369" i="1465"/>
  <c r="M368" i="1465"/>
  <c r="J368" i="1465"/>
  <c r="K368" i="1465" s="1"/>
  <c r="M365" i="1464"/>
  <c r="J365" i="1464"/>
  <c r="K365" i="1464" s="1"/>
  <c r="I366" i="1464"/>
  <c r="F367" i="1464"/>
  <c r="N364" i="1464"/>
  <c r="C367" i="1459"/>
  <c r="K365" i="1459"/>
  <c r="N365" i="1459"/>
  <c r="F368" i="1459"/>
  <c r="I367" i="1459"/>
  <c r="M366" i="1459"/>
  <c r="J366" i="1459"/>
  <c r="Q369" i="1464" l="1"/>
  <c r="P370" i="1464" s="1"/>
  <c r="N365" i="1467"/>
  <c r="K365" i="1467"/>
  <c r="I367" i="1467"/>
  <c r="F368" i="1467"/>
  <c r="M366" i="1467"/>
  <c r="J366" i="1467"/>
  <c r="J366" i="1466"/>
  <c r="K366" i="1466" s="1"/>
  <c r="M366" i="1466"/>
  <c r="F368" i="1466"/>
  <c r="I367" i="1466"/>
  <c r="N365" i="1466"/>
  <c r="M369" i="1465"/>
  <c r="J369" i="1465"/>
  <c r="K369" i="1465" s="1"/>
  <c r="N368" i="1465"/>
  <c r="F371" i="1465"/>
  <c r="I370" i="1465"/>
  <c r="F368" i="1464"/>
  <c r="I367" i="1464"/>
  <c r="M366" i="1464"/>
  <c r="J366" i="1464"/>
  <c r="K366" i="1464" s="1"/>
  <c r="N365" i="1464"/>
  <c r="K366" i="1459"/>
  <c r="N366" i="1459"/>
  <c r="I368" i="1459"/>
  <c r="F369" i="1459"/>
  <c r="J367" i="1459"/>
  <c r="M367" i="1459"/>
  <c r="C368" i="1459"/>
  <c r="Q370" i="1464" l="1"/>
  <c r="P371" i="1464" s="1"/>
  <c r="N366" i="1467"/>
  <c r="K366" i="1467"/>
  <c r="F369" i="1467"/>
  <c r="I368" i="1467"/>
  <c r="M367" i="1467"/>
  <c r="J367" i="1467"/>
  <c r="J367" i="1466"/>
  <c r="K367" i="1466" s="1"/>
  <c r="M367" i="1466"/>
  <c r="F369" i="1466"/>
  <c r="I368" i="1466"/>
  <c r="N366" i="1466"/>
  <c r="I371" i="1465"/>
  <c r="F372" i="1465"/>
  <c r="M370" i="1465"/>
  <c r="J370" i="1465"/>
  <c r="K370" i="1465" s="1"/>
  <c r="N369" i="1465"/>
  <c r="N366" i="1464"/>
  <c r="M367" i="1464"/>
  <c r="J367" i="1464"/>
  <c r="K367" i="1464" s="1"/>
  <c r="F369" i="1464"/>
  <c r="I368" i="1464"/>
  <c r="C369" i="1459"/>
  <c r="I369" i="1459"/>
  <c r="F370" i="1459"/>
  <c r="M368" i="1459"/>
  <c r="J368" i="1459"/>
  <c r="N367" i="1459"/>
  <c r="K367" i="1459"/>
  <c r="Q371" i="1464" l="1"/>
  <c r="P372" i="1464" s="1"/>
  <c r="N367" i="1467"/>
  <c r="K367" i="1467"/>
  <c r="M368" i="1467"/>
  <c r="J368" i="1467"/>
  <c r="I369" i="1467"/>
  <c r="F370" i="1467"/>
  <c r="J368" i="1466"/>
  <c r="K368" i="1466" s="1"/>
  <c r="M368" i="1466"/>
  <c r="F370" i="1466"/>
  <c r="I369" i="1466"/>
  <c r="N367" i="1466"/>
  <c r="N370" i="1465"/>
  <c r="F373" i="1465"/>
  <c r="I372" i="1465"/>
  <c r="M371" i="1465"/>
  <c r="J371" i="1465"/>
  <c r="K371" i="1465" s="1"/>
  <c r="M368" i="1464"/>
  <c r="J368" i="1464"/>
  <c r="K368" i="1464" s="1"/>
  <c r="I369" i="1464"/>
  <c r="F370" i="1464"/>
  <c r="N367" i="1464"/>
  <c r="K368" i="1459"/>
  <c r="N368" i="1459"/>
  <c r="J369" i="1459"/>
  <c r="M369" i="1459"/>
  <c r="I370" i="1459"/>
  <c r="F371" i="1459"/>
  <c r="C370" i="1459"/>
  <c r="Q372" i="1464" l="1"/>
  <c r="P373" i="1464" s="1"/>
  <c r="I370" i="1467"/>
  <c r="F371" i="1467"/>
  <c r="M369" i="1467"/>
  <c r="J369" i="1467"/>
  <c r="N368" i="1467"/>
  <c r="K368" i="1467"/>
  <c r="J369" i="1466"/>
  <c r="K369" i="1466" s="1"/>
  <c r="M369" i="1466"/>
  <c r="F371" i="1466"/>
  <c r="I370" i="1466"/>
  <c r="N368" i="1466"/>
  <c r="N371" i="1465"/>
  <c r="M372" i="1465"/>
  <c r="J372" i="1465"/>
  <c r="K372" i="1465" s="1"/>
  <c r="F374" i="1465"/>
  <c r="I373" i="1465"/>
  <c r="F371" i="1464"/>
  <c r="I370" i="1464"/>
  <c r="M369" i="1464"/>
  <c r="J369" i="1464"/>
  <c r="K369" i="1464" s="1"/>
  <c r="N368" i="1464"/>
  <c r="N369" i="1459"/>
  <c r="K369" i="1459"/>
  <c r="F372" i="1459"/>
  <c r="I371" i="1459"/>
  <c r="C371" i="1459"/>
  <c r="M370" i="1459"/>
  <c r="J370" i="1459"/>
  <c r="Q373" i="1464" l="1"/>
  <c r="P374" i="1464" s="1"/>
  <c r="F372" i="1467"/>
  <c r="I371" i="1467"/>
  <c r="K369" i="1467"/>
  <c r="N369" i="1467"/>
  <c r="M370" i="1467"/>
  <c r="J370" i="1467"/>
  <c r="J370" i="1466"/>
  <c r="K370" i="1466" s="1"/>
  <c r="M370" i="1466"/>
  <c r="F372" i="1466"/>
  <c r="I371" i="1466"/>
  <c r="N369" i="1466"/>
  <c r="N372" i="1465"/>
  <c r="M373" i="1465"/>
  <c r="J373" i="1465"/>
  <c r="K373" i="1465" s="1"/>
  <c r="F375" i="1465"/>
  <c r="I374" i="1465"/>
  <c r="M370" i="1464"/>
  <c r="J370" i="1464"/>
  <c r="K370" i="1464" s="1"/>
  <c r="N369" i="1464"/>
  <c r="F372" i="1464"/>
  <c r="I371" i="1464"/>
  <c r="K370" i="1459"/>
  <c r="N370" i="1459"/>
  <c r="F373" i="1459"/>
  <c r="I372" i="1459"/>
  <c r="C372" i="1459"/>
  <c r="J371" i="1459"/>
  <c r="M371" i="1459"/>
  <c r="Q374" i="1464" l="1"/>
  <c r="P375" i="1464" s="1"/>
  <c r="N370" i="1467"/>
  <c r="K370" i="1467"/>
  <c r="M371" i="1467"/>
  <c r="J371" i="1467"/>
  <c r="F373" i="1467"/>
  <c r="I372" i="1467"/>
  <c r="J371" i="1466"/>
  <c r="K371" i="1466" s="1"/>
  <c r="M371" i="1466"/>
  <c r="F373" i="1466"/>
  <c r="I372" i="1466"/>
  <c r="N370" i="1466"/>
  <c r="F376" i="1465"/>
  <c r="I375" i="1465"/>
  <c r="M374" i="1465"/>
  <c r="J374" i="1465"/>
  <c r="K374" i="1465" s="1"/>
  <c r="N373" i="1465"/>
  <c r="M371" i="1464"/>
  <c r="J371" i="1464"/>
  <c r="K371" i="1464" s="1"/>
  <c r="F373" i="1464"/>
  <c r="I372" i="1464"/>
  <c r="N370" i="1464"/>
  <c r="N371" i="1459"/>
  <c r="K371" i="1459"/>
  <c r="C373" i="1459"/>
  <c r="M372" i="1459"/>
  <c r="J372" i="1459"/>
  <c r="F374" i="1459"/>
  <c r="I373" i="1459"/>
  <c r="Q375" i="1464" l="1"/>
  <c r="P376" i="1464" s="1"/>
  <c r="M372" i="1467"/>
  <c r="J372" i="1467"/>
  <c r="F374" i="1467"/>
  <c r="I373" i="1467"/>
  <c r="N371" i="1467"/>
  <c r="K371" i="1467"/>
  <c r="J372" i="1466"/>
  <c r="K372" i="1466" s="1"/>
  <c r="M372" i="1466"/>
  <c r="F374" i="1466"/>
  <c r="I373" i="1466"/>
  <c r="N371" i="1466"/>
  <c r="N374" i="1465"/>
  <c r="J375" i="1465"/>
  <c r="K375" i="1465" s="1"/>
  <c r="M375" i="1465"/>
  <c r="F377" i="1465"/>
  <c r="I376" i="1465"/>
  <c r="M372" i="1464"/>
  <c r="J372" i="1464"/>
  <c r="K372" i="1464" s="1"/>
  <c r="F374" i="1464"/>
  <c r="I373" i="1464"/>
  <c r="N371" i="1464"/>
  <c r="I374" i="1459"/>
  <c r="F375" i="1459"/>
  <c r="J373" i="1459"/>
  <c r="M373" i="1459"/>
  <c r="K372" i="1459"/>
  <c r="N372" i="1459"/>
  <c r="C374" i="1459"/>
  <c r="Q376" i="1464" l="1"/>
  <c r="P377" i="1464" s="1"/>
  <c r="F375" i="1467"/>
  <c r="I374" i="1467"/>
  <c r="J373" i="1467"/>
  <c r="M373" i="1467"/>
  <c r="N372" i="1467"/>
  <c r="K372" i="1467"/>
  <c r="J373" i="1466"/>
  <c r="K373" i="1466" s="1"/>
  <c r="M373" i="1466"/>
  <c r="F375" i="1466"/>
  <c r="I374" i="1466"/>
  <c r="N372" i="1466"/>
  <c r="I377" i="1465"/>
  <c r="F378" i="1465"/>
  <c r="J376" i="1465"/>
  <c r="K376" i="1465" s="1"/>
  <c r="M376" i="1465"/>
  <c r="N375" i="1465"/>
  <c r="M373" i="1464"/>
  <c r="J373" i="1464"/>
  <c r="K373" i="1464" s="1"/>
  <c r="I374" i="1464"/>
  <c r="F375" i="1464"/>
  <c r="N372" i="1464"/>
  <c r="C375" i="1459"/>
  <c r="F376" i="1459"/>
  <c r="I375" i="1459"/>
  <c r="M374" i="1459"/>
  <c r="J374" i="1459"/>
  <c r="N373" i="1459"/>
  <c r="K373" i="1459"/>
  <c r="Q377" i="1464" l="1"/>
  <c r="P378" i="1464" s="1"/>
  <c r="J374" i="1467"/>
  <c r="M374" i="1467"/>
  <c r="N373" i="1467"/>
  <c r="K373" i="1467"/>
  <c r="F376" i="1467"/>
  <c r="I375" i="1467"/>
  <c r="J374" i="1466"/>
  <c r="K374" i="1466" s="1"/>
  <c r="M374" i="1466"/>
  <c r="F376" i="1466"/>
  <c r="I375" i="1466"/>
  <c r="N373" i="1466"/>
  <c r="N376" i="1465"/>
  <c r="F379" i="1465"/>
  <c r="I378" i="1465"/>
  <c r="J377" i="1465"/>
  <c r="K377" i="1465" s="1"/>
  <c r="M377" i="1465"/>
  <c r="F376" i="1464"/>
  <c r="I375" i="1464"/>
  <c r="M374" i="1464"/>
  <c r="J374" i="1464"/>
  <c r="K374" i="1464" s="1"/>
  <c r="N373" i="1464"/>
  <c r="K374" i="1459"/>
  <c r="N374" i="1459"/>
  <c r="C376" i="1459"/>
  <c r="J375" i="1459"/>
  <c r="M375" i="1459"/>
  <c r="I376" i="1459"/>
  <c r="F377" i="1459"/>
  <c r="Q378" i="1464" l="1"/>
  <c r="P379" i="1464" s="1"/>
  <c r="F377" i="1467"/>
  <c r="I376" i="1467"/>
  <c r="J375" i="1467"/>
  <c r="M375" i="1467"/>
  <c r="N374" i="1467"/>
  <c r="K374" i="1467"/>
  <c r="J375" i="1466"/>
  <c r="K375" i="1466" s="1"/>
  <c r="M375" i="1466"/>
  <c r="F377" i="1466"/>
  <c r="I376" i="1466"/>
  <c r="N374" i="1466"/>
  <c r="J378" i="1465"/>
  <c r="K378" i="1465" s="1"/>
  <c r="M378" i="1465"/>
  <c r="N377" i="1465"/>
  <c r="F380" i="1465"/>
  <c r="I379" i="1465"/>
  <c r="N374" i="1464"/>
  <c r="M375" i="1464"/>
  <c r="J375" i="1464"/>
  <c r="K375" i="1464" s="1"/>
  <c r="F377" i="1464"/>
  <c r="I376" i="1464"/>
  <c r="I377" i="1459"/>
  <c r="F378" i="1459"/>
  <c r="N375" i="1459"/>
  <c r="K375" i="1459"/>
  <c r="M376" i="1459"/>
  <c r="J376" i="1459"/>
  <c r="C377" i="1459"/>
  <c r="Q379" i="1464" l="1"/>
  <c r="P380" i="1464" s="1"/>
  <c r="J376" i="1467"/>
  <c r="M376" i="1467"/>
  <c r="N375" i="1467"/>
  <c r="K375" i="1467"/>
  <c r="F378" i="1467"/>
  <c r="I377" i="1467"/>
  <c r="M376" i="1466"/>
  <c r="J376" i="1466"/>
  <c r="K376" i="1466" s="1"/>
  <c r="F378" i="1466"/>
  <c r="I377" i="1466"/>
  <c r="N375" i="1466"/>
  <c r="F381" i="1465"/>
  <c r="I380" i="1465"/>
  <c r="J379" i="1465"/>
  <c r="K379" i="1465" s="1"/>
  <c r="M379" i="1465"/>
  <c r="N378" i="1465"/>
  <c r="M376" i="1464"/>
  <c r="J376" i="1464"/>
  <c r="K376" i="1464" s="1"/>
  <c r="F378" i="1464"/>
  <c r="I377" i="1464"/>
  <c r="N375" i="1464"/>
  <c r="K376" i="1459"/>
  <c r="N376" i="1459"/>
  <c r="C378" i="1459"/>
  <c r="I378" i="1459"/>
  <c r="F379" i="1459"/>
  <c r="J377" i="1459"/>
  <c r="M377" i="1459"/>
  <c r="Q380" i="1464" l="1"/>
  <c r="P381" i="1464" s="1"/>
  <c r="J377" i="1467"/>
  <c r="M377" i="1467"/>
  <c r="F379" i="1467"/>
  <c r="I378" i="1467"/>
  <c r="K376" i="1467"/>
  <c r="N376" i="1467"/>
  <c r="M377" i="1466"/>
  <c r="J377" i="1466"/>
  <c r="K377" i="1466" s="1"/>
  <c r="F379" i="1466"/>
  <c r="I378" i="1466"/>
  <c r="N376" i="1466"/>
  <c r="N379" i="1465"/>
  <c r="J380" i="1465"/>
  <c r="K380" i="1465" s="1"/>
  <c r="M380" i="1465"/>
  <c r="F382" i="1465"/>
  <c r="I381" i="1465"/>
  <c r="N376" i="1464"/>
  <c r="M377" i="1464"/>
  <c r="J377" i="1464"/>
  <c r="K377" i="1464" s="1"/>
  <c r="F379" i="1464"/>
  <c r="I378" i="1464"/>
  <c r="F380" i="1459"/>
  <c r="I379" i="1459"/>
  <c r="N377" i="1459"/>
  <c r="K377" i="1459"/>
  <c r="M378" i="1459"/>
  <c r="J378" i="1459"/>
  <c r="C379" i="1459"/>
  <c r="Q381" i="1464" l="1"/>
  <c r="P382" i="1464" s="1"/>
  <c r="M378" i="1467"/>
  <c r="J378" i="1467"/>
  <c r="F380" i="1467"/>
  <c r="I379" i="1467"/>
  <c r="N377" i="1467"/>
  <c r="K377" i="1467"/>
  <c r="J378" i="1466"/>
  <c r="K378" i="1466" s="1"/>
  <c r="M378" i="1466"/>
  <c r="F380" i="1466"/>
  <c r="I379" i="1466"/>
  <c r="N377" i="1466"/>
  <c r="J381" i="1465"/>
  <c r="K381" i="1465" s="1"/>
  <c r="M381" i="1465"/>
  <c r="F383" i="1465"/>
  <c r="I382" i="1465"/>
  <c r="N380" i="1465"/>
  <c r="M378" i="1464"/>
  <c r="J378" i="1464"/>
  <c r="K378" i="1464" s="1"/>
  <c r="I379" i="1464"/>
  <c r="F380" i="1464"/>
  <c r="N377" i="1464"/>
  <c r="K378" i="1459"/>
  <c r="N378" i="1459"/>
  <c r="C380" i="1459"/>
  <c r="J379" i="1459"/>
  <c r="M379" i="1459"/>
  <c r="F381" i="1459"/>
  <c r="I380" i="1459"/>
  <c r="Q382" i="1464" l="1"/>
  <c r="P383" i="1464" s="1"/>
  <c r="J379" i="1467"/>
  <c r="M379" i="1467"/>
  <c r="N378" i="1467"/>
  <c r="K378" i="1467"/>
  <c r="F381" i="1467"/>
  <c r="I380" i="1467"/>
  <c r="M379" i="1466"/>
  <c r="J379" i="1466"/>
  <c r="K379" i="1466" s="1"/>
  <c r="I380" i="1466"/>
  <c r="F381" i="1466"/>
  <c r="N378" i="1466"/>
  <c r="M382" i="1465"/>
  <c r="J382" i="1465"/>
  <c r="K382" i="1465" s="1"/>
  <c r="F384" i="1465"/>
  <c r="I383" i="1465"/>
  <c r="N381" i="1465"/>
  <c r="I380" i="1464"/>
  <c r="F381" i="1464"/>
  <c r="M379" i="1464"/>
  <c r="J379" i="1464"/>
  <c r="K379" i="1464" s="1"/>
  <c r="N378" i="1464"/>
  <c r="M380" i="1459"/>
  <c r="J380" i="1459"/>
  <c r="F382" i="1459"/>
  <c r="I381" i="1459"/>
  <c r="C381" i="1459"/>
  <c r="N379" i="1459"/>
  <c r="K379" i="1459"/>
  <c r="Q383" i="1464" l="1"/>
  <c r="P384" i="1464" s="1"/>
  <c r="M380" i="1467"/>
  <c r="J380" i="1467"/>
  <c r="F382" i="1467"/>
  <c r="I381" i="1467"/>
  <c r="N379" i="1467"/>
  <c r="K379" i="1467"/>
  <c r="N379" i="1466"/>
  <c r="I381" i="1466"/>
  <c r="F382" i="1466"/>
  <c r="M380" i="1466"/>
  <c r="J380" i="1466"/>
  <c r="K380" i="1466" s="1"/>
  <c r="F385" i="1465"/>
  <c r="I384" i="1465"/>
  <c r="J383" i="1465"/>
  <c r="K383" i="1465" s="1"/>
  <c r="M383" i="1465"/>
  <c r="N382" i="1465"/>
  <c r="N379" i="1464"/>
  <c r="I381" i="1464"/>
  <c r="F382" i="1464"/>
  <c r="M380" i="1464"/>
  <c r="J380" i="1464"/>
  <c r="K380" i="1464" s="1"/>
  <c r="C382" i="1459"/>
  <c r="J381" i="1459"/>
  <c r="M381" i="1459"/>
  <c r="I382" i="1459"/>
  <c r="F383" i="1459"/>
  <c r="K380" i="1459"/>
  <c r="N380" i="1459"/>
  <c r="Q384" i="1464" l="1"/>
  <c r="P385" i="1464" s="1"/>
  <c r="N380" i="1467"/>
  <c r="K380" i="1467"/>
  <c r="J381" i="1467"/>
  <c r="M381" i="1467"/>
  <c r="I382" i="1467"/>
  <c r="F383" i="1467"/>
  <c r="F383" i="1466"/>
  <c r="I382" i="1466"/>
  <c r="N380" i="1466"/>
  <c r="M381" i="1466"/>
  <c r="J381" i="1466"/>
  <c r="K381" i="1466" s="1"/>
  <c r="M384" i="1465"/>
  <c r="J384" i="1465"/>
  <c r="K384" i="1465" s="1"/>
  <c r="N383" i="1465"/>
  <c r="I385" i="1465"/>
  <c r="F386" i="1465"/>
  <c r="N380" i="1464"/>
  <c r="I382" i="1464"/>
  <c r="F383" i="1464"/>
  <c r="M381" i="1464"/>
  <c r="J381" i="1464"/>
  <c r="K381" i="1464" s="1"/>
  <c r="F384" i="1459"/>
  <c r="I383" i="1459"/>
  <c r="N381" i="1459"/>
  <c r="K381" i="1459"/>
  <c r="M382" i="1459"/>
  <c r="J382" i="1459"/>
  <c r="C383" i="1459"/>
  <c r="Q385" i="1464" l="1"/>
  <c r="P386" i="1464" s="1"/>
  <c r="M382" i="1467"/>
  <c r="J382" i="1467"/>
  <c r="I383" i="1467"/>
  <c r="F384" i="1467"/>
  <c r="N381" i="1467"/>
  <c r="K381" i="1467"/>
  <c r="N381" i="1466"/>
  <c r="M382" i="1466"/>
  <c r="J382" i="1466"/>
  <c r="K382" i="1466" s="1"/>
  <c r="F384" i="1466"/>
  <c r="I383" i="1466"/>
  <c r="I386" i="1465"/>
  <c r="F387" i="1465"/>
  <c r="M385" i="1465"/>
  <c r="J385" i="1465"/>
  <c r="K385" i="1465" s="1"/>
  <c r="N384" i="1465"/>
  <c r="N381" i="1464"/>
  <c r="I383" i="1464"/>
  <c r="F384" i="1464"/>
  <c r="J382" i="1464"/>
  <c r="K382" i="1464" s="1"/>
  <c r="M382" i="1464"/>
  <c r="C384" i="1459"/>
  <c r="K382" i="1459"/>
  <c r="N382" i="1459"/>
  <c r="J383" i="1459"/>
  <c r="M383" i="1459"/>
  <c r="I384" i="1459"/>
  <c r="F385" i="1459"/>
  <c r="Q386" i="1464" l="1"/>
  <c r="P387" i="1464" s="1"/>
  <c r="N382" i="1467"/>
  <c r="K382" i="1467"/>
  <c r="I384" i="1467"/>
  <c r="F385" i="1467"/>
  <c r="J383" i="1467"/>
  <c r="M383" i="1467"/>
  <c r="M383" i="1466"/>
  <c r="J383" i="1466"/>
  <c r="K383" i="1466" s="1"/>
  <c r="I384" i="1466"/>
  <c r="F385" i="1466"/>
  <c r="N382" i="1466"/>
  <c r="I387" i="1465"/>
  <c r="F388" i="1465"/>
  <c r="N385" i="1465"/>
  <c r="M386" i="1465"/>
  <c r="J386" i="1465"/>
  <c r="K386" i="1465" s="1"/>
  <c r="N382" i="1464"/>
  <c r="F385" i="1464"/>
  <c r="I384" i="1464"/>
  <c r="J383" i="1464"/>
  <c r="K383" i="1464" s="1"/>
  <c r="M383" i="1464"/>
  <c r="M384" i="1459"/>
  <c r="J384" i="1459"/>
  <c r="I385" i="1459"/>
  <c r="F386" i="1459"/>
  <c r="C385" i="1459"/>
  <c r="N383" i="1459"/>
  <c r="K383" i="1459"/>
  <c r="Q387" i="1464" l="1"/>
  <c r="P388" i="1464" s="1"/>
  <c r="K383" i="1467"/>
  <c r="N383" i="1467"/>
  <c r="F386" i="1467"/>
  <c r="I385" i="1467"/>
  <c r="M384" i="1467"/>
  <c r="J384" i="1467"/>
  <c r="F386" i="1466"/>
  <c r="I385" i="1466"/>
  <c r="J384" i="1466"/>
  <c r="K384" i="1466" s="1"/>
  <c r="M384" i="1466"/>
  <c r="N383" i="1466"/>
  <c r="N386" i="1465"/>
  <c r="I388" i="1465"/>
  <c r="F389" i="1465"/>
  <c r="J387" i="1465"/>
  <c r="K387" i="1465" s="1"/>
  <c r="M387" i="1465"/>
  <c r="N383" i="1464"/>
  <c r="J384" i="1464"/>
  <c r="K384" i="1464" s="1"/>
  <c r="M384" i="1464"/>
  <c r="F386" i="1464"/>
  <c r="I385" i="1464"/>
  <c r="J385" i="1459"/>
  <c r="M385" i="1459"/>
  <c r="I386" i="1459"/>
  <c r="F387" i="1459"/>
  <c r="K384" i="1459"/>
  <c r="N384" i="1459"/>
  <c r="C386" i="1459"/>
  <c r="Q388" i="1464" l="1"/>
  <c r="P389" i="1464" s="1"/>
  <c r="F387" i="1467"/>
  <c r="I386" i="1467"/>
  <c r="N384" i="1467"/>
  <c r="K384" i="1467"/>
  <c r="J385" i="1467"/>
  <c r="M385" i="1467"/>
  <c r="M385" i="1466"/>
  <c r="J385" i="1466"/>
  <c r="K385" i="1466" s="1"/>
  <c r="N384" i="1466"/>
  <c r="I386" i="1466"/>
  <c r="F387" i="1466"/>
  <c r="J388" i="1465"/>
  <c r="K388" i="1465" s="1"/>
  <c r="M388" i="1465"/>
  <c r="N387" i="1465"/>
  <c r="F390" i="1465"/>
  <c r="I389" i="1465"/>
  <c r="M385" i="1464"/>
  <c r="J385" i="1464"/>
  <c r="K385" i="1464" s="1"/>
  <c r="F387" i="1464"/>
  <c r="I386" i="1464"/>
  <c r="N384" i="1464"/>
  <c r="C387" i="1459"/>
  <c r="N385" i="1459"/>
  <c r="K385" i="1459"/>
  <c r="I387" i="1459"/>
  <c r="F388" i="1459"/>
  <c r="M386" i="1459"/>
  <c r="J386" i="1459"/>
  <c r="Q389" i="1464" l="1"/>
  <c r="P390" i="1464" s="1"/>
  <c r="J386" i="1467"/>
  <c r="M386" i="1467"/>
  <c r="K385" i="1467"/>
  <c r="N385" i="1467"/>
  <c r="F388" i="1467"/>
  <c r="I387" i="1467"/>
  <c r="N385" i="1466"/>
  <c r="I387" i="1466"/>
  <c r="F388" i="1466"/>
  <c r="M386" i="1466"/>
  <c r="J386" i="1466"/>
  <c r="K386" i="1466" s="1"/>
  <c r="J389" i="1465"/>
  <c r="K389" i="1465" s="1"/>
  <c r="M389" i="1465"/>
  <c r="F391" i="1465"/>
  <c r="I390" i="1465"/>
  <c r="N388" i="1465"/>
  <c r="M386" i="1464"/>
  <c r="J386" i="1464"/>
  <c r="K386" i="1464" s="1"/>
  <c r="F388" i="1464"/>
  <c r="I387" i="1464"/>
  <c r="N385" i="1464"/>
  <c r="K386" i="1459"/>
  <c r="N386" i="1459"/>
  <c r="I388" i="1459"/>
  <c r="F389" i="1459"/>
  <c r="M387" i="1459"/>
  <c r="J387" i="1459"/>
  <c r="C388" i="1459"/>
  <c r="Q390" i="1464" l="1"/>
  <c r="P391" i="1464" s="1"/>
  <c r="J387" i="1467"/>
  <c r="M387" i="1467"/>
  <c r="F389" i="1467"/>
  <c r="I388" i="1467"/>
  <c r="K386" i="1467"/>
  <c r="N386" i="1467"/>
  <c r="F389" i="1466"/>
  <c r="I388" i="1466"/>
  <c r="N386" i="1466"/>
  <c r="J387" i="1466"/>
  <c r="K387" i="1466" s="1"/>
  <c r="M387" i="1466"/>
  <c r="M390" i="1465"/>
  <c r="J390" i="1465"/>
  <c r="K390" i="1465" s="1"/>
  <c r="F392" i="1465"/>
  <c r="I391" i="1465"/>
  <c r="N389" i="1465"/>
  <c r="M387" i="1464"/>
  <c r="J387" i="1464"/>
  <c r="K387" i="1464" s="1"/>
  <c r="I388" i="1464"/>
  <c r="F389" i="1464"/>
  <c r="N386" i="1464"/>
  <c r="C389" i="1459"/>
  <c r="I389" i="1459"/>
  <c r="F390" i="1459"/>
  <c r="K387" i="1459"/>
  <c r="N387" i="1459"/>
  <c r="M388" i="1459"/>
  <c r="J388" i="1459"/>
  <c r="Q391" i="1464" l="1"/>
  <c r="P392" i="1464" s="1"/>
  <c r="M388" i="1467"/>
  <c r="J388" i="1467"/>
  <c r="F390" i="1467"/>
  <c r="I389" i="1467"/>
  <c r="N387" i="1467"/>
  <c r="K387" i="1467"/>
  <c r="N387" i="1466"/>
  <c r="J388" i="1466"/>
  <c r="K388" i="1466" s="1"/>
  <c r="M388" i="1466"/>
  <c r="F390" i="1466"/>
  <c r="I389" i="1466"/>
  <c r="M391" i="1465"/>
  <c r="J391" i="1465"/>
  <c r="K391" i="1465" s="1"/>
  <c r="F393" i="1465"/>
  <c r="I392" i="1465"/>
  <c r="N390" i="1465"/>
  <c r="I389" i="1464"/>
  <c r="F390" i="1464"/>
  <c r="M388" i="1464"/>
  <c r="J388" i="1464"/>
  <c r="K388" i="1464" s="1"/>
  <c r="N387" i="1464"/>
  <c r="M389" i="1459"/>
  <c r="J389" i="1459"/>
  <c r="K388" i="1459"/>
  <c r="N388" i="1459"/>
  <c r="I390" i="1459"/>
  <c r="F391" i="1459"/>
  <c r="C390" i="1459"/>
  <c r="Q392" i="1464" l="1"/>
  <c r="P393" i="1464" s="1"/>
  <c r="N388" i="1467"/>
  <c r="K388" i="1467"/>
  <c r="J389" i="1467"/>
  <c r="M389" i="1467"/>
  <c r="I390" i="1467"/>
  <c r="F391" i="1467"/>
  <c r="F391" i="1466"/>
  <c r="I390" i="1466"/>
  <c r="M389" i="1466"/>
  <c r="J389" i="1466"/>
  <c r="K389" i="1466" s="1"/>
  <c r="N388" i="1466"/>
  <c r="M392" i="1465"/>
  <c r="J392" i="1465"/>
  <c r="K392" i="1465" s="1"/>
  <c r="I393" i="1465"/>
  <c r="F394" i="1465"/>
  <c r="N391" i="1465"/>
  <c r="N388" i="1464"/>
  <c r="I390" i="1464"/>
  <c r="F391" i="1464"/>
  <c r="M389" i="1464"/>
  <c r="J389" i="1464"/>
  <c r="K389" i="1464" s="1"/>
  <c r="I391" i="1459"/>
  <c r="F392" i="1459"/>
  <c r="C391" i="1459"/>
  <c r="M390" i="1459"/>
  <c r="J390" i="1459"/>
  <c r="K389" i="1459"/>
  <c r="N389" i="1459"/>
  <c r="Q393" i="1464" l="1"/>
  <c r="P394" i="1464" s="1"/>
  <c r="M390" i="1467"/>
  <c r="J390" i="1467"/>
  <c r="I391" i="1467"/>
  <c r="F392" i="1467"/>
  <c r="N389" i="1467"/>
  <c r="K389" i="1467"/>
  <c r="N389" i="1466"/>
  <c r="M390" i="1466"/>
  <c r="J390" i="1466"/>
  <c r="K390" i="1466" s="1"/>
  <c r="I391" i="1466"/>
  <c r="F392" i="1466"/>
  <c r="I394" i="1465"/>
  <c r="F395" i="1465"/>
  <c r="M393" i="1465"/>
  <c r="J393" i="1465"/>
  <c r="K393" i="1465" s="1"/>
  <c r="N392" i="1465"/>
  <c r="N389" i="1464"/>
  <c r="I391" i="1464"/>
  <c r="F392" i="1464"/>
  <c r="J390" i="1464"/>
  <c r="K390" i="1464" s="1"/>
  <c r="M390" i="1464"/>
  <c r="K390" i="1459"/>
  <c r="N390" i="1459"/>
  <c r="C392" i="1459"/>
  <c r="I392" i="1459"/>
  <c r="F393" i="1459"/>
  <c r="M391" i="1459"/>
  <c r="J391" i="1459"/>
  <c r="Q394" i="1464" l="1"/>
  <c r="P395" i="1464" s="1"/>
  <c r="K390" i="1467"/>
  <c r="N390" i="1467"/>
  <c r="I392" i="1467"/>
  <c r="F393" i="1467"/>
  <c r="J391" i="1467"/>
  <c r="M391" i="1467"/>
  <c r="J391" i="1466"/>
  <c r="K391" i="1466" s="1"/>
  <c r="M391" i="1466"/>
  <c r="I392" i="1466"/>
  <c r="F393" i="1466"/>
  <c r="N390" i="1466"/>
  <c r="N393" i="1465"/>
  <c r="I395" i="1465"/>
  <c r="F396" i="1465"/>
  <c r="M394" i="1465"/>
  <c r="J394" i="1465"/>
  <c r="K394" i="1465" s="1"/>
  <c r="N390" i="1464"/>
  <c r="F393" i="1464"/>
  <c r="I392" i="1464"/>
  <c r="J391" i="1464"/>
  <c r="K391" i="1464" s="1"/>
  <c r="M391" i="1464"/>
  <c r="M392" i="1459"/>
  <c r="J392" i="1459"/>
  <c r="F394" i="1459"/>
  <c r="I393" i="1459"/>
  <c r="C393" i="1459"/>
  <c r="K391" i="1459"/>
  <c r="N391" i="1459"/>
  <c r="Q395" i="1464" l="1"/>
  <c r="P396" i="1464" s="1"/>
  <c r="K391" i="1467"/>
  <c r="N391" i="1467"/>
  <c r="I393" i="1467"/>
  <c r="F394" i="1467"/>
  <c r="J392" i="1467"/>
  <c r="M392" i="1467"/>
  <c r="F394" i="1466"/>
  <c r="I393" i="1466"/>
  <c r="M392" i="1466"/>
  <c r="J392" i="1466"/>
  <c r="K392" i="1466" s="1"/>
  <c r="N391" i="1466"/>
  <c r="N394" i="1465"/>
  <c r="F397" i="1465"/>
  <c r="I396" i="1465"/>
  <c r="J395" i="1465"/>
  <c r="K395" i="1465" s="1"/>
  <c r="M395" i="1465"/>
  <c r="N391" i="1464"/>
  <c r="J392" i="1464"/>
  <c r="K392" i="1464" s="1"/>
  <c r="M392" i="1464"/>
  <c r="F394" i="1464"/>
  <c r="I393" i="1464"/>
  <c r="M393" i="1459"/>
  <c r="J393" i="1459"/>
  <c r="F395" i="1459"/>
  <c r="I394" i="1459"/>
  <c r="K392" i="1459"/>
  <c r="N392" i="1459"/>
  <c r="C394" i="1459"/>
  <c r="Q396" i="1464" l="1"/>
  <c r="P397" i="1464" s="1"/>
  <c r="K392" i="1467"/>
  <c r="N392" i="1467"/>
  <c r="F395" i="1467"/>
  <c r="I394" i="1467"/>
  <c r="J393" i="1467"/>
  <c r="M393" i="1467"/>
  <c r="N392" i="1466"/>
  <c r="J393" i="1466"/>
  <c r="K393" i="1466" s="1"/>
  <c r="M393" i="1466"/>
  <c r="F395" i="1466"/>
  <c r="I394" i="1466"/>
  <c r="N395" i="1465"/>
  <c r="M396" i="1465"/>
  <c r="J396" i="1465"/>
  <c r="K396" i="1465" s="1"/>
  <c r="F398" i="1465"/>
  <c r="I397" i="1465"/>
  <c r="M393" i="1464"/>
  <c r="J393" i="1464"/>
  <c r="K393" i="1464" s="1"/>
  <c r="F395" i="1464"/>
  <c r="I394" i="1464"/>
  <c r="N392" i="1464"/>
  <c r="C395" i="1459"/>
  <c r="F396" i="1459"/>
  <c r="I395" i="1459"/>
  <c r="K393" i="1459"/>
  <c r="N393" i="1459"/>
  <c r="J394" i="1459"/>
  <c r="M394" i="1459"/>
  <c r="Q397" i="1464" l="1"/>
  <c r="P398" i="1464" s="1"/>
  <c r="N393" i="1467"/>
  <c r="K393" i="1467"/>
  <c r="M394" i="1467"/>
  <c r="J394" i="1467"/>
  <c r="I395" i="1467"/>
  <c r="F396" i="1467"/>
  <c r="F396" i="1466"/>
  <c r="I395" i="1466"/>
  <c r="J394" i="1466"/>
  <c r="K394" i="1466" s="1"/>
  <c r="M394" i="1466"/>
  <c r="N393" i="1466"/>
  <c r="I398" i="1465"/>
  <c r="F399" i="1465"/>
  <c r="M397" i="1465"/>
  <c r="J397" i="1465"/>
  <c r="K397" i="1465" s="1"/>
  <c r="N396" i="1465"/>
  <c r="M394" i="1464"/>
  <c r="J394" i="1464"/>
  <c r="K394" i="1464" s="1"/>
  <c r="F396" i="1464"/>
  <c r="I395" i="1464"/>
  <c r="N393" i="1464"/>
  <c r="N394" i="1459"/>
  <c r="K394" i="1459"/>
  <c r="J395" i="1459"/>
  <c r="M395" i="1459"/>
  <c r="F397" i="1459"/>
  <c r="I396" i="1459"/>
  <c r="C396" i="1459"/>
  <c r="Q398" i="1464" l="1"/>
  <c r="P399" i="1464" s="1"/>
  <c r="M395" i="1467"/>
  <c r="J395" i="1467"/>
  <c r="K394" i="1467"/>
  <c r="N394" i="1467"/>
  <c r="F397" i="1467"/>
  <c r="I396" i="1467"/>
  <c r="N394" i="1466"/>
  <c r="M395" i="1466"/>
  <c r="J395" i="1466"/>
  <c r="K395" i="1466" s="1"/>
  <c r="F397" i="1466"/>
  <c r="I396" i="1466"/>
  <c r="N397" i="1465"/>
  <c r="F400" i="1465"/>
  <c r="I399" i="1465"/>
  <c r="J398" i="1465"/>
  <c r="K398" i="1465" s="1"/>
  <c r="M398" i="1465"/>
  <c r="M395" i="1464"/>
  <c r="J395" i="1464"/>
  <c r="K395" i="1464" s="1"/>
  <c r="I396" i="1464"/>
  <c r="F397" i="1464"/>
  <c r="N394" i="1464"/>
  <c r="F398" i="1459"/>
  <c r="I397" i="1459"/>
  <c r="N395" i="1459"/>
  <c r="K395" i="1459"/>
  <c r="J396" i="1459"/>
  <c r="M396" i="1459"/>
  <c r="C397" i="1459"/>
  <c r="Q399" i="1464" l="1"/>
  <c r="P400" i="1464" s="1"/>
  <c r="M396" i="1467"/>
  <c r="J396" i="1467"/>
  <c r="I397" i="1467"/>
  <c r="F398" i="1467"/>
  <c r="N395" i="1467"/>
  <c r="K395" i="1467"/>
  <c r="M396" i="1466"/>
  <c r="J396" i="1466"/>
  <c r="K396" i="1466" s="1"/>
  <c r="F398" i="1466"/>
  <c r="I397" i="1466"/>
  <c r="N395" i="1466"/>
  <c r="N398" i="1465"/>
  <c r="M399" i="1465"/>
  <c r="J399" i="1465"/>
  <c r="K399" i="1465" s="1"/>
  <c r="F401" i="1465"/>
  <c r="I400" i="1465"/>
  <c r="I397" i="1464"/>
  <c r="F398" i="1464"/>
  <c r="M396" i="1464"/>
  <c r="J396" i="1464"/>
  <c r="K396" i="1464" s="1"/>
  <c r="N395" i="1464"/>
  <c r="C398" i="1459"/>
  <c r="J397" i="1459"/>
  <c r="M397" i="1459"/>
  <c r="N396" i="1459"/>
  <c r="K396" i="1459"/>
  <c r="F399" i="1459"/>
  <c r="I398" i="1459"/>
  <c r="Q400" i="1464" l="1"/>
  <c r="P401" i="1464" s="1"/>
  <c r="N396" i="1467"/>
  <c r="K396" i="1467"/>
  <c r="F399" i="1467"/>
  <c r="I398" i="1467"/>
  <c r="J397" i="1467"/>
  <c r="M397" i="1467"/>
  <c r="M397" i="1466"/>
  <c r="J397" i="1466"/>
  <c r="K397" i="1466" s="1"/>
  <c r="F399" i="1466"/>
  <c r="I398" i="1466"/>
  <c r="N396" i="1466"/>
  <c r="J400" i="1465"/>
  <c r="K400" i="1465" s="1"/>
  <c r="M400" i="1465"/>
  <c r="N399" i="1465"/>
  <c r="F402" i="1465"/>
  <c r="I401" i="1465"/>
  <c r="N396" i="1464"/>
  <c r="I398" i="1464"/>
  <c r="F399" i="1464"/>
  <c r="M397" i="1464"/>
  <c r="J397" i="1464"/>
  <c r="K397" i="1464" s="1"/>
  <c r="N397" i="1459"/>
  <c r="K397" i="1459"/>
  <c r="C399" i="1459"/>
  <c r="J398" i="1459"/>
  <c r="M398" i="1459"/>
  <c r="F400" i="1459"/>
  <c r="I399" i="1459"/>
  <c r="Q401" i="1464" l="1"/>
  <c r="P402" i="1464" s="1"/>
  <c r="K397" i="1467"/>
  <c r="N397" i="1467"/>
  <c r="J398" i="1467"/>
  <c r="M398" i="1467"/>
  <c r="I399" i="1467"/>
  <c r="F400" i="1467"/>
  <c r="J398" i="1466"/>
  <c r="K398" i="1466" s="1"/>
  <c r="M398" i="1466"/>
  <c r="I399" i="1466"/>
  <c r="F400" i="1466"/>
  <c r="N397" i="1466"/>
  <c r="M401" i="1465"/>
  <c r="J401" i="1465"/>
  <c r="K401" i="1465" s="1"/>
  <c r="F403" i="1465"/>
  <c r="I402" i="1465"/>
  <c r="N400" i="1465"/>
  <c r="N397" i="1464"/>
  <c r="I399" i="1464"/>
  <c r="F400" i="1464"/>
  <c r="J398" i="1464"/>
  <c r="K398" i="1464" s="1"/>
  <c r="M398" i="1464"/>
  <c r="J399" i="1459"/>
  <c r="M399" i="1459"/>
  <c r="F401" i="1459"/>
  <c r="I400" i="1459"/>
  <c r="N398" i="1459"/>
  <c r="K398" i="1459"/>
  <c r="C400" i="1459"/>
  <c r="Q402" i="1464" l="1"/>
  <c r="P403" i="1464" s="1"/>
  <c r="I400" i="1467"/>
  <c r="F401" i="1467"/>
  <c r="M399" i="1467"/>
  <c r="J399" i="1467"/>
  <c r="K398" i="1467"/>
  <c r="N398" i="1467"/>
  <c r="I400" i="1466"/>
  <c r="F401" i="1466"/>
  <c r="J399" i="1466"/>
  <c r="K399" i="1466" s="1"/>
  <c r="M399" i="1466"/>
  <c r="N398" i="1466"/>
  <c r="J402" i="1465"/>
  <c r="K402" i="1465" s="1"/>
  <c r="M402" i="1465"/>
  <c r="F404" i="1465"/>
  <c r="I403" i="1465"/>
  <c r="N401" i="1465"/>
  <c r="F401" i="1464"/>
  <c r="I400" i="1464"/>
  <c r="N398" i="1464"/>
  <c r="J399" i="1464"/>
  <c r="K399" i="1464" s="1"/>
  <c r="M399" i="1464"/>
  <c r="C401" i="1459"/>
  <c r="N399" i="1459"/>
  <c r="K399" i="1459"/>
  <c r="J400" i="1459"/>
  <c r="M400" i="1459"/>
  <c r="F402" i="1459"/>
  <c r="I401" i="1459"/>
  <c r="Q403" i="1464" l="1"/>
  <c r="P404" i="1464" s="1"/>
  <c r="K399" i="1467"/>
  <c r="N399" i="1467"/>
  <c r="F402" i="1467"/>
  <c r="I401" i="1467"/>
  <c r="M400" i="1467"/>
  <c r="J400" i="1467"/>
  <c r="N399" i="1466"/>
  <c r="I401" i="1466"/>
  <c r="F402" i="1466"/>
  <c r="J400" i="1466"/>
  <c r="K400" i="1466" s="1"/>
  <c r="M400" i="1466"/>
  <c r="J403" i="1465"/>
  <c r="K403" i="1465" s="1"/>
  <c r="M403" i="1465"/>
  <c r="F405" i="1465"/>
  <c r="I404" i="1465"/>
  <c r="N402" i="1465"/>
  <c r="N399" i="1464"/>
  <c r="M400" i="1464"/>
  <c r="J400" i="1464"/>
  <c r="K400" i="1464" s="1"/>
  <c r="I401" i="1464"/>
  <c r="F402" i="1464"/>
  <c r="J401" i="1459"/>
  <c r="M401" i="1459"/>
  <c r="F403" i="1459"/>
  <c r="I402" i="1459"/>
  <c r="N400" i="1459"/>
  <c r="K400" i="1459"/>
  <c r="C402" i="1459"/>
  <c r="Q404" i="1464" l="1"/>
  <c r="P405" i="1464" s="1"/>
  <c r="F403" i="1467"/>
  <c r="I402" i="1467"/>
  <c r="N400" i="1467"/>
  <c r="K400" i="1467"/>
  <c r="M401" i="1467"/>
  <c r="J401" i="1467"/>
  <c r="N400" i="1466"/>
  <c r="F403" i="1466"/>
  <c r="I402" i="1466"/>
  <c r="J401" i="1466"/>
  <c r="K401" i="1466" s="1"/>
  <c r="M401" i="1466"/>
  <c r="M404" i="1465"/>
  <c r="J404" i="1465"/>
  <c r="K404" i="1465" s="1"/>
  <c r="I405" i="1465"/>
  <c r="F406" i="1465"/>
  <c r="N403" i="1465"/>
  <c r="M401" i="1464"/>
  <c r="J401" i="1464"/>
  <c r="K401" i="1464" s="1"/>
  <c r="F403" i="1464"/>
  <c r="I402" i="1464"/>
  <c r="N400" i="1464"/>
  <c r="J402" i="1459"/>
  <c r="M402" i="1459"/>
  <c r="C403" i="1459"/>
  <c r="F404" i="1459"/>
  <c r="I403" i="1459"/>
  <c r="N401" i="1459"/>
  <c r="K401" i="1459"/>
  <c r="Q405" i="1464" l="1"/>
  <c r="P406" i="1464" s="1"/>
  <c r="N401" i="1467"/>
  <c r="K401" i="1467"/>
  <c r="J402" i="1467"/>
  <c r="M402" i="1467"/>
  <c r="F404" i="1467"/>
  <c r="I403" i="1467"/>
  <c r="M402" i="1466"/>
  <c r="J402" i="1466"/>
  <c r="K402" i="1466" s="1"/>
  <c r="N401" i="1466"/>
  <c r="F404" i="1466"/>
  <c r="I403" i="1466"/>
  <c r="F407" i="1465"/>
  <c r="I406" i="1465"/>
  <c r="M405" i="1465"/>
  <c r="J405" i="1465"/>
  <c r="K405" i="1465" s="1"/>
  <c r="N404" i="1465"/>
  <c r="M402" i="1464"/>
  <c r="J402" i="1464"/>
  <c r="K402" i="1464" s="1"/>
  <c r="I403" i="1464"/>
  <c r="F404" i="1464"/>
  <c r="N401" i="1464"/>
  <c r="J403" i="1459"/>
  <c r="M403" i="1459"/>
  <c r="F405" i="1459"/>
  <c r="I404" i="1459"/>
  <c r="C404" i="1459"/>
  <c r="N402" i="1459"/>
  <c r="K402" i="1459"/>
  <c r="Q406" i="1464" l="1"/>
  <c r="P407" i="1464" s="1"/>
  <c r="I404" i="1467"/>
  <c r="F405" i="1467"/>
  <c r="J403" i="1467"/>
  <c r="M403" i="1467"/>
  <c r="N402" i="1467"/>
  <c r="K402" i="1467"/>
  <c r="M403" i="1466"/>
  <c r="J403" i="1466"/>
  <c r="K403" i="1466" s="1"/>
  <c r="F405" i="1466"/>
  <c r="I404" i="1466"/>
  <c r="N402" i="1466"/>
  <c r="N405" i="1465"/>
  <c r="J406" i="1465"/>
  <c r="K406" i="1465" s="1"/>
  <c r="M406" i="1465"/>
  <c r="I407" i="1465"/>
  <c r="F408" i="1465"/>
  <c r="F405" i="1464"/>
  <c r="I404" i="1464"/>
  <c r="J403" i="1464"/>
  <c r="K403" i="1464" s="1"/>
  <c r="M403" i="1464"/>
  <c r="N402" i="1464"/>
  <c r="C405" i="1459"/>
  <c r="N403" i="1459"/>
  <c r="K403" i="1459"/>
  <c r="J404" i="1459"/>
  <c r="M404" i="1459"/>
  <c r="F406" i="1459"/>
  <c r="I405" i="1459"/>
  <c r="Q407" i="1464" l="1"/>
  <c r="P408" i="1464" s="1"/>
  <c r="F406" i="1467"/>
  <c r="I405" i="1467"/>
  <c r="N403" i="1467"/>
  <c r="K403" i="1467"/>
  <c r="M404" i="1467"/>
  <c r="J404" i="1467"/>
  <c r="M404" i="1466"/>
  <c r="J404" i="1466"/>
  <c r="K404" i="1466" s="1"/>
  <c r="F406" i="1466"/>
  <c r="I405" i="1466"/>
  <c r="N403" i="1466"/>
  <c r="I408" i="1465"/>
  <c r="F409" i="1465"/>
  <c r="M407" i="1465"/>
  <c r="J407" i="1465"/>
  <c r="K407" i="1465" s="1"/>
  <c r="N406" i="1465"/>
  <c r="N403" i="1464"/>
  <c r="J404" i="1464"/>
  <c r="K404" i="1464" s="1"/>
  <c r="M404" i="1464"/>
  <c r="I405" i="1464"/>
  <c r="F406" i="1464"/>
  <c r="J405" i="1459"/>
  <c r="M405" i="1459"/>
  <c r="F407" i="1459"/>
  <c r="I406" i="1459"/>
  <c r="N404" i="1459"/>
  <c r="K404" i="1459"/>
  <c r="C406" i="1459"/>
  <c r="Q408" i="1464" l="1"/>
  <c r="P409" i="1464" s="1"/>
  <c r="J405" i="1467"/>
  <c r="M405" i="1467"/>
  <c r="K404" i="1467"/>
  <c r="N404" i="1467"/>
  <c r="F407" i="1467"/>
  <c r="I406" i="1467"/>
  <c r="M405" i="1466"/>
  <c r="J405" i="1466"/>
  <c r="K405" i="1466" s="1"/>
  <c r="I406" i="1466"/>
  <c r="F407" i="1466"/>
  <c r="N404" i="1466"/>
  <c r="N407" i="1465"/>
  <c r="F410" i="1465"/>
  <c r="I409" i="1465"/>
  <c r="M408" i="1465"/>
  <c r="J408" i="1465"/>
  <c r="K408" i="1465" s="1"/>
  <c r="I406" i="1464"/>
  <c r="F407" i="1464"/>
  <c r="M405" i="1464"/>
  <c r="J405" i="1464"/>
  <c r="K405" i="1464" s="1"/>
  <c r="N404" i="1464"/>
  <c r="C407" i="1459"/>
  <c r="F408" i="1459"/>
  <c r="I407" i="1459"/>
  <c r="J406" i="1459"/>
  <c r="M406" i="1459"/>
  <c r="N405" i="1459"/>
  <c r="K405" i="1459"/>
  <c r="Q409" i="1464" l="1"/>
  <c r="P410" i="1464" s="1"/>
  <c r="M406" i="1467"/>
  <c r="J406" i="1467"/>
  <c r="I407" i="1467"/>
  <c r="F408" i="1467"/>
  <c r="N405" i="1467"/>
  <c r="K405" i="1467"/>
  <c r="I407" i="1466"/>
  <c r="F408" i="1466"/>
  <c r="M406" i="1466"/>
  <c r="J406" i="1466"/>
  <c r="K406" i="1466" s="1"/>
  <c r="N405" i="1466"/>
  <c r="N408" i="1465"/>
  <c r="M409" i="1465"/>
  <c r="J409" i="1465"/>
  <c r="K409" i="1465" s="1"/>
  <c r="F411" i="1465"/>
  <c r="I410" i="1465"/>
  <c r="N405" i="1464"/>
  <c r="F408" i="1464"/>
  <c r="I407" i="1464"/>
  <c r="M406" i="1464"/>
  <c r="J406" i="1464"/>
  <c r="K406" i="1464" s="1"/>
  <c r="J407" i="1459"/>
  <c r="M407" i="1459"/>
  <c r="C408" i="1459"/>
  <c r="F409" i="1459"/>
  <c r="I408" i="1459"/>
  <c r="N406" i="1459"/>
  <c r="K406" i="1459"/>
  <c r="Q410" i="1464" l="1"/>
  <c r="P411" i="1464" s="1"/>
  <c r="K406" i="1467"/>
  <c r="N406" i="1467"/>
  <c r="F409" i="1467"/>
  <c r="I408" i="1467"/>
  <c r="M407" i="1467"/>
  <c r="J407" i="1467"/>
  <c r="I408" i="1466"/>
  <c r="F409" i="1466"/>
  <c r="N406" i="1466"/>
  <c r="J407" i="1466"/>
  <c r="K407" i="1466" s="1"/>
  <c r="M407" i="1466"/>
  <c r="I411" i="1465"/>
  <c r="F412" i="1465"/>
  <c r="J410" i="1465"/>
  <c r="K410" i="1465" s="1"/>
  <c r="M410" i="1465"/>
  <c r="N409" i="1465"/>
  <c r="N406" i="1464"/>
  <c r="M407" i="1464"/>
  <c r="J407" i="1464"/>
  <c r="K407" i="1464" s="1"/>
  <c r="F409" i="1464"/>
  <c r="I408" i="1464"/>
  <c r="M408" i="1459"/>
  <c r="J408" i="1459"/>
  <c r="C409" i="1459"/>
  <c r="I409" i="1459"/>
  <c r="F410" i="1459"/>
  <c r="N407" i="1459"/>
  <c r="K407" i="1459"/>
  <c r="Q411" i="1464" l="1"/>
  <c r="P412" i="1464" s="1"/>
  <c r="N407" i="1467"/>
  <c r="K407" i="1467"/>
  <c r="M408" i="1467"/>
  <c r="J408" i="1467"/>
  <c r="F410" i="1467"/>
  <c r="I409" i="1467"/>
  <c r="N407" i="1466"/>
  <c r="J408" i="1466"/>
  <c r="K408" i="1466" s="1"/>
  <c r="M408" i="1466"/>
  <c r="I409" i="1466"/>
  <c r="F410" i="1466"/>
  <c r="N410" i="1465"/>
  <c r="F413" i="1465"/>
  <c r="I412" i="1465"/>
  <c r="M411" i="1465"/>
  <c r="J411" i="1465"/>
  <c r="K411" i="1465" s="1"/>
  <c r="I409" i="1464"/>
  <c r="F410" i="1464"/>
  <c r="M408" i="1464"/>
  <c r="J408" i="1464"/>
  <c r="K408" i="1464" s="1"/>
  <c r="N407" i="1464"/>
  <c r="M409" i="1459"/>
  <c r="J409" i="1459"/>
  <c r="F411" i="1459"/>
  <c r="I410" i="1459"/>
  <c r="N408" i="1459"/>
  <c r="K408" i="1459"/>
  <c r="C410" i="1459"/>
  <c r="Q412" i="1464" l="1"/>
  <c r="P413" i="1464" s="1"/>
  <c r="F411" i="1467"/>
  <c r="I410" i="1467"/>
  <c r="J409" i="1467"/>
  <c r="M409" i="1467"/>
  <c r="K408" i="1467"/>
  <c r="N408" i="1467"/>
  <c r="J409" i="1466"/>
  <c r="K409" i="1466" s="1"/>
  <c r="M409" i="1466"/>
  <c r="N408" i="1466"/>
  <c r="F411" i="1466"/>
  <c r="I410" i="1466"/>
  <c r="N411" i="1465"/>
  <c r="M412" i="1465"/>
  <c r="J412" i="1465"/>
  <c r="K412" i="1465" s="1"/>
  <c r="I413" i="1465"/>
  <c r="F414" i="1465"/>
  <c r="N408" i="1464"/>
  <c r="F411" i="1464"/>
  <c r="I410" i="1464"/>
  <c r="M409" i="1464"/>
  <c r="J409" i="1464"/>
  <c r="K409" i="1464" s="1"/>
  <c r="M410" i="1459"/>
  <c r="J410" i="1459"/>
  <c r="C411" i="1459"/>
  <c r="F412" i="1459"/>
  <c r="I411" i="1459"/>
  <c r="N409" i="1459"/>
  <c r="K409" i="1459"/>
  <c r="Q413" i="1464" l="1"/>
  <c r="P414" i="1464" s="1"/>
  <c r="J410" i="1467"/>
  <c r="M410" i="1467"/>
  <c r="N409" i="1467"/>
  <c r="K409" i="1467"/>
  <c r="F412" i="1467"/>
  <c r="I411" i="1467"/>
  <c r="F412" i="1466"/>
  <c r="I411" i="1466"/>
  <c r="M410" i="1466"/>
  <c r="J410" i="1466"/>
  <c r="K410" i="1466" s="1"/>
  <c r="N409" i="1466"/>
  <c r="M413" i="1465"/>
  <c r="J413" i="1465"/>
  <c r="K413" i="1465" s="1"/>
  <c r="I414" i="1465"/>
  <c r="F415" i="1465"/>
  <c r="N412" i="1465"/>
  <c r="N409" i="1464"/>
  <c r="M410" i="1464"/>
  <c r="J410" i="1464"/>
  <c r="K410" i="1464" s="1"/>
  <c r="I411" i="1464"/>
  <c r="F412" i="1464"/>
  <c r="C412" i="1459"/>
  <c r="I412" i="1459"/>
  <c r="F413" i="1459"/>
  <c r="J411" i="1459"/>
  <c r="M411" i="1459"/>
  <c r="K410" i="1459"/>
  <c r="N410" i="1459"/>
  <c r="Q414" i="1464" l="1"/>
  <c r="P415" i="1464" s="1"/>
  <c r="I412" i="1467"/>
  <c r="F413" i="1467"/>
  <c r="J411" i="1467"/>
  <c r="M411" i="1467"/>
  <c r="N410" i="1467"/>
  <c r="K410" i="1467"/>
  <c r="M411" i="1466"/>
  <c r="J411" i="1466"/>
  <c r="K411" i="1466" s="1"/>
  <c r="N410" i="1466"/>
  <c r="F413" i="1466"/>
  <c r="I412" i="1466"/>
  <c r="F416" i="1465"/>
  <c r="I415" i="1465"/>
  <c r="J414" i="1465"/>
  <c r="K414" i="1465" s="1"/>
  <c r="M414" i="1465"/>
  <c r="N413" i="1465"/>
  <c r="I412" i="1464"/>
  <c r="F413" i="1464"/>
  <c r="J411" i="1464"/>
  <c r="K411" i="1464" s="1"/>
  <c r="M411" i="1464"/>
  <c r="N410" i="1464"/>
  <c r="K411" i="1459"/>
  <c r="N411" i="1459"/>
  <c r="I413" i="1459"/>
  <c r="F414" i="1459"/>
  <c r="C413" i="1459"/>
  <c r="J412" i="1459"/>
  <c r="M412" i="1459"/>
  <c r="Q415" i="1464" l="1"/>
  <c r="P416" i="1464" s="1"/>
  <c r="F414" i="1467"/>
  <c r="I413" i="1467"/>
  <c r="K411" i="1467"/>
  <c r="N411" i="1467"/>
  <c r="J412" i="1467"/>
  <c r="M412" i="1467"/>
  <c r="F414" i="1466"/>
  <c r="I413" i="1466"/>
  <c r="M412" i="1466"/>
  <c r="J412" i="1466"/>
  <c r="K412" i="1466" s="1"/>
  <c r="N411" i="1466"/>
  <c r="N414" i="1465"/>
  <c r="J415" i="1465"/>
  <c r="K415" i="1465" s="1"/>
  <c r="M415" i="1465"/>
  <c r="F417" i="1465"/>
  <c r="I416" i="1465"/>
  <c r="N411" i="1464"/>
  <c r="F414" i="1464"/>
  <c r="I413" i="1464"/>
  <c r="J412" i="1464"/>
  <c r="K412" i="1464" s="1"/>
  <c r="M412" i="1464"/>
  <c r="I414" i="1459"/>
  <c r="F415" i="1459"/>
  <c r="K412" i="1459"/>
  <c r="N412" i="1459"/>
  <c r="J413" i="1459"/>
  <c r="M413" i="1459"/>
  <c r="C414" i="1459"/>
  <c r="Q416" i="1464" l="1"/>
  <c r="P417" i="1464" s="1"/>
  <c r="J413" i="1467"/>
  <c r="M413" i="1467"/>
  <c r="K412" i="1467"/>
  <c r="N412" i="1467"/>
  <c r="I414" i="1467"/>
  <c r="F415" i="1467"/>
  <c r="N412" i="1466"/>
  <c r="M413" i="1466"/>
  <c r="J413" i="1466"/>
  <c r="K413" i="1466" s="1"/>
  <c r="I414" i="1466"/>
  <c r="F415" i="1466"/>
  <c r="J416" i="1465"/>
  <c r="K416" i="1465" s="1"/>
  <c r="M416" i="1465"/>
  <c r="F418" i="1465"/>
  <c r="I417" i="1465"/>
  <c r="N415" i="1465"/>
  <c r="N412" i="1464"/>
  <c r="J413" i="1464"/>
  <c r="K413" i="1464" s="1"/>
  <c r="M413" i="1464"/>
  <c r="I414" i="1464"/>
  <c r="F415" i="1464"/>
  <c r="K413" i="1459"/>
  <c r="N413" i="1459"/>
  <c r="M414" i="1459"/>
  <c r="J414" i="1459"/>
  <c r="C415" i="1459"/>
  <c r="F416" i="1459"/>
  <c r="I415" i="1459"/>
  <c r="Q417" i="1464" l="1"/>
  <c r="P418" i="1464" s="1"/>
  <c r="I415" i="1467"/>
  <c r="F416" i="1467"/>
  <c r="J414" i="1467"/>
  <c r="M414" i="1467"/>
  <c r="N413" i="1467"/>
  <c r="K413" i="1467"/>
  <c r="I415" i="1466"/>
  <c r="F416" i="1466"/>
  <c r="M414" i="1466"/>
  <c r="J414" i="1466"/>
  <c r="K414" i="1466" s="1"/>
  <c r="N413" i="1466"/>
  <c r="M417" i="1465"/>
  <c r="J417" i="1465"/>
  <c r="K417" i="1465" s="1"/>
  <c r="F419" i="1465"/>
  <c r="I418" i="1465"/>
  <c r="N416" i="1465"/>
  <c r="J414" i="1464"/>
  <c r="K414" i="1464" s="1"/>
  <c r="M414" i="1464"/>
  <c r="F416" i="1464"/>
  <c r="I415" i="1464"/>
  <c r="N413" i="1464"/>
  <c r="J415" i="1459"/>
  <c r="M415" i="1459"/>
  <c r="K414" i="1459"/>
  <c r="N414" i="1459"/>
  <c r="F417" i="1459"/>
  <c r="I416" i="1459"/>
  <c r="C416" i="1459"/>
  <c r="Q418" i="1464" l="1"/>
  <c r="P419" i="1464" s="1"/>
  <c r="F417" i="1467"/>
  <c r="I416" i="1467"/>
  <c r="K414" i="1467"/>
  <c r="N414" i="1467"/>
  <c r="J415" i="1467"/>
  <c r="M415" i="1467"/>
  <c r="I416" i="1466"/>
  <c r="F417" i="1466"/>
  <c r="N414" i="1466"/>
  <c r="J415" i="1466"/>
  <c r="K415" i="1466" s="1"/>
  <c r="M415" i="1466"/>
  <c r="J418" i="1465"/>
  <c r="K418" i="1465" s="1"/>
  <c r="M418" i="1465"/>
  <c r="F420" i="1465"/>
  <c r="I419" i="1465"/>
  <c r="N417" i="1465"/>
  <c r="M415" i="1464"/>
  <c r="J415" i="1464"/>
  <c r="K415" i="1464" s="1"/>
  <c r="F417" i="1464"/>
  <c r="I416" i="1464"/>
  <c r="N414" i="1464"/>
  <c r="M416" i="1459"/>
  <c r="J416" i="1459"/>
  <c r="I417" i="1459"/>
  <c r="F418" i="1459"/>
  <c r="C417" i="1459"/>
  <c r="N415" i="1459"/>
  <c r="K415" i="1459"/>
  <c r="Q419" i="1464" l="1"/>
  <c r="P420" i="1464" s="1"/>
  <c r="K415" i="1467"/>
  <c r="N415" i="1467"/>
  <c r="M416" i="1467"/>
  <c r="J416" i="1467"/>
  <c r="I417" i="1467"/>
  <c r="F418" i="1467"/>
  <c r="I417" i="1466"/>
  <c r="F418" i="1466"/>
  <c r="N415" i="1466"/>
  <c r="J416" i="1466"/>
  <c r="K416" i="1466" s="1"/>
  <c r="M416" i="1466"/>
  <c r="J419" i="1465"/>
  <c r="K419" i="1465" s="1"/>
  <c r="M419" i="1465"/>
  <c r="I420" i="1465"/>
  <c r="F421" i="1465"/>
  <c r="N418" i="1465"/>
  <c r="M416" i="1464"/>
  <c r="J416" i="1464"/>
  <c r="K416" i="1464" s="1"/>
  <c r="F418" i="1464"/>
  <c r="I417" i="1464"/>
  <c r="N415" i="1464"/>
  <c r="F419" i="1459"/>
  <c r="I418" i="1459"/>
  <c r="C418" i="1459"/>
  <c r="N416" i="1459"/>
  <c r="K416" i="1459"/>
  <c r="M417" i="1459"/>
  <c r="J417" i="1459"/>
  <c r="Q420" i="1464" l="1"/>
  <c r="P421" i="1464" s="1"/>
  <c r="J417" i="1467"/>
  <c r="M417" i="1467"/>
  <c r="F419" i="1467"/>
  <c r="I418" i="1467"/>
  <c r="K416" i="1467"/>
  <c r="N416" i="1467"/>
  <c r="J417" i="1466"/>
  <c r="K417" i="1466" s="1"/>
  <c r="M417" i="1466"/>
  <c r="N416" i="1466"/>
  <c r="F419" i="1466"/>
  <c r="I418" i="1466"/>
  <c r="I421" i="1465"/>
  <c r="F422" i="1465"/>
  <c r="M420" i="1465"/>
  <c r="J420" i="1465"/>
  <c r="K420" i="1465" s="1"/>
  <c r="N419" i="1465"/>
  <c r="J417" i="1464"/>
  <c r="K417" i="1464" s="1"/>
  <c r="M417" i="1464"/>
  <c r="F419" i="1464"/>
  <c r="I418" i="1464"/>
  <c r="N416" i="1464"/>
  <c r="N417" i="1459"/>
  <c r="K417" i="1459"/>
  <c r="C419" i="1459"/>
  <c r="M418" i="1459"/>
  <c r="J418" i="1459"/>
  <c r="F420" i="1459"/>
  <c r="I419" i="1459"/>
  <c r="Q421" i="1464" l="1"/>
  <c r="P422" i="1464" s="1"/>
  <c r="J418" i="1467"/>
  <c r="M418" i="1467"/>
  <c r="F420" i="1467"/>
  <c r="I419" i="1467"/>
  <c r="N417" i="1467"/>
  <c r="K417" i="1467"/>
  <c r="M418" i="1466"/>
  <c r="J418" i="1466"/>
  <c r="K418" i="1466" s="1"/>
  <c r="F420" i="1466"/>
  <c r="I419" i="1466"/>
  <c r="N417" i="1466"/>
  <c r="N420" i="1465"/>
  <c r="F423" i="1465"/>
  <c r="I422" i="1465"/>
  <c r="M421" i="1465"/>
  <c r="J421" i="1465"/>
  <c r="K421" i="1465" s="1"/>
  <c r="M418" i="1464"/>
  <c r="J418" i="1464"/>
  <c r="K418" i="1464" s="1"/>
  <c r="I419" i="1464"/>
  <c r="F420" i="1464"/>
  <c r="N417" i="1464"/>
  <c r="J419" i="1459"/>
  <c r="M419" i="1459"/>
  <c r="K418" i="1459"/>
  <c r="N418" i="1459"/>
  <c r="I420" i="1459"/>
  <c r="F421" i="1459"/>
  <c r="C420" i="1459"/>
  <c r="Q422" i="1464" l="1"/>
  <c r="P423" i="1464" s="1"/>
  <c r="M419" i="1467"/>
  <c r="J419" i="1467"/>
  <c r="I420" i="1467"/>
  <c r="F421" i="1467"/>
  <c r="K418" i="1467"/>
  <c r="N418" i="1467"/>
  <c r="M419" i="1466"/>
  <c r="J419" i="1466"/>
  <c r="K419" i="1466" s="1"/>
  <c r="F421" i="1466"/>
  <c r="I420" i="1466"/>
  <c r="N418" i="1466"/>
  <c r="N421" i="1465"/>
  <c r="J422" i="1465"/>
  <c r="K422" i="1465" s="1"/>
  <c r="M422" i="1465"/>
  <c r="I423" i="1465"/>
  <c r="F424" i="1465"/>
  <c r="F421" i="1464"/>
  <c r="I420" i="1464"/>
  <c r="M419" i="1464"/>
  <c r="J419" i="1464"/>
  <c r="K419" i="1464" s="1"/>
  <c r="N418" i="1464"/>
  <c r="C421" i="1459"/>
  <c r="I421" i="1459"/>
  <c r="F422" i="1459"/>
  <c r="J420" i="1459"/>
  <c r="M420" i="1459"/>
  <c r="K419" i="1459"/>
  <c r="N419" i="1459"/>
  <c r="Q423" i="1464" l="1"/>
  <c r="P424" i="1464" s="1"/>
  <c r="N419" i="1467"/>
  <c r="K419" i="1467"/>
  <c r="I421" i="1467"/>
  <c r="F422" i="1467"/>
  <c r="M420" i="1467"/>
  <c r="J420" i="1467"/>
  <c r="N419" i="1466"/>
  <c r="M420" i="1466"/>
  <c r="J420" i="1466"/>
  <c r="K420" i="1466" s="1"/>
  <c r="F422" i="1466"/>
  <c r="I421" i="1466"/>
  <c r="J423" i="1465"/>
  <c r="K423" i="1465" s="1"/>
  <c r="M423" i="1465"/>
  <c r="F425" i="1465"/>
  <c r="I424" i="1465"/>
  <c r="N422" i="1465"/>
  <c r="N419" i="1464"/>
  <c r="J420" i="1464"/>
  <c r="K420" i="1464" s="1"/>
  <c r="M420" i="1464"/>
  <c r="F422" i="1464"/>
  <c r="I421" i="1464"/>
  <c r="I422" i="1459"/>
  <c r="F423" i="1459"/>
  <c r="J421" i="1459"/>
  <c r="M421" i="1459"/>
  <c r="K420" i="1459"/>
  <c r="N420" i="1459"/>
  <c r="C422" i="1459"/>
  <c r="Q424" i="1464" l="1"/>
  <c r="P425" i="1464" s="1"/>
  <c r="F423" i="1467"/>
  <c r="I422" i="1467"/>
  <c r="N420" i="1467"/>
  <c r="K420" i="1467"/>
  <c r="J421" i="1467"/>
  <c r="M421" i="1467"/>
  <c r="I422" i="1466"/>
  <c r="F423" i="1466"/>
  <c r="M421" i="1466"/>
  <c r="J421" i="1466"/>
  <c r="K421" i="1466" s="1"/>
  <c r="N420" i="1466"/>
  <c r="M424" i="1465"/>
  <c r="J424" i="1465"/>
  <c r="K424" i="1465" s="1"/>
  <c r="F426" i="1465"/>
  <c r="I425" i="1465"/>
  <c r="N423" i="1465"/>
  <c r="I422" i="1464"/>
  <c r="F423" i="1464"/>
  <c r="M421" i="1464"/>
  <c r="J421" i="1464"/>
  <c r="K421" i="1464" s="1"/>
  <c r="N420" i="1464"/>
  <c r="F424" i="1459"/>
  <c r="I423" i="1459"/>
  <c r="M422" i="1459"/>
  <c r="J422" i="1459"/>
  <c r="C423" i="1459"/>
  <c r="K421" i="1459"/>
  <c r="N421" i="1459"/>
  <c r="Q425" i="1464" l="1"/>
  <c r="P426" i="1464" s="1"/>
  <c r="J422" i="1467"/>
  <c r="M422" i="1467"/>
  <c r="K421" i="1467"/>
  <c r="N421" i="1467"/>
  <c r="I423" i="1467"/>
  <c r="F424" i="1467"/>
  <c r="N421" i="1466"/>
  <c r="I423" i="1466"/>
  <c r="F424" i="1466"/>
  <c r="M422" i="1466"/>
  <c r="J422" i="1466"/>
  <c r="K422" i="1466" s="1"/>
  <c r="M425" i="1465"/>
  <c r="J425" i="1465"/>
  <c r="K425" i="1465" s="1"/>
  <c r="I426" i="1465"/>
  <c r="F427" i="1465"/>
  <c r="N424" i="1465"/>
  <c r="N421" i="1464"/>
  <c r="F424" i="1464"/>
  <c r="I423" i="1464"/>
  <c r="M422" i="1464"/>
  <c r="J422" i="1464"/>
  <c r="K422" i="1464" s="1"/>
  <c r="C424" i="1459"/>
  <c r="K422" i="1459"/>
  <c r="N422" i="1459"/>
  <c r="J423" i="1459"/>
  <c r="M423" i="1459"/>
  <c r="F425" i="1459"/>
  <c r="I424" i="1459"/>
  <c r="Q426" i="1464" l="1"/>
  <c r="P427" i="1464" s="1"/>
  <c r="F425" i="1467"/>
  <c r="I424" i="1467"/>
  <c r="J423" i="1467"/>
  <c r="M423" i="1467"/>
  <c r="N422" i="1467"/>
  <c r="K422" i="1467"/>
  <c r="N422" i="1466"/>
  <c r="I424" i="1466"/>
  <c r="F425" i="1466"/>
  <c r="J423" i="1466"/>
  <c r="K423" i="1466" s="1"/>
  <c r="M423" i="1466"/>
  <c r="F428" i="1465"/>
  <c r="I427" i="1465"/>
  <c r="J426" i="1465"/>
  <c r="K426" i="1465" s="1"/>
  <c r="M426" i="1465"/>
  <c r="N425" i="1465"/>
  <c r="N422" i="1464"/>
  <c r="M423" i="1464"/>
  <c r="J423" i="1464"/>
  <c r="K423" i="1464" s="1"/>
  <c r="I424" i="1464"/>
  <c r="F425" i="1464"/>
  <c r="M424" i="1459"/>
  <c r="J424" i="1459"/>
  <c r="I425" i="1459"/>
  <c r="F426" i="1459"/>
  <c r="C425" i="1459"/>
  <c r="N423" i="1459"/>
  <c r="K423" i="1459"/>
  <c r="Q427" i="1464" l="1"/>
  <c r="P428" i="1464" s="1"/>
  <c r="M424" i="1467"/>
  <c r="J424" i="1467"/>
  <c r="K423" i="1467"/>
  <c r="N423" i="1467"/>
  <c r="F426" i="1467"/>
  <c r="I425" i="1467"/>
  <c r="N423" i="1466"/>
  <c r="I425" i="1466"/>
  <c r="F426" i="1466"/>
  <c r="J424" i="1466"/>
  <c r="K424" i="1466" s="1"/>
  <c r="M424" i="1466"/>
  <c r="N426" i="1465"/>
  <c r="J427" i="1465"/>
  <c r="K427" i="1465" s="1"/>
  <c r="M427" i="1465"/>
  <c r="I428" i="1465"/>
  <c r="F429" i="1465"/>
  <c r="M424" i="1464"/>
  <c r="J424" i="1464"/>
  <c r="K424" i="1464" s="1"/>
  <c r="I425" i="1464"/>
  <c r="F426" i="1464"/>
  <c r="N423" i="1464"/>
  <c r="N424" i="1459"/>
  <c r="K424" i="1459"/>
  <c r="C426" i="1459"/>
  <c r="F427" i="1459"/>
  <c r="I426" i="1459"/>
  <c r="M425" i="1459"/>
  <c r="J425" i="1459"/>
  <c r="Q428" i="1464" l="1"/>
  <c r="P429" i="1464" s="1"/>
  <c r="F427" i="1467"/>
  <c r="I426" i="1467"/>
  <c r="K424" i="1467"/>
  <c r="N424" i="1467"/>
  <c r="M425" i="1467"/>
  <c r="J425" i="1467"/>
  <c r="N424" i="1466"/>
  <c r="F427" i="1466"/>
  <c r="I426" i="1466"/>
  <c r="J425" i="1466"/>
  <c r="K425" i="1466" s="1"/>
  <c r="M425" i="1466"/>
  <c r="I429" i="1465"/>
  <c r="F430" i="1465"/>
  <c r="M428" i="1465"/>
  <c r="J428" i="1465"/>
  <c r="K428" i="1465" s="1"/>
  <c r="N427" i="1465"/>
  <c r="F427" i="1464"/>
  <c r="I426" i="1464"/>
  <c r="M425" i="1464"/>
  <c r="J425" i="1464"/>
  <c r="K425" i="1464" s="1"/>
  <c r="N424" i="1464"/>
  <c r="M426" i="1459"/>
  <c r="J426" i="1459"/>
  <c r="F428" i="1459"/>
  <c r="I427" i="1459"/>
  <c r="N425" i="1459"/>
  <c r="K425" i="1459"/>
  <c r="C427" i="1459"/>
  <c r="Q429" i="1464" l="1"/>
  <c r="P430" i="1464" s="1"/>
  <c r="M426" i="1467"/>
  <c r="J426" i="1467"/>
  <c r="N425" i="1467"/>
  <c r="K425" i="1467"/>
  <c r="I427" i="1467"/>
  <c r="F428" i="1467"/>
  <c r="N425" i="1466"/>
  <c r="M426" i="1466"/>
  <c r="J426" i="1466"/>
  <c r="K426" i="1466" s="1"/>
  <c r="F428" i="1466"/>
  <c r="I427" i="1466"/>
  <c r="N428" i="1465"/>
  <c r="F431" i="1465"/>
  <c r="I430" i="1465"/>
  <c r="M429" i="1465"/>
  <c r="J429" i="1465"/>
  <c r="K429" i="1465" s="1"/>
  <c r="N425" i="1464"/>
  <c r="M426" i="1464"/>
  <c r="J426" i="1464"/>
  <c r="K426" i="1464" s="1"/>
  <c r="F428" i="1464"/>
  <c r="I427" i="1464"/>
  <c r="K426" i="1459"/>
  <c r="N426" i="1459"/>
  <c r="F429" i="1459"/>
  <c r="I428" i="1459"/>
  <c r="C428" i="1459"/>
  <c r="J427" i="1459"/>
  <c r="M427" i="1459"/>
  <c r="Q430" i="1464" l="1"/>
  <c r="P431" i="1464" s="1"/>
  <c r="M427" i="1467"/>
  <c r="J427" i="1467"/>
  <c r="N426" i="1467"/>
  <c r="K426" i="1467"/>
  <c r="I428" i="1467"/>
  <c r="F429" i="1467"/>
  <c r="F429" i="1466"/>
  <c r="I428" i="1466"/>
  <c r="M427" i="1466"/>
  <c r="J427" i="1466"/>
  <c r="K427" i="1466" s="1"/>
  <c r="N426" i="1466"/>
  <c r="M430" i="1465"/>
  <c r="J430" i="1465"/>
  <c r="K430" i="1465" s="1"/>
  <c r="N429" i="1465"/>
  <c r="I431" i="1465"/>
  <c r="F432" i="1465"/>
  <c r="M427" i="1464"/>
  <c r="J427" i="1464"/>
  <c r="K427" i="1464" s="1"/>
  <c r="F429" i="1464"/>
  <c r="I428" i="1464"/>
  <c r="N426" i="1464"/>
  <c r="K427" i="1459"/>
  <c r="N427" i="1459"/>
  <c r="C429" i="1459"/>
  <c r="J428" i="1459"/>
  <c r="M428" i="1459"/>
  <c r="F430" i="1459"/>
  <c r="I429" i="1459"/>
  <c r="Q431" i="1464" l="1"/>
  <c r="P432" i="1464" s="1"/>
  <c r="N427" i="1467"/>
  <c r="K427" i="1467"/>
  <c r="I429" i="1467"/>
  <c r="F430" i="1467"/>
  <c r="M428" i="1467"/>
  <c r="J428" i="1467"/>
  <c r="N427" i="1466"/>
  <c r="M428" i="1466"/>
  <c r="J428" i="1466"/>
  <c r="K428" i="1466" s="1"/>
  <c r="F430" i="1466"/>
  <c r="I429" i="1466"/>
  <c r="F433" i="1465"/>
  <c r="I432" i="1465"/>
  <c r="J431" i="1465"/>
  <c r="K431" i="1465" s="1"/>
  <c r="M431" i="1465"/>
  <c r="N430" i="1465"/>
  <c r="J428" i="1464"/>
  <c r="K428" i="1464" s="1"/>
  <c r="M428" i="1464"/>
  <c r="F430" i="1464"/>
  <c r="I429" i="1464"/>
  <c r="N427" i="1464"/>
  <c r="J429" i="1459"/>
  <c r="M429" i="1459"/>
  <c r="K428" i="1459"/>
  <c r="N428" i="1459"/>
  <c r="F431" i="1459"/>
  <c r="I430" i="1459"/>
  <c r="C430" i="1459"/>
  <c r="Q432" i="1464" l="1"/>
  <c r="P433" i="1464" s="1"/>
  <c r="I430" i="1467"/>
  <c r="F431" i="1467"/>
  <c r="N428" i="1467"/>
  <c r="K428" i="1467"/>
  <c r="J429" i="1467"/>
  <c r="M429" i="1467"/>
  <c r="F431" i="1466"/>
  <c r="I430" i="1466"/>
  <c r="M429" i="1466"/>
  <c r="J429" i="1466"/>
  <c r="K429" i="1466" s="1"/>
  <c r="N428" i="1466"/>
  <c r="N431" i="1465"/>
  <c r="M432" i="1465"/>
  <c r="J432" i="1465"/>
  <c r="K432" i="1465" s="1"/>
  <c r="I433" i="1465"/>
  <c r="F434" i="1465"/>
  <c r="M429" i="1464"/>
  <c r="J429" i="1464"/>
  <c r="K429" i="1464" s="1"/>
  <c r="F431" i="1464"/>
  <c r="I430" i="1464"/>
  <c r="N428" i="1464"/>
  <c r="C431" i="1459"/>
  <c r="J430" i="1459"/>
  <c r="M430" i="1459"/>
  <c r="F432" i="1459"/>
  <c r="I431" i="1459"/>
  <c r="K429" i="1459"/>
  <c r="N429" i="1459"/>
  <c r="Q433" i="1464" l="1"/>
  <c r="P434" i="1464" s="1"/>
  <c r="N429" i="1467"/>
  <c r="K429" i="1467"/>
  <c r="F432" i="1467"/>
  <c r="I431" i="1467"/>
  <c r="J430" i="1467"/>
  <c r="M430" i="1467"/>
  <c r="N429" i="1466"/>
  <c r="J430" i="1466"/>
  <c r="K430" i="1466" s="1"/>
  <c r="M430" i="1466"/>
  <c r="I431" i="1466"/>
  <c r="F432" i="1466"/>
  <c r="J433" i="1465"/>
  <c r="K433" i="1465" s="1"/>
  <c r="M433" i="1465"/>
  <c r="I434" i="1465"/>
  <c r="F435" i="1465"/>
  <c r="N432" i="1465"/>
  <c r="M430" i="1464"/>
  <c r="J430" i="1464"/>
  <c r="K430" i="1464" s="1"/>
  <c r="F432" i="1464"/>
  <c r="I431" i="1464"/>
  <c r="N429" i="1464"/>
  <c r="F433" i="1459"/>
  <c r="I432" i="1459"/>
  <c r="N430" i="1459"/>
  <c r="K430" i="1459"/>
  <c r="C432" i="1459"/>
  <c r="J431" i="1459"/>
  <c r="M431" i="1459"/>
  <c r="Q434" i="1464" l="1"/>
  <c r="P435" i="1464" s="1"/>
  <c r="K430" i="1467"/>
  <c r="N430" i="1467"/>
  <c r="M431" i="1467"/>
  <c r="J431" i="1467"/>
  <c r="I432" i="1467"/>
  <c r="F433" i="1467"/>
  <c r="I432" i="1466"/>
  <c r="F433" i="1466"/>
  <c r="M431" i="1466"/>
  <c r="J431" i="1466"/>
  <c r="K431" i="1466" s="1"/>
  <c r="N430" i="1466"/>
  <c r="I435" i="1465"/>
  <c r="F436" i="1465"/>
  <c r="M434" i="1465"/>
  <c r="J434" i="1465"/>
  <c r="K434" i="1465" s="1"/>
  <c r="N433" i="1465"/>
  <c r="N430" i="1464"/>
  <c r="M431" i="1464"/>
  <c r="J431" i="1464"/>
  <c r="K431" i="1464" s="1"/>
  <c r="F433" i="1464"/>
  <c r="I432" i="1464"/>
  <c r="F434" i="1459"/>
  <c r="I433" i="1459"/>
  <c r="J432" i="1459"/>
  <c r="M432" i="1459"/>
  <c r="K431" i="1459"/>
  <c r="N431" i="1459"/>
  <c r="C433" i="1459"/>
  <c r="Q435" i="1464" l="1"/>
  <c r="P436" i="1464" s="1"/>
  <c r="I433" i="1467"/>
  <c r="F434" i="1467"/>
  <c r="K431" i="1467"/>
  <c r="N431" i="1467"/>
  <c r="M432" i="1467"/>
  <c r="J432" i="1467"/>
  <c r="N431" i="1466"/>
  <c r="I433" i="1466"/>
  <c r="F434" i="1466"/>
  <c r="M432" i="1466"/>
  <c r="J432" i="1466"/>
  <c r="K432" i="1466" s="1"/>
  <c r="N434" i="1465"/>
  <c r="F437" i="1465"/>
  <c r="I436" i="1465"/>
  <c r="J435" i="1465"/>
  <c r="K435" i="1465" s="1"/>
  <c r="M435" i="1465"/>
  <c r="N431" i="1464"/>
  <c r="J432" i="1464"/>
  <c r="K432" i="1464" s="1"/>
  <c r="M432" i="1464"/>
  <c r="F434" i="1464"/>
  <c r="I433" i="1464"/>
  <c r="C434" i="1459"/>
  <c r="J433" i="1459"/>
  <c r="M433" i="1459"/>
  <c r="F435" i="1459"/>
  <c r="I434" i="1459"/>
  <c r="N432" i="1459"/>
  <c r="K432" i="1459"/>
  <c r="Q436" i="1464" l="1"/>
  <c r="P437" i="1464" s="1"/>
  <c r="N432" i="1467"/>
  <c r="K432" i="1467"/>
  <c r="F435" i="1467"/>
  <c r="I434" i="1467"/>
  <c r="J433" i="1467"/>
  <c r="M433" i="1467"/>
  <c r="N432" i="1466"/>
  <c r="I434" i="1466"/>
  <c r="F435" i="1466"/>
  <c r="J433" i="1466"/>
  <c r="K433" i="1466" s="1"/>
  <c r="M433" i="1466"/>
  <c r="N435" i="1465"/>
  <c r="M436" i="1465"/>
  <c r="J436" i="1465"/>
  <c r="K436" i="1465" s="1"/>
  <c r="F438" i="1465"/>
  <c r="I437" i="1465"/>
  <c r="I434" i="1464"/>
  <c r="F435" i="1464"/>
  <c r="J433" i="1464"/>
  <c r="K433" i="1464" s="1"/>
  <c r="M433" i="1464"/>
  <c r="N432" i="1464"/>
  <c r="J434" i="1459"/>
  <c r="M434" i="1459"/>
  <c r="C435" i="1459"/>
  <c r="F436" i="1459"/>
  <c r="I435" i="1459"/>
  <c r="K433" i="1459"/>
  <c r="N433" i="1459"/>
  <c r="Q437" i="1464" l="1"/>
  <c r="P438" i="1464" s="1"/>
  <c r="K433" i="1467"/>
  <c r="N433" i="1467"/>
  <c r="J434" i="1467"/>
  <c r="M434" i="1467"/>
  <c r="I435" i="1467"/>
  <c r="F436" i="1467"/>
  <c r="N433" i="1466"/>
  <c r="F436" i="1466"/>
  <c r="I435" i="1466"/>
  <c r="J434" i="1466"/>
  <c r="K434" i="1466" s="1"/>
  <c r="M434" i="1466"/>
  <c r="F439" i="1465"/>
  <c r="I438" i="1465"/>
  <c r="J437" i="1465"/>
  <c r="K437" i="1465" s="1"/>
  <c r="M437" i="1465"/>
  <c r="N436" i="1465"/>
  <c r="N433" i="1464"/>
  <c r="F436" i="1464"/>
  <c r="I435" i="1464"/>
  <c r="M434" i="1464"/>
  <c r="J434" i="1464"/>
  <c r="K434" i="1464" s="1"/>
  <c r="J435" i="1459"/>
  <c r="M435" i="1459"/>
  <c r="F437" i="1459"/>
  <c r="I436" i="1459"/>
  <c r="C436" i="1459"/>
  <c r="N434" i="1459"/>
  <c r="K434" i="1459"/>
  <c r="Q438" i="1464" l="1"/>
  <c r="P439" i="1464" s="1"/>
  <c r="F437" i="1467"/>
  <c r="I436" i="1467"/>
  <c r="M435" i="1467"/>
  <c r="J435" i="1467"/>
  <c r="K434" i="1467"/>
  <c r="N434" i="1467"/>
  <c r="N434" i="1466"/>
  <c r="M435" i="1466"/>
  <c r="J435" i="1466"/>
  <c r="K435" i="1466" s="1"/>
  <c r="F437" i="1466"/>
  <c r="I436" i="1466"/>
  <c r="M438" i="1465"/>
  <c r="J438" i="1465"/>
  <c r="K438" i="1465" s="1"/>
  <c r="N437" i="1465"/>
  <c r="I439" i="1465"/>
  <c r="F440" i="1465"/>
  <c r="N434" i="1464"/>
  <c r="M435" i="1464"/>
  <c r="J435" i="1464"/>
  <c r="K435" i="1464" s="1"/>
  <c r="F437" i="1464"/>
  <c r="I436" i="1464"/>
  <c r="J436" i="1459"/>
  <c r="M436" i="1459"/>
  <c r="F438" i="1459"/>
  <c r="I437" i="1459"/>
  <c r="C437" i="1459"/>
  <c r="K435" i="1459"/>
  <c r="N435" i="1459"/>
  <c r="Q439" i="1464" l="1"/>
  <c r="P440" i="1464" s="1"/>
  <c r="M436" i="1467"/>
  <c r="J436" i="1467"/>
  <c r="K435" i="1467"/>
  <c r="N435" i="1467"/>
  <c r="F438" i="1467"/>
  <c r="I437" i="1467"/>
  <c r="M436" i="1466"/>
  <c r="J436" i="1466"/>
  <c r="K436" i="1466" s="1"/>
  <c r="F438" i="1466"/>
  <c r="I437" i="1466"/>
  <c r="N435" i="1466"/>
  <c r="N438" i="1465"/>
  <c r="F441" i="1465"/>
  <c r="I440" i="1465"/>
  <c r="J439" i="1465"/>
  <c r="K439" i="1465" s="1"/>
  <c r="M439" i="1465"/>
  <c r="F438" i="1464"/>
  <c r="I437" i="1464"/>
  <c r="J436" i="1464"/>
  <c r="K436" i="1464" s="1"/>
  <c r="M436" i="1464"/>
  <c r="N435" i="1464"/>
  <c r="N436" i="1459"/>
  <c r="K436" i="1459"/>
  <c r="C438" i="1459"/>
  <c r="J437" i="1459"/>
  <c r="M437" i="1459"/>
  <c r="F439" i="1459"/>
  <c r="I438" i="1459"/>
  <c r="Q440" i="1464" l="1"/>
  <c r="P441" i="1464" s="1"/>
  <c r="J437" i="1467"/>
  <c r="M437" i="1467"/>
  <c r="N436" i="1467"/>
  <c r="K436" i="1467"/>
  <c r="F439" i="1467"/>
  <c r="I438" i="1467"/>
  <c r="M437" i="1466"/>
  <c r="J437" i="1466"/>
  <c r="K437" i="1466" s="1"/>
  <c r="F439" i="1466"/>
  <c r="I438" i="1466"/>
  <c r="N436" i="1466"/>
  <c r="N439" i="1465"/>
  <c r="M440" i="1465"/>
  <c r="J440" i="1465"/>
  <c r="K440" i="1465" s="1"/>
  <c r="F442" i="1465"/>
  <c r="I441" i="1465"/>
  <c r="N436" i="1464"/>
  <c r="J437" i="1464"/>
  <c r="K437" i="1464" s="1"/>
  <c r="M437" i="1464"/>
  <c r="F439" i="1464"/>
  <c r="I438" i="1464"/>
  <c r="J438" i="1459"/>
  <c r="M438" i="1459"/>
  <c r="F440" i="1459"/>
  <c r="I439" i="1459"/>
  <c r="K437" i="1459"/>
  <c r="N437" i="1459"/>
  <c r="C439" i="1459"/>
  <c r="Q441" i="1464" l="1"/>
  <c r="P442" i="1464" s="1"/>
  <c r="F440" i="1467"/>
  <c r="I439" i="1467"/>
  <c r="M438" i="1467"/>
  <c r="J438" i="1467"/>
  <c r="N437" i="1467"/>
  <c r="K437" i="1467"/>
  <c r="I439" i="1466"/>
  <c r="F440" i="1466"/>
  <c r="M438" i="1466"/>
  <c r="J438" i="1466"/>
  <c r="K438" i="1466" s="1"/>
  <c r="N437" i="1466"/>
  <c r="N440" i="1465"/>
  <c r="J441" i="1465"/>
  <c r="K441" i="1465" s="1"/>
  <c r="M441" i="1465"/>
  <c r="I442" i="1465"/>
  <c r="F443" i="1465"/>
  <c r="I439" i="1464"/>
  <c r="F440" i="1464"/>
  <c r="M438" i="1464"/>
  <c r="J438" i="1464"/>
  <c r="K438" i="1464" s="1"/>
  <c r="N437" i="1464"/>
  <c r="C440" i="1459"/>
  <c r="J439" i="1459"/>
  <c r="M439" i="1459"/>
  <c r="F441" i="1459"/>
  <c r="I440" i="1459"/>
  <c r="N438" i="1459"/>
  <c r="K438" i="1459"/>
  <c r="Q442" i="1464" l="1"/>
  <c r="P443" i="1464" s="1"/>
  <c r="K438" i="1467"/>
  <c r="N438" i="1467"/>
  <c r="M439" i="1467"/>
  <c r="J439" i="1467"/>
  <c r="I440" i="1467"/>
  <c r="F441" i="1467"/>
  <c r="N438" i="1466"/>
  <c r="I440" i="1466"/>
  <c r="F441" i="1466"/>
  <c r="M439" i="1466"/>
  <c r="J439" i="1466"/>
  <c r="K439" i="1466" s="1"/>
  <c r="M442" i="1465"/>
  <c r="J442" i="1465"/>
  <c r="K442" i="1465" s="1"/>
  <c r="F444" i="1465"/>
  <c r="I443" i="1465"/>
  <c r="N441" i="1465"/>
  <c r="N438" i="1464"/>
  <c r="F441" i="1464"/>
  <c r="I440" i="1464"/>
  <c r="M439" i="1464"/>
  <c r="J439" i="1464"/>
  <c r="K439" i="1464" s="1"/>
  <c r="C441" i="1459"/>
  <c r="F442" i="1459"/>
  <c r="I441" i="1459"/>
  <c r="K439" i="1459"/>
  <c r="N439" i="1459"/>
  <c r="J440" i="1459"/>
  <c r="M440" i="1459"/>
  <c r="Q443" i="1464" l="1"/>
  <c r="P444" i="1464" s="1"/>
  <c r="F442" i="1467"/>
  <c r="I441" i="1467"/>
  <c r="J440" i="1467"/>
  <c r="M440" i="1467"/>
  <c r="N439" i="1467"/>
  <c r="K439" i="1467"/>
  <c r="N439" i="1466"/>
  <c r="I441" i="1466"/>
  <c r="F442" i="1466"/>
  <c r="M440" i="1466"/>
  <c r="J440" i="1466"/>
  <c r="K440" i="1466" s="1"/>
  <c r="J443" i="1465"/>
  <c r="K443" i="1465" s="1"/>
  <c r="M443" i="1465"/>
  <c r="F445" i="1465"/>
  <c r="I444" i="1465"/>
  <c r="N442" i="1465"/>
  <c r="N439" i="1464"/>
  <c r="J440" i="1464"/>
  <c r="K440" i="1464" s="1"/>
  <c r="M440" i="1464"/>
  <c r="I441" i="1464"/>
  <c r="F442" i="1464"/>
  <c r="J441" i="1459"/>
  <c r="M441" i="1459"/>
  <c r="F443" i="1459"/>
  <c r="I442" i="1459"/>
  <c r="C442" i="1459"/>
  <c r="N440" i="1459"/>
  <c r="K440" i="1459"/>
  <c r="Q444" i="1464" l="1"/>
  <c r="P445" i="1464" s="1"/>
  <c r="J441" i="1467"/>
  <c r="M441" i="1467"/>
  <c r="N440" i="1467"/>
  <c r="K440" i="1467"/>
  <c r="F443" i="1467"/>
  <c r="I442" i="1467"/>
  <c r="N440" i="1466"/>
  <c r="I442" i="1466"/>
  <c r="F443" i="1466"/>
  <c r="J441" i="1466"/>
  <c r="K441" i="1466" s="1"/>
  <c r="M441" i="1466"/>
  <c r="M444" i="1465"/>
  <c r="J444" i="1465"/>
  <c r="K444" i="1465" s="1"/>
  <c r="F446" i="1465"/>
  <c r="I445" i="1465"/>
  <c r="N443" i="1465"/>
  <c r="M441" i="1464"/>
  <c r="J441" i="1464"/>
  <c r="K441" i="1464" s="1"/>
  <c r="I442" i="1464"/>
  <c r="F443" i="1464"/>
  <c r="N440" i="1464"/>
  <c r="C443" i="1459"/>
  <c r="J442" i="1459"/>
  <c r="M442" i="1459"/>
  <c r="K441" i="1459"/>
  <c r="N441" i="1459"/>
  <c r="F444" i="1459"/>
  <c r="I443" i="1459"/>
  <c r="Q445" i="1464" l="1"/>
  <c r="P446" i="1464" s="1"/>
  <c r="I443" i="1467"/>
  <c r="F444" i="1467"/>
  <c r="M442" i="1467"/>
  <c r="J442" i="1467"/>
  <c r="N441" i="1467"/>
  <c r="K441" i="1467"/>
  <c r="N441" i="1466"/>
  <c r="I443" i="1466"/>
  <c r="F444" i="1466"/>
  <c r="J442" i="1466"/>
  <c r="K442" i="1466" s="1"/>
  <c r="M442" i="1466"/>
  <c r="M445" i="1465"/>
  <c r="J445" i="1465"/>
  <c r="K445" i="1465" s="1"/>
  <c r="F447" i="1465"/>
  <c r="I446" i="1465"/>
  <c r="N444" i="1465"/>
  <c r="F444" i="1464"/>
  <c r="I443" i="1464"/>
  <c r="M442" i="1464"/>
  <c r="J442" i="1464"/>
  <c r="K442" i="1464" s="1"/>
  <c r="N441" i="1464"/>
  <c r="J443" i="1459"/>
  <c r="M443" i="1459"/>
  <c r="F445" i="1459"/>
  <c r="I444" i="1459"/>
  <c r="N442" i="1459"/>
  <c r="K442" i="1459"/>
  <c r="C444" i="1459"/>
  <c r="Q446" i="1464" l="1"/>
  <c r="P447" i="1464" s="1"/>
  <c r="K442" i="1467"/>
  <c r="N442" i="1467"/>
  <c r="I444" i="1467"/>
  <c r="F445" i="1467"/>
  <c r="M443" i="1467"/>
  <c r="J443" i="1467"/>
  <c r="N442" i="1466"/>
  <c r="F445" i="1466"/>
  <c r="I444" i="1466"/>
  <c r="J443" i="1466"/>
  <c r="K443" i="1466" s="1"/>
  <c r="M443" i="1466"/>
  <c r="M446" i="1465"/>
  <c r="J446" i="1465"/>
  <c r="K446" i="1465" s="1"/>
  <c r="I447" i="1465"/>
  <c r="F448" i="1465"/>
  <c r="N445" i="1465"/>
  <c r="N442" i="1464"/>
  <c r="M443" i="1464"/>
  <c r="J443" i="1464"/>
  <c r="K443" i="1464" s="1"/>
  <c r="F445" i="1464"/>
  <c r="I444" i="1464"/>
  <c r="C445" i="1459"/>
  <c r="J444" i="1459"/>
  <c r="M444" i="1459"/>
  <c r="F446" i="1459"/>
  <c r="I445" i="1459"/>
  <c r="K443" i="1459"/>
  <c r="N443" i="1459"/>
  <c r="Q447" i="1464" l="1"/>
  <c r="P448" i="1464" s="1"/>
  <c r="I445" i="1467"/>
  <c r="F446" i="1467"/>
  <c r="K443" i="1467"/>
  <c r="N443" i="1467"/>
  <c r="M444" i="1467"/>
  <c r="J444" i="1467"/>
  <c r="N443" i="1466"/>
  <c r="M444" i="1466"/>
  <c r="J444" i="1466"/>
  <c r="K444" i="1466" s="1"/>
  <c r="F446" i="1466"/>
  <c r="I445" i="1466"/>
  <c r="I448" i="1465"/>
  <c r="F449" i="1465"/>
  <c r="J447" i="1465"/>
  <c r="K447" i="1465" s="1"/>
  <c r="M447" i="1465"/>
  <c r="N446" i="1465"/>
  <c r="F446" i="1464"/>
  <c r="I445" i="1464"/>
  <c r="J444" i="1464"/>
  <c r="K444" i="1464" s="1"/>
  <c r="M444" i="1464"/>
  <c r="N443" i="1464"/>
  <c r="F447" i="1459"/>
  <c r="I446" i="1459"/>
  <c r="N444" i="1459"/>
  <c r="K444" i="1459"/>
  <c r="C446" i="1459"/>
  <c r="J445" i="1459"/>
  <c r="M445" i="1459"/>
  <c r="Q448" i="1464" l="1"/>
  <c r="P449" i="1464" s="1"/>
  <c r="N444" i="1467"/>
  <c r="K444" i="1467"/>
  <c r="F447" i="1467"/>
  <c r="I446" i="1467"/>
  <c r="M445" i="1467"/>
  <c r="J445" i="1467"/>
  <c r="F447" i="1466"/>
  <c r="I446" i="1466"/>
  <c r="M445" i="1466"/>
  <c r="J445" i="1466"/>
  <c r="K445" i="1466" s="1"/>
  <c r="N444" i="1466"/>
  <c r="N447" i="1465"/>
  <c r="I449" i="1465"/>
  <c r="F450" i="1465"/>
  <c r="J448" i="1465"/>
  <c r="K448" i="1465" s="1"/>
  <c r="M448" i="1465"/>
  <c r="M445" i="1464"/>
  <c r="J445" i="1464"/>
  <c r="K445" i="1464" s="1"/>
  <c r="N444" i="1464"/>
  <c r="F447" i="1464"/>
  <c r="I446" i="1464"/>
  <c r="K445" i="1459"/>
  <c r="N445" i="1459"/>
  <c r="C447" i="1459"/>
  <c r="J446" i="1459"/>
  <c r="M446" i="1459"/>
  <c r="F448" i="1459"/>
  <c r="I447" i="1459"/>
  <c r="Q449" i="1464" l="1"/>
  <c r="P450" i="1464" s="1"/>
  <c r="N445" i="1467"/>
  <c r="K445" i="1467"/>
  <c r="M446" i="1467"/>
  <c r="J446" i="1467"/>
  <c r="F448" i="1467"/>
  <c r="I447" i="1467"/>
  <c r="N445" i="1466"/>
  <c r="M446" i="1466"/>
  <c r="J446" i="1466"/>
  <c r="K446" i="1466" s="1"/>
  <c r="F448" i="1466"/>
  <c r="I447" i="1466"/>
  <c r="N448" i="1465"/>
  <c r="I450" i="1465"/>
  <c r="F451" i="1465"/>
  <c r="M449" i="1465"/>
  <c r="J449" i="1465"/>
  <c r="K449" i="1465" s="1"/>
  <c r="M446" i="1464"/>
  <c r="J446" i="1464"/>
  <c r="K446" i="1464" s="1"/>
  <c r="I447" i="1464"/>
  <c r="F448" i="1464"/>
  <c r="N445" i="1464"/>
  <c r="J447" i="1459"/>
  <c r="M447" i="1459"/>
  <c r="F449" i="1459"/>
  <c r="I448" i="1459"/>
  <c r="N446" i="1459"/>
  <c r="K446" i="1459"/>
  <c r="C448" i="1459"/>
  <c r="Q450" i="1464" l="1"/>
  <c r="P451" i="1464" s="1"/>
  <c r="F449" i="1467"/>
  <c r="I448" i="1467"/>
  <c r="M447" i="1467"/>
  <c r="J447" i="1467"/>
  <c r="N446" i="1467"/>
  <c r="K446" i="1467"/>
  <c r="I448" i="1466"/>
  <c r="F449" i="1466"/>
  <c r="M447" i="1466"/>
  <c r="J447" i="1466"/>
  <c r="K447" i="1466" s="1"/>
  <c r="N446" i="1466"/>
  <c r="F452" i="1465"/>
  <c r="I451" i="1465"/>
  <c r="N449" i="1465"/>
  <c r="J450" i="1465"/>
  <c r="K450" i="1465" s="1"/>
  <c r="M450" i="1465"/>
  <c r="F449" i="1464"/>
  <c r="I448" i="1464"/>
  <c r="M447" i="1464"/>
  <c r="J447" i="1464"/>
  <c r="K447" i="1464" s="1"/>
  <c r="N446" i="1464"/>
  <c r="C449" i="1459"/>
  <c r="J448" i="1459"/>
  <c r="M448" i="1459"/>
  <c r="I449" i="1459"/>
  <c r="F450" i="1459"/>
  <c r="K447" i="1459"/>
  <c r="N447" i="1459"/>
  <c r="Q451" i="1464" l="1"/>
  <c r="P452" i="1464" s="1"/>
  <c r="N447" i="1467"/>
  <c r="K447" i="1467"/>
  <c r="M448" i="1467"/>
  <c r="J448" i="1467"/>
  <c r="F450" i="1467"/>
  <c r="I449" i="1467"/>
  <c r="I449" i="1466"/>
  <c r="F450" i="1466"/>
  <c r="N447" i="1466"/>
  <c r="M448" i="1466"/>
  <c r="J448" i="1466"/>
  <c r="K448" i="1466" s="1"/>
  <c r="N450" i="1465"/>
  <c r="M451" i="1465"/>
  <c r="J451" i="1465"/>
  <c r="K451" i="1465" s="1"/>
  <c r="F453" i="1465"/>
  <c r="I452" i="1465"/>
  <c r="J448" i="1464"/>
  <c r="K448" i="1464" s="1"/>
  <c r="M448" i="1464"/>
  <c r="N447" i="1464"/>
  <c r="F450" i="1464"/>
  <c r="I449" i="1464"/>
  <c r="N448" i="1459"/>
  <c r="K448" i="1459"/>
  <c r="J449" i="1459"/>
  <c r="M449" i="1459"/>
  <c r="C450" i="1459"/>
  <c r="F451" i="1459"/>
  <c r="I450" i="1459"/>
  <c r="Q452" i="1464" l="1"/>
  <c r="P453" i="1464" s="1"/>
  <c r="I450" i="1467"/>
  <c r="F451" i="1467"/>
  <c r="J449" i="1467"/>
  <c r="M449" i="1467"/>
  <c r="N448" i="1467"/>
  <c r="K448" i="1467"/>
  <c r="N448" i="1466"/>
  <c r="I450" i="1466"/>
  <c r="F451" i="1466"/>
  <c r="J449" i="1466"/>
  <c r="K449" i="1466" s="1"/>
  <c r="M449" i="1466"/>
  <c r="N451" i="1465"/>
  <c r="M452" i="1465"/>
  <c r="J452" i="1465"/>
  <c r="K452" i="1465" s="1"/>
  <c r="F454" i="1465"/>
  <c r="I453" i="1465"/>
  <c r="M449" i="1464"/>
  <c r="J449" i="1464"/>
  <c r="K449" i="1464" s="1"/>
  <c r="F451" i="1464"/>
  <c r="I450" i="1464"/>
  <c r="N448" i="1464"/>
  <c r="N449" i="1459"/>
  <c r="K449" i="1459"/>
  <c r="M450" i="1459"/>
  <c r="J450" i="1459"/>
  <c r="C451" i="1459"/>
  <c r="F452" i="1459"/>
  <c r="I451" i="1459"/>
  <c r="Q453" i="1464" l="1"/>
  <c r="P454" i="1464" s="1"/>
  <c r="I451" i="1467"/>
  <c r="F452" i="1467"/>
  <c r="N449" i="1467"/>
  <c r="K449" i="1467"/>
  <c r="J450" i="1467"/>
  <c r="M450" i="1467"/>
  <c r="N449" i="1466"/>
  <c r="I451" i="1466"/>
  <c r="F452" i="1466"/>
  <c r="J450" i="1466"/>
  <c r="K450" i="1466" s="1"/>
  <c r="M450" i="1466"/>
  <c r="F455" i="1465"/>
  <c r="I454" i="1465"/>
  <c r="M453" i="1465"/>
  <c r="J453" i="1465"/>
  <c r="K453" i="1465" s="1"/>
  <c r="N452" i="1465"/>
  <c r="M450" i="1464"/>
  <c r="J450" i="1464"/>
  <c r="K450" i="1464" s="1"/>
  <c r="F452" i="1464"/>
  <c r="I451" i="1464"/>
  <c r="N449" i="1464"/>
  <c r="C452" i="1459"/>
  <c r="K450" i="1459"/>
  <c r="N450" i="1459"/>
  <c r="J451" i="1459"/>
  <c r="M451" i="1459"/>
  <c r="I452" i="1459"/>
  <c r="F453" i="1459"/>
  <c r="Q454" i="1464" l="1"/>
  <c r="P455" i="1464" s="1"/>
  <c r="F453" i="1467"/>
  <c r="I452" i="1467"/>
  <c r="K450" i="1467"/>
  <c r="N450" i="1467"/>
  <c r="J451" i="1467"/>
  <c r="M451" i="1467"/>
  <c r="N450" i="1466"/>
  <c r="F453" i="1466"/>
  <c r="I452" i="1466"/>
  <c r="J451" i="1466"/>
  <c r="K451" i="1466" s="1"/>
  <c r="M451" i="1466"/>
  <c r="N453" i="1465"/>
  <c r="M454" i="1465"/>
  <c r="J454" i="1465"/>
  <c r="K454" i="1465" s="1"/>
  <c r="I455" i="1465"/>
  <c r="F456" i="1465"/>
  <c r="M451" i="1464"/>
  <c r="J451" i="1464"/>
  <c r="K451" i="1464" s="1"/>
  <c r="F453" i="1464"/>
  <c r="I452" i="1464"/>
  <c r="N450" i="1464"/>
  <c r="F454" i="1459"/>
  <c r="I453" i="1459"/>
  <c r="N451" i="1459"/>
  <c r="K451" i="1459"/>
  <c r="J452" i="1459"/>
  <c r="M452" i="1459"/>
  <c r="C453" i="1459"/>
  <c r="Q455" i="1464" l="1"/>
  <c r="P456" i="1464" s="1"/>
  <c r="K451" i="1467"/>
  <c r="N451" i="1467"/>
  <c r="M452" i="1467"/>
  <c r="J452" i="1467"/>
  <c r="F454" i="1467"/>
  <c r="I453" i="1467"/>
  <c r="N451" i="1466"/>
  <c r="M452" i="1466"/>
  <c r="J452" i="1466"/>
  <c r="K452" i="1466" s="1"/>
  <c r="F454" i="1466"/>
  <c r="I453" i="1466"/>
  <c r="J455" i="1465"/>
  <c r="K455" i="1465" s="1"/>
  <c r="M455" i="1465"/>
  <c r="I456" i="1465"/>
  <c r="F457" i="1465"/>
  <c r="N454" i="1465"/>
  <c r="M452" i="1464"/>
  <c r="J452" i="1464"/>
  <c r="K452" i="1464" s="1"/>
  <c r="F454" i="1464"/>
  <c r="I453" i="1464"/>
  <c r="N451" i="1464"/>
  <c r="C454" i="1459"/>
  <c r="N452" i="1459"/>
  <c r="K452" i="1459"/>
  <c r="M453" i="1459"/>
  <c r="J453" i="1459"/>
  <c r="I454" i="1459"/>
  <c r="F455" i="1459"/>
  <c r="Q456" i="1464" l="1"/>
  <c r="P457" i="1464" s="1"/>
  <c r="M453" i="1467"/>
  <c r="J453" i="1467"/>
  <c r="F455" i="1467"/>
  <c r="I454" i="1467"/>
  <c r="K452" i="1467"/>
  <c r="N452" i="1467"/>
  <c r="F455" i="1466"/>
  <c r="I454" i="1466"/>
  <c r="M453" i="1466"/>
  <c r="J453" i="1466"/>
  <c r="K453" i="1466" s="1"/>
  <c r="N452" i="1466"/>
  <c r="I457" i="1465"/>
  <c r="F458" i="1465"/>
  <c r="J456" i="1465"/>
  <c r="K456" i="1465" s="1"/>
  <c r="M456" i="1465"/>
  <c r="N455" i="1465"/>
  <c r="M453" i="1464"/>
  <c r="J453" i="1464"/>
  <c r="K453" i="1464" s="1"/>
  <c r="I454" i="1464"/>
  <c r="F455" i="1464"/>
  <c r="N452" i="1464"/>
  <c r="M454" i="1459"/>
  <c r="J454" i="1459"/>
  <c r="I455" i="1459"/>
  <c r="F456" i="1459"/>
  <c r="N453" i="1459"/>
  <c r="K453" i="1459"/>
  <c r="C455" i="1459"/>
  <c r="Q457" i="1464" l="1"/>
  <c r="P458" i="1464" s="1"/>
  <c r="K453" i="1467"/>
  <c r="N453" i="1467"/>
  <c r="M454" i="1467"/>
  <c r="J454" i="1467"/>
  <c r="F456" i="1467"/>
  <c r="I455" i="1467"/>
  <c r="N453" i="1466"/>
  <c r="M454" i="1466"/>
  <c r="J454" i="1466"/>
  <c r="K454" i="1466" s="1"/>
  <c r="F456" i="1466"/>
  <c r="I455" i="1466"/>
  <c r="N456" i="1465"/>
  <c r="I458" i="1465"/>
  <c r="F459" i="1465"/>
  <c r="J457" i="1465"/>
  <c r="K457" i="1465" s="1"/>
  <c r="M457" i="1465"/>
  <c r="F456" i="1464"/>
  <c r="I455" i="1464"/>
  <c r="M454" i="1464"/>
  <c r="J454" i="1464"/>
  <c r="K454" i="1464" s="1"/>
  <c r="N453" i="1464"/>
  <c r="C456" i="1459"/>
  <c r="F457" i="1459"/>
  <c r="I456" i="1459"/>
  <c r="N454" i="1459"/>
  <c r="K454" i="1459"/>
  <c r="J455" i="1459"/>
  <c r="M455" i="1459"/>
  <c r="Q458" i="1464" l="1"/>
  <c r="P459" i="1464" s="1"/>
  <c r="F457" i="1467"/>
  <c r="I456" i="1467"/>
  <c r="M455" i="1467"/>
  <c r="J455" i="1467"/>
  <c r="N454" i="1467"/>
  <c r="K454" i="1467"/>
  <c r="M455" i="1466"/>
  <c r="J455" i="1466"/>
  <c r="K455" i="1466" s="1"/>
  <c r="I456" i="1466"/>
  <c r="F457" i="1466"/>
  <c r="N454" i="1466"/>
  <c r="N457" i="1465"/>
  <c r="F460" i="1465"/>
  <c r="I459" i="1465"/>
  <c r="J458" i="1465"/>
  <c r="K458" i="1465" s="1"/>
  <c r="M458" i="1465"/>
  <c r="N454" i="1464"/>
  <c r="M455" i="1464"/>
  <c r="J455" i="1464"/>
  <c r="K455" i="1464" s="1"/>
  <c r="F457" i="1464"/>
  <c r="I456" i="1464"/>
  <c r="J456" i="1459"/>
  <c r="M456" i="1459"/>
  <c r="K455" i="1459"/>
  <c r="N455" i="1459"/>
  <c r="I457" i="1459"/>
  <c r="F458" i="1459"/>
  <c r="C457" i="1459"/>
  <c r="Q459" i="1464" l="1"/>
  <c r="P460" i="1464" s="1"/>
  <c r="N455" i="1467"/>
  <c r="K455" i="1467"/>
  <c r="J456" i="1467"/>
  <c r="M456" i="1467"/>
  <c r="I457" i="1467"/>
  <c r="F458" i="1467"/>
  <c r="I457" i="1466"/>
  <c r="F458" i="1466"/>
  <c r="M456" i="1466"/>
  <c r="J456" i="1466"/>
  <c r="K456" i="1466" s="1"/>
  <c r="N455" i="1466"/>
  <c r="N458" i="1465"/>
  <c r="M459" i="1465"/>
  <c r="J459" i="1465"/>
  <c r="K459" i="1465" s="1"/>
  <c r="F461" i="1465"/>
  <c r="I460" i="1465"/>
  <c r="F458" i="1464"/>
  <c r="I457" i="1464"/>
  <c r="J456" i="1464"/>
  <c r="K456" i="1464" s="1"/>
  <c r="M456" i="1464"/>
  <c r="N455" i="1464"/>
  <c r="C458" i="1459"/>
  <c r="J457" i="1459"/>
  <c r="M457" i="1459"/>
  <c r="F459" i="1459"/>
  <c r="I458" i="1459"/>
  <c r="N456" i="1459"/>
  <c r="K456" i="1459"/>
  <c r="Q460" i="1464" l="1"/>
  <c r="P461" i="1464" s="1"/>
  <c r="F459" i="1467"/>
  <c r="I458" i="1467"/>
  <c r="J457" i="1467"/>
  <c r="M457" i="1467"/>
  <c r="N456" i="1467"/>
  <c r="K456" i="1467"/>
  <c r="N456" i="1466"/>
  <c r="I458" i="1466"/>
  <c r="F459" i="1466"/>
  <c r="J457" i="1466"/>
  <c r="K457" i="1466" s="1"/>
  <c r="M457" i="1466"/>
  <c r="F462" i="1465"/>
  <c r="I461" i="1465"/>
  <c r="M460" i="1465"/>
  <c r="J460" i="1465"/>
  <c r="K460" i="1465" s="1"/>
  <c r="N459" i="1465"/>
  <c r="N456" i="1464"/>
  <c r="M457" i="1464"/>
  <c r="J457" i="1464"/>
  <c r="K457" i="1464" s="1"/>
  <c r="F459" i="1464"/>
  <c r="I458" i="1464"/>
  <c r="M458" i="1459"/>
  <c r="J458" i="1459"/>
  <c r="C459" i="1459"/>
  <c r="F460" i="1459"/>
  <c r="I459" i="1459"/>
  <c r="N457" i="1459"/>
  <c r="K457" i="1459"/>
  <c r="Q461" i="1464" l="1"/>
  <c r="P462" i="1464" s="1"/>
  <c r="N457" i="1467"/>
  <c r="K457" i="1467"/>
  <c r="J458" i="1467"/>
  <c r="M458" i="1467"/>
  <c r="I459" i="1467"/>
  <c r="F460" i="1467"/>
  <c r="N457" i="1466"/>
  <c r="I459" i="1466"/>
  <c r="F460" i="1466"/>
  <c r="J458" i="1466"/>
  <c r="K458" i="1466" s="1"/>
  <c r="M458" i="1466"/>
  <c r="N460" i="1465"/>
  <c r="M461" i="1465"/>
  <c r="J461" i="1465"/>
  <c r="K461" i="1465" s="1"/>
  <c r="F463" i="1465"/>
  <c r="I462" i="1465"/>
  <c r="M458" i="1464"/>
  <c r="J458" i="1464"/>
  <c r="K458" i="1464" s="1"/>
  <c r="I459" i="1464"/>
  <c r="F460" i="1464"/>
  <c r="N457" i="1464"/>
  <c r="I460" i="1459"/>
  <c r="F461" i="1459"/>
  <c r="C460" i="1459"/>
  <c r="J459" i="1459"/>
  <c r="M459" i="1459"/>
  <c r="K458" i="1459"/>
  <c r="N458" i="1459"/>
  <c r="Q462" i="1464" l="1"/>
  <c r="P463" i="1464" s="1"/>
  <c r="F461" i="1467"/>
  <c r="I460" i="1467"/>
  <c r="J459" i="1467"/>
  <c r="M459" i="1467"/>
  <c r="K458" i="1467"/>
  <c r="N458" i="1467"/>
  <c r="F461" i="1466"/>
  <c r="I460" i="1466"/>
  <c r="N458" i="1466"/>
  <c r="J459" i="1466"/>
  <c r="K459" i="1466" s="1"/>
  <c r="M459" i="1466"/>
  <c r="N461" i="1465"/>
  <c r="M462" i="1465"/>
  <c r="J462" i="1465"/>
  <c r="K462" i="1465" s="1"/>
  <c r="I463" i="1465"/>
  <c r="F464" i="1465"/>
  <c r="F461" i="1464"/>
  <c r="I460" i="1464"/>
  <c r="M459" i="1464"/>
  <c r="J459" i="1464"/>
  <c r="K459" i="1464" s="1"/>
  <c r="N458" i="1464"/>
  <c r="F462" i="1459"/>
  <c r="I461" i="1459"/>
  <c r="N459" i="1459"/>
  <c r="K459" i="1459"/>
  <c r="C461" i="1459"/>
  <c r="J460" i="1459"/>
  <c r="M460" i="1459"/>
  <c r="Q463" i="1464" l="1"/>
  <c r="P464" i="1464" s="1"/>
  <c r="M460" i="1467"/>
  <c r="J460" i="1467"/>
  <c r="N459" i="1467"/>
  <c r="K459" i="1467"/>
  <c r="F462" i="1467"/>
  <c r="I461" i="1467"/>
  <c r="N459" i="1466"/>
  <c r="M460" i="1466"/>
  <c r="J460" i="1466"/>
  <c r="K460" i="1466" s="1"/>
  <c r="F462" i="1466"/>
  <c r="I461" i="1466"/>
  <c r="I464" i="1465"/>
  <c r="F465" i="1465"/>
  <c r="N462" i="1465"/>
  <c r="M463" i="1465"/>
  <c r="J463" i="1465"/>
  <c r="K463" i="1465" s="1"/>
  <c r="N459" i="1464"/>
  <c r="J460" i="1464"/>
  <c r="K460" i="1464" s="1"/>
  <c r="M460" i="1464"/>
  <c r="I461" i="1464"/>
  <c r="F462" i="1464"/>
  <c r="M461" i="1459"/>
  <c r="J461" i="1459"/>
  <c r="N460" i="1459"/>
  <c r="K460" i="1459"/>
  <c r="C462" i="1459"/>
  <c r="I462" i="1459"/>
  <c r="F463" i="1459"/>
  <c r="Q464" i="1464" l="1"/>
  <c r="J461" i="1467"/>
  <c r="M461" i="1467"/>
  <c r="K460" i="1467"/>
  <c r="N460" i="1467"/>
  <c r="F463" i="1467"/>
  <c r="I462" i="1467"/>
  <c r="F463" i="1466"/>
  <c r="I462" i="1466"/>
  <c r="M461" i="1466"/>
  <c r="J461" i="1466"/>
  <c r="K461" i="1466" s="1"/>
  <c r="N460" i="1466"/>
  <c r="N463" i="1465"/>
  <c r="F466" i="1465"/>
  <c r="I465" i="1465"/>
  <c r="J464" i="1465"/>
  <c r="K464" i="1465" s="1"/>
  <c r="M464" i="1465"/>
  <c r="M461" i="1464"/>
  <c r="J461" i="1464"/>
  <c r="K461" i="1464" s="1"/>
  <c r="I462" i="1464"/>
  <c r="F463" i="1464"/>
  <c r="N460" i="1464"/>
  <c r="I463" i="1459"/>
  <c r="F464" i="1459"/>
  <c r="M462" i="1459"/>
  <c r="J462" i="1459"/>
  <c r="N461" i="1459"/>
  <c r="K461" i="1459"/>
  <c r="C463" i="1459"/>
  <c r="F464" i="1467" l="1"/>
  <c r="I463" i="1467"/>
  <c r="M462" i="1467"/>
  <c r="J462" i="1467"/>
  <c r="N461" i="1467"/>
  <c r="K461" i="1467"/>
  <c r="N461" i="1466"/>
  <c r="M462" i="1466"/>
  <c r="J462" i="1466"/>
  <c r="K462" i="1466" s="1"/>
  <c r="F464" i="1466"/>
  <c r="I463" i="1466"/>
  <c r="N464" i="1465"/>
  <c r="J465" i="1465"/>
  <c r="K465" i="1465" s="1"/>
  <c r="M465" i="1465"/>
  <c r="F467" i="1465"/>
  <c r="I466" i="1465"/>
  <c r="F464" i="1464"/>
  <c r="I463" i="1464"/>
  <c r="J462" i="1464"/>
  <c r="K462" i="1464" s="1"/>
  <c r="M462" i="1464"/>
  <c r="N461" i="1464"/>
  <c r="N462" i="1459"/>
  <c r="K462" i="1459"/>
  <c r="C464" i="1459"/>
  <c r="F465" i="1459"/>
  <c r="I464" i="1459"/>
  <c r="J463" i="1459"/>
  <c r="M463" i="1459"/>
  <c r="N462" i="1467" l="1"/>
  <c r="K462" i="1467"/>
  <c r="J463" i="1467"/>
  <c r="M463" i="1467"/>
  <c r="I464" i="1467"/>
  <c r="F465" i="1467"/>
  <c r="M463" i="1466"/>
  <c r="J463" i="1466"/>
  <c r="K463" i="1466" s="1"/>
  <c r="I464" i="1466"/>
  <c r="F465" i="1466"/>
  <c r="N462" i="1466"/>
  <c r="M466" i="1465"/>
  <c r="J466" i="1465"/>
  <c r="K466" i="1465" s="1"/>
  <c r="I467" i="1465"/>
  <c r="F468" i="1465"/>
  <c r="N465" i="1465"/>
  <c r="N462" i="1464"/>
  <c r="M463" i="1464"/>
  <c r="J463" i="1464"/>
  <c r="K463" i="1464" s="1"/>
  <c r="F465" i="1464"/>
  <c r="I464" i="1464"/>
  <c r="J464" i="1459"/>
  <c r="M464" i="1459"/>
  <c r="I465" i="1459"/>
  <c r="F466" i="1459"/>
  <c r="C465" i="1459"/>
  <c r="K463" i="1459"/>
  <c r="N463" i="1459"/>
  <c r="F466" i="1467" l="1"/>
  <c r="I465" i="1467"/>
  <c r="M464" i="1467"/>
  <c r="J464" i="1467"/>
  <c r="N463" i="1467"/>
  <c r="K463" i="1467"/>
  <c r="I465" i="1466"/>
  <c r="F466" i="1466"/>
  <c r="M464" i="1466"/>
  <c r="J464" i="1466"/>
  <c r="K464" i="1466" s="1"/>
  <c r="N463" i="1466"/>
  <c r="F469" i="1465"/>
  <c r="I468" i="1465"/>
  <c r="J467" i="1465"/>
  <c r="K467" i="1465" s="1"/>
  <c r="M467" i="1465"/>
  <c r="N466" i="1465"/>
  <c r="M464" i="1464"/>
  <c r="J464" i="1464"/>
  <c r="K464" i="1464" s="1"/>
  <c r="F466" i="1464"/>
  <c r="I465" i="1464"/>
  <c r="N463" i="1464"/>
  <c r="I466" i="1459"/>
  <c r="F467" i="1459"/>
  <c r="J465" i="1459"/>
  <c r="M465" i="1459"/>
  <c r="C466" i="1459"/>
  <c r="N464" i="1459"/>
  <c r="K464" i="1459"/>
  <c r="J465" i="1467" l="1"/>
  <c r="M465" i="1467"/>
  <c r="N464" i="1467"/>
  <c r="K464" i="1467"/>
  <c r="I466" i="1467"/>
  <c r="F467" i="1467"/>
  <c r="N464" i="1466"/>
  <c r="F467" i="1466"/>
  <c r="I466" i="1466"/>
  <c r="J465" i="1466"/>
  <c r="K465" i="1466" s="1"/>
  <c r="M465" i="1466"/>
  <c r="N467" i="1465"/>
  <c r="M468" i="1465"/>
  <c r="J468" i="1465"/>
  <c r="K468" i="1465" s="1"/>
  <c r="I469" i="1465"/>
  <c r="F470" i="1465"/>
  <c r="M465" i="1464"/>
  <c r="J465" i="1464"/>
  <c r="K465" i="1464" s="1"/>
  <c r="I466" i="1464"/>
  <c r="F467" i="1464"/>
  <c r="N464" i="1464"/>
  <c r="F468" i="1459"/>
  <c r="I467" i="1459"/>
  <c r="N465" i="1459"/>
  <c r="K465" i="1459"/>
  <c r="M466" i="1459"/>
  <c r="J466" i="1459"/>
  <c r="C467" i="1459"/>
  <c r="J466" i="1467" l="1"/>
  <c r="M466" i="1467"/>
  <c r="F468" i="1467"/>
  <c r="I467" i="1467"/>
  <c r="N465" i="1467"/>
  <c r="K465" i="1467"/>
  <c r="N465" i="1466"/>
  <c r="M466" i="1466"/>
  <c r="J466" i="1466"/>
  <c r="K466" i="1466" s="1"/>
  <c r="I467" i="1466"/>
  <c r="F468" i="1466"/>
  <c r="M469" i="1465"/>
  <c r="J469" i="1465"/>
  <c r="K469" i="1465" s="1"/>
  <c r="F471" i="1465"/>
  <c r="I470" i="1465"/>
  <c r="N468" i="1465"/>
  <c r="F468" i="1464"/>
  <c r="I467" i="1464"/>
  <c r="J466" i="1464"/>
  <c r="K466" i="1464" s="1"/>
  <c r="M466" i="1464"/>
  <c r="N465" i="1464"/>
  <c r="M467" i="1459"/>
  <c r="J467" i="1459"/>
  <c r="C468" i="1459"/>
  <c r="N466" i="1459"/>
  <c r="K466" i="1459"/>
  <c r="F469" i="1459"/>
  <c r="I468" i="1459"/>
  <c r="J467" i="1467" l="1"/>
  <c r="M467" i="1467"/>
  <c r="F469" i="1467"/>
  <c r="I468" i="1467"/>
  <c r="N466" i="1467"/>
  <c r="K466" i="1467"/>
  <c r="M467" i="1466"/>
  <c r="J467" i="1466"/>
  <c r="K467" i="1466" s="1"/>
  <c r="I468" i="1466"/>
  <c r="F469" i="1466"/>
  <c r="N466" i="1466"/>
  <c r="J470" i="1465"/>
  <c r="K470" i="1465" s="1"/>
  <c r="M470" i="1465"/>
  <c r="I471" i="1465"/>
  <c r="F472" i="1465"/>
  <c r="N469" i="1465"/>
  <c r="N466" i="1464"/>
  <c r="M467" i="1464"/>
  <c r="J467" i="1464"/>
  <c r="K467" i="1464" s="1"/>
  <c r="I468" i="1464"/>
  <c r="F469" i="1464"/>
  <c r="M468" i="1459"/>
  <c r="J468" i="1459"/>
  <c r="F470" i="1459"/>
  <c r="I469" i="1459"/>
  <c r="N467" i="1459"/>
  <c r="K467" i="1459"/>
  <c r="C469" i="1459"/>
  <c r="M468" i="1467" l="1"/>
  <c r="J468" i="1467"/>
  <c r="I469" i="1467"/>
  <c r="F470" i="1467"/>
  <c r="K467" i="1467"/>
  <c r="N467" i="1467"/>
  <c r="N467" i="1466"/>
  <c r="F470" i="1466"/>
  <c r="I469" i="1466"/>
  <c r="J468" i="1466"/>
  <c r="K468" i="1466" s="1"/>
  <c r="M468" i="1466"/>
  <c r="F473" i="1465"/>
  <c r="I472" i="1465"/>
  <c r="J471" i="1465"/>
  <c r="K471" i="1465" s="1"/>
  <c r="M471" i="1465"/>
  <c r="N470" i="1465"/>
  <c r="M468" i="1464"/>
  <c r="J468" i="1464"/>
  <c r="K468" i="1464" s="1"/>
  <c r="I469" i="1464"/>
  <c r="F470" i="1464"/>
  <c r="N467" i="1464"/>
  <c r="F471" i="1459"/>
  <c r="I470" i="1459"/>
  <c r="M469" i="1459"/>
  <c r="J469" i="1459"/>
  <c r="C470" i="1459"/>
  <c r="N468" i="1459"/>
  <c r="K468" i="1459"/>
  <c r="K468" i="1467" l="1"/>
  <c r="N468" i="1467"/>
  <c r="F471" i="1467"/>
  <c r="I470" i="1467"/>
  <c r="M469" i="1467"/>
  <c r="J469" i="1467"/>
  <c r="N468" i="1466"/>
  <c r="J469" i="1466"/>
  <c r="K469" i="1466" s="1"/>
  <c r="M469" i="1466"/>
  <c r="I470" i="1466"/>
  <c r="F471" i="1466"/>
  <c r="M472" i="1465"/>
  <c r="J472" i="1465"/>
  <c r="K472" i="1465" s="1"/>
  <c r="N471" i="1465"/>
  <c r="F474" i="1465"/>
  <c r="I473" i="1465"/>
  <c r="F471" i="1464"/>
  <c r="I470" i="1464"/>
  <c r="M469" i="1464"/>
  <c r="J469" i="1464"/>
  <c r="K469" i="1464" s="1"/>
  <c r="N468" i="1464"/>
  <c r="N469" i="1459"/>
  <c r="K469" i="1459"/>
  <c r="F472" i="1459"/>
  <c r="I471" i="1459"/>
  <c r="M470" i="1459"/>
  <c r="J470" i="1459"/>
  <c r="C471" i="1459"/>
  <c r="K469" i="1467" l="1"/>
  <c r="N469" i="1467"/>
  <c r="M470" i="1467"/>
  <c r="J470" i="1467"/>
  <c r="F472" i="1467"/>
  <c r="I471" i="1467"/>
  <c r="F472" i="1466"/>
  <c r="I471" i="1466"/>
  <c r="M470" i="1466"/>
  <c r="J470" i="1466"/>
  <c r="K470" i="1466" s="1"/>
  <c r="N469" i="1466"/>
  <c r="N472" i="1465"/>
  <c r="M473" i="1465"/>
  <c r="J473" i="1465"/>
  <c r="K473" i="1465" s="1"/>
  <c r="F475" i="1465"/>
  <c r="I474" i="1465"/>
  <c r="N469" i="1464"/>
  <c r="J470" i="1464"/>
  <c r="K470" i="1464" s="1"/>
  <c r="M470" i="1464"/>
  <c r="F472" i="1464"/>
  <c r="I471" i="1464"/>
  <c r="N470" i="1459"/>
  <c r="K470" i="1459"/>
  <c r="C472" i="1459"/>
  <c r="M471" i="1459"/>
  <c r="J471" i="1459"/>
  <c r="I472" i="1459"/>
  <c r="F473" i="1459"/>
  <c r="J471" i="1467" l="1"/>
  <c r="M471" i="1467"/>
  <c r="F473" i="1467"/>
  <c r="I472" i="1467"/>
  <c r="N470" i="1467"/>
  <c r="K470" i="1467"/>
  <c r="N470" i="1466"/>
  <c r="M471" i="1466"/>
  <c r="J471" i="1466"/>
  <c r="K471" i="1466" s="1"/>
  <c r="F473" i="1466"/>
  <c r="I472" i="1466"/>
  <c r="N473" i="1465"/>
  <c r="M474" i="1465"/>
  <c r="J474" i="1465"/>
  <c r="K474" i="1465" s="1"/>
  <c r="I475" i="1465"/>
  <c r="F476" i="1465"/>
  <c r="M471" i="1464"/>
  <c r="J471" i="1464"/>
  <c r="K471" i="1464" s="1"/>
  <c r="I472" i="1464"/>
  <c r="F473" i="1464"/>
  <c r="N470" i="1464"/>
  <c r="M472" i="1459"/>
  <c r="J472" i="1459"/>
  <c r="C473" i="1459"/>
  <c r="F474" i="1459"/>
  <c r="I473" i="1459"/>
  <c r="N471" i="1459"/>
  <c r="K471" i="1459"/>
  <c r="M472" i="1467" l="1"/>
  <c r="J472" i="1467"/>
  <c r="F474" i="1467"/>
  <c r="I473" i="1467"/>
  <c r="K471" i="1467"/>
  <c r="N471" i="1467"/>
  <c r="M472" i="1466"/>
  <c r="J472" i="1466"/>
  <c r="K472" i="1466" s="1"/>
  <c r="I473" i="1466"/>
  <c r="F474" i="1466"/>
  <c r="N471" i="1466"/>
  <c r="I476" i="1465"/>
  <c r="F477" i="1465"/>
  <c r="M475" i="1465"/>
  <c r="J475" i="1465"/>
  <c r="K475" i="1465" s="1"/>
  <c r="N474" i="1465"/>
  <c r="F474" i="1464"/>
  <c r="I473" i="1464"/>
  <c r="M472" i="1464"/>
  <c r="J472" i="1464"/>
  <c r="K472" i="1464" s="1"/>
  <c r="N471" i="1464"/>
  <c r="C474" i="1459"/>
  <c r="M473" i="1459"/>
  <c r="J473" i="1459"/>
  <c r="F475" i="1459"/>
  <c r="I474" i="1459"/>
  <c r="N472" i="1459"/>
  <c r="K472" i="1459"/>
  <c r="F475" i="1467" l="1"/>
  <c r="I474" i="1467"/>
  <c r="N472" i="1467"/>
  <c r="K472" i="1467"/>
  <c r="M473" i="1467"/>
  <c r="J473" i="1467"/>
  <c r="F475" i="1466"/>
  <c r="I474" i="1466"/>
  <c r="J473" i="1466"/>
  <c r="K473" i="1466" s="1"/>
  <c r="M473" i="1466"/>
  <c r="N472" i="1466"/>
  <c r="J476" i="1465"/>
  <c r="K476" i="1465" s="1"/>
  <c r="M476" i="1465"/>
  <c r="N475" i="1465"/>
  <c r="I477" i="1465"/>
  <c r="F478" i="1465"/>
  <c r="N472" i="1464"/>
  <c r="M473" i="1464"/>
  <c r="J473" i="1464"/>
  <c r="K473" i="1464" s="1"/>
  <c r="I474" i="1464"/>
  <c r="F475" i="1464"/>
  <c r="C475" i="1459"/>
  <c r="N473" i="1459"/>
  <c r="K473" i="1459"/>
  <c r="M474" i="1459"/>
  <c r="J474" i="1459"/>
  <c r="F476" i="1459"/>
  <c r="I475" i="1459"/>
  <c r="K473" i="1467" l="1"/>
  <c r="N473" i="1467"/>
  <c r="J474" i="1467"/>
  <c r="M474" i="1467"/>
  <c r="F476" i="1467"/>
  <c r="I475" i="1467"/>
  <c r="N473" i="1466"/>
  <c r="M474" i="1466"/>
  <c r="J474" i="1466"/>
  <c r="K474" i="1466" s="1"/>
  <c r="I475" i="1466"/>
  <c r="F476" i="1466"/>
  <c r="I478" i="1465"/>
  <c r="F479" i="1465"/>
  <c r="J477" i="1465"/>
  <c r="K477" i="1465" s="1"/>
  <c r="M477" i="1465"/>
  <c r="N476" i="1465"/>
  <c r="F476" i="1464"/>
  <c r="I475" i="1464"/>
  <c r="J474" i="1464"/>
  <c r="K474" i="1464" s="1"/>
  <c r="M474" i="1464"/>
  <c r="N473" i="1464"/>
  <c r="N474" i="1459"/>
  <c r="K474" i="1459"/>
  <c r="M475" i="1459"/>
  <c r="J475" i="1459"/>
  <c r="C476" i="1459"/>
  <c r="F477" i="1459"/>
  <c r="I476" i="1459"/>
  <c r="I476" i="1467" l="1"/>
  <c r="F477" i="1467"/>
  <c r="M475" i="1467"/>
  <c r="J475" i="1467"/>
  <c r="K474" i="1467"/>
  <c r="N474" i="1467"/>
  <c r="I476" i="1466"/>
  <c r="F477" i="1466"/>
  <c r="M475" i="1466"/>
  <c r="J475" i="1466"/>
  <c r="K475" i="1466" s="1"/>
  <c r="N474" i="1466"/>
  <c r="F480" i="1465"/>
  <c r="I479" i="1465"/>
  <c r="N477" i="1465"/>
  <c r="J478" i="1465"/>
  <c r="K478" i="1465" s="1"/>
  <c r="M478" i="1465"/>
  <c r="N474" i="1464"/>
  <c r="J475" i="1464"/>
  <c r="K475" i="1464" s="1"/>
  <c r="M475" i="1464"/>
  <c r="F477" i="1464"/>
  <c r="I476" i="1464"/>
  <c r="F478" i="1459"/>
  <c r="I477" i="1459"/>
  <c r="C477" i="1459"/>
  <c r="M476" i="1459"/>
  <c r="J476" i="1459"/>
  <c r="N475" i="1459"/>
  <c r="K475" i="1459"/>
  <c r="N475" i="1467" l="1"/>
  <c r="K475" i="1467"/>
  <c r="I477" i="1467"/>
  <c r="F478" i="1467"/>
  <c r="M476" i="1467"/>
  <c r="J476" i="1467"/>
  <c r="N475" i="1466"/>
  <c r="I477" i="1466"/>
  <c r="F478" i="1466"/>
  <c r="J476" i="1466"/>
  <c r="K476" i="1466" s="1"/>
  <c r="M476" i="1466"/>
  <c r="N478" i="1465"/>
  <c r="M479" i="1465"/>
  <c r="J479" i="1465"/>
  <c r="K479" i="1465" s="1"/>
  <c r="F481" i="1465"/>
  <c r="I480" i="1465"/>
  <c r="J476" i="1464"/>
  <c r="K476" i="1464" s="1"/>
  <c r="M476" i="1464"/>
  <c r="I477" i="1464"/>
  <c r="F478" i="1464"/>
  <c r="N475" i="1464"/>
  <c r="N476" i="1459"/>
  <c r="K476" i="1459"/>
  <c r="M477" i="1459"/>
  <c r="J477" i="1459"/>
  <c r="C478" i="1459"/>
  <c r="F479" i="1459"/>
  <c r="I478" i="1459"/>
  <c r="N476" i="1467" l="1"/>
  <c r="K476" i="1467"/>
  <c r="F479" i="1467"/>
  <c r="I478" i="1467"/>
  <c r="M477" i="1467"/>
  <c r="J477" i="1467"/>
  <c r="N476" i="1466"/>
  <c r="I478" i="1466"/>
  <c r="F479" i="1466"/>
  <c r="J477" i="1466"/>
  <c r="K477" i="1466" s="1"/>
  <c r="M477" i="1466"/>
  <c r="F482" i="1465"/>
  <c r="I481" i="1465"/>
  <c r="M480" i="1465"/>
  <c r="J480" i="1465"/>
  <c r="K480" i="1465" s="1"/>
  <c r="N479" i="1465"/>
  <c r="F479" i="1464"/>
  <c r="I478" i="1464"/>
  <c r="M477" i="1464"/>
  <c r="J477" i="1464"/>
  <c r="K477" i="1464" s="1"/>
  <c r="N476" i="1464"/>
  <c r="M478" i="1459"/>
  <c r="J478" i="1459"/>
  <c r="N477" i="1459"/>
  <c r="K477" i="1459"/>
  <c r="F480" i="1459"/>
  <c r="I479" i="1459"/>
  <c r="C479" i="1459"/>
  <c r="N477" i="1467" l="1"/>
  <c r="K477" i="1467"/>
  <c r="M478" i="1467"/>
  <c r="J478" i="1467"/>
  <c r="I479" i="1467"/>
  <c r="F480" i="1467"/>
  <c r="N477" i="1466"/>
  <c r="F480" i="1466"/>
  <c r="I479" i="1466"/>
  <c r="M478" i="1466"/>
  <c r="J478" i="1466"/>
  <c r="K478" i="1466" s="1"/>
  <c r="N480" i="1465"/>
  <c r="M481" i="1465"/>
  <c r="J481" i="1465"/>
  <c r="K481" i="1465" s="1"/>
  <c r="F483" i="1465"/>
  <c r="I482" i="1465"/>
  <c r="N477" i="1464"/>
  <c r="J478" i="1464"/>
  <c r="K478" i="1464" s="1"/>
  <c r="M478" i="1464"/>
  <c r="F480" i="1464"/>
  <c r="I479" i="1464"/>
  <c r="M479" i="1459"/>
  <c r="J479" i="1459"/>
  <c r="C480" i="1459"/>
  <c r="N478" i="1459"/>
  <c r="K478" i="1459"/>
  <c r="F481" i="1459"/>
  <c r="I480" i="1459"/>
  <c r="I480" i="1467" l="1"/>
  <c r="F481" i="1467"/>
  <c r="J479" i="1467"/>
  <c r="M479" i="1467"/>
  <c r="K478" i="1467"/>
  <c r="N478" i="1467"/>
  <c r="N478" i="1466"/>
  <c r="M479" i="1466"/>
  <c r="J479" i="1466"/>
  <c r="K479" i="1466" s="1"/>
  <c r="F481" i="1466"/>
  <c r="I480" i="1466"/>
  <c r="I483" i="1465"/>
  <c r="F484" i="1465"/>
  <c r="M482" i="1465"/>
  <c r="J482" i="1465"/>
  <c r="K482" i="1465" s="1"/>
  <c r="N481" i="1465"/>
  <c r="M479" i="1464"/>
  <c r="J479" i="1464"/>
  <c r="K479" i="1464" s="1"/>
  <c r="F481" i="1464"/>
  <c r="I480" i="1464"/>
  <c r="N478" i="1464"/>
  <c r="C481" i="1459"/>
  <c r="F482" i="1459"/>
  <c r="I481" i="1459"/>
  <c r="M480" i="1459"/>
  <c r="J480" i="1459"/>
  <c r="N479" i="1459"/>
  <c r="K479" i="1459"/>
  <c r="F482" i="1467" l="1"/>
  <c r="I481" i="1467"/>
  <c r="N479" i="1467"/>
  <c r="K479" i="1467"/>
  <c r="M480" i="1467"/>
  <c r="J480" i="1467"/>
  <c r="F482" i="1466"/>
  <c r="I481" i="1466"/>
  <c r="M480" i="1466"/>
  <c r="J480" i="1466"/>
  <c r="K480" i="1466" s="1"/>
  <c r="N479" i="1466"/>
  <c r="I484" i="1465"/>
  <c r="F485" i="1465"/>
  <c r="N482" i="1465"/>
  <c r="M483" i="1465"/>
  <c r="J483" i="1465"/>
  <c r="K483" i="1465" s="1"/>
  <c r="N479" i="1464"/>
  <c r="J480" i="1464"/>
  <c r="K480" i="1464" s="1"/>
  <c r="M480" i="1464"/>
  <c r="F482" i="1464"/>
  <c r="I481" i="1464"/>
  <c r="N480" i="1459"/>
  <c r="K480" i="1459"/>
  <c r="M481" i="1459"/>
  <c r="J481" i="1459"/>
  <c r="F483" i="1459"/>
  <c r="I482" i="1459"/>
  <c r="C482" i="1459"/>
  <c r="J481" i="1467" l="1"/>
  <c r="M481" i="1467"/>
  <c r="N480" i="1467"/>
  <c r="K480" i="1467"/>
  <c r="I482" i="1467"/>
  <c r="F483" i="1467"/>
  <c r="N480" i="1466"/>
  <c r="M481" i="1466"/>
  <c r="J481" i="1466"/>
  <c r="K481" i="1466" s="1"/>
  <c r="F483" i="1466"/>
  <c r="I482" i="1466"/>
  <c r="N483" i="1465"/>
  <c r="I485" i="1465"/>
  <c r="F486" i="1465"/>
  <c r="J484" i="1465"/>
  <c r="K484" i="1465" s="1"/>
  <c r="M484" i="1465"/>
  <c r="F483" i="1464"/>
  <c r="I482" i="1464"/>
  <c r="M481" i="1464"/>
  <c r="J481" i="1464"/>
  <c r="K481" i="1464" s="1"/>
  <c r="N480" i="1464"/>
  <c r="N481" i="1459"/>
  <c r="K481" i="1459"/>
  <c r="C483" i="1459"/>
  <c r="M482" i="1459"/>
  <c r="J482" i="1459"/>
  <c r="F484" i="1459"/>
  <c r="I483" i="1459"/>
  <c r="F484" i="1467" l="1"/>
  <c r="I483" i="1467"/>
  <c r="J482" i="1467"/>
  <c r="M482" i="1467"/>
  <c r="N481" i="1467"/>
  <c r="K481" i="1467"/>
  <c r="I483" i="1466"/>
  <c r="F484" i="1466"/>
  <c r="M482" i="1466"/>
  <c r="J482" i="1466"/>
  <c r="K482" i="1466" s="1"/>
  <c r="N481" i="1466"/>
  <c r="N484" i="1465"/>
  <c r="I486" i="1465"/>
  <c r="F487" i="1465"/>
  <c r="J485" i="1465"/>
  <c r="K485" i="1465" s="1"/>
  <c r="M485" i="1465"/>
  <c r="N481" i="1464"/>
  <c r="M482" i="1464"/>
  <c r="J482" i="1464"/>
  <c r="K482" i="1464" s="1"/>
  <c r="F484" i="1464"/>
  <c r="I483" i="1464"/>
  <c r="M483" i="1459"/>
  <c r="J483" i="1459"/>
  <c r="F485" i="1459"/>
  <c r="I484" i="1459"/>
  <c r="N482" i="1459"/>
  <c r="K482" i="1459"/>
  <c r="C484" i="1459"/>
  <c r="M483" i="1467" l="1"/>
  <c r="J483" i="1467"/>
  <c r="N482" i="1467"/>
  <c r="K482" i="1467"/>
  <c r="I484" i="1467"/>
  <c r="F485" i="1467"/>
  <c r="M483" i="1466"/>
  <c r="J483" i="1466"/>
  <c r="K483" i="1466" s="1"/>
  <c r="N482" i="1466"/>
  <c r="I484" i="1466"/>
  <c r="F485" i="1466"/>
  <c r="F488" i="1465"/>
  <c r="I487" i="1465"/>
  <c r="N485" i="1465"/>
  <c r="J486" i="1465"/>
  <c r="K486" i="1465" s="1"/>
  <c r="M486" i="1465"/>
  <c r="I484" i="1464"/>
  <c r="F485" i="1464"/>
  <c r="J483" i="1464"/>
  <c r="K483" i="1464" s="1"/>
  <c r="M483" i="1464"/>
  <c r="N482" i="1464"/>
  <c r="F486" i="1459"/>
  <c r="I485" i="1459"/>
  <c r="C485" i="1459"/>
  <c r="N483" i="1459"/>
  <c r="K483" i="1459"/>
  <c r="M484" i="1459"/>
  <c r="J484" i="1459"/>
  <c r="J484" i="1467" l="1"/>
  <c r="M484" i="1467"/>
  <c r="N483" i="1467"/>
  <c r="K483" i="1467"/>
  <c r="I485" i="1467"/>
  <c r="F486" i="1467"/>
  <c r="I485" i="1466"/>
  <c r="F486" i="1466"/>
  <c r="J484" i="1466"/>
  <c r="K484" i="1466" s="1"/>
  <c r="M484" i="1466"/>
  <c r="N483" i="1466"/>
  <c r="N486" i="1465"/>
  <c r="M487" i="1465"/>
  <c r="J487" i="1465"/>
  <c r="K487" i="1465" s="1"/>
  <c r="F489" i="1465"/>
  <c r="I488" i="1465"/>
  <c r="N483" i="1464"/>
  <c r="I485" i="1464"/>
  <c r="F486" i="1464"/>
  <c r="M484" i="1464"/>
  <c r="J484" i="1464"/>
  <c r="K484" i="1464" s="1"/>
  <c r="C486" i="1459"/>
  <c r="N484" i="1459"/>
  <c r="K484" i="1459"/>
  <c r="M485" i="1459"/>
  <c r="J485" i="1459"/>
  <c r="F487" i="1459"/>
  <c r="I486" i="1459"/>
  <c r="I486" i="1467" l="1"/>
  <c r="F487" i="1467"/>
  <c r="J485" i="1467"/>
  <c r="M485" i="1467"/>
  <c r="K484" i="1467"/>
  <c r="N484" i="1467"/>
  <c r="I486" i="1466"/>
  <c r="F487" i="1466"/>
  <c r="N484" i="1466"/>
  <c r="J485" i="1466"/>
  <c r="K485" i="1466" s="1"/>
  <c r="M485" i="1466"/>
  <c r="F490" i="1465"/>
  <c r="I489" i="1465"/>
  <c r="M488" i="1465"/>
  <c r="J488" i="1465"/>
  <c r="K488" i="1465" s="1"/>
  <c r="N487" i="1465"/>
  <c r="N484" i="1464"/>
  <c r="I486" i="1464"/>
  <c r="F487" i="1464"/>
  <c r="J485" i="1464"/>
  <c r="K485" i="1464" s="1"/>
  <c r="M485" i="1464"/>
  <c r="F488" i="1459"/>
  <c r="I487" i="1459"/>
  <c r="N485" i="1459"/>
  <c r="K485" i="1459"/>
  <c r="M486" i="1459"/>
  <c r="J486" i="1459"/>
  <c r="C487" i="1459"/>
  <c r="F488" i="1467" l="1"/>
  <c r="I487" i="1467"/>
  <c r="N485" i="1467"/>
  <c r="K485" i="1467"/>
  <c r="J486" i="1467"/>
  <c r="M486" i="1467"/>
  <c r="F488" i="1466"/>
  <c r="I487" i="1466"/>
  <c r="N485" i="1466"/>
  <c r="M486" i="1466"/>
  <c r="J486" i="1466"/>
  <c r="K486" i="1466" s="1"/>
  <c r="N488" i="1465"/>
  <c r="M489" i="1465"/>
  <c r="J489" i="1465"/>
  <c r="K489" i="1465" s="1"/>
  <c r="F491" i="1465"/>
  <c r="I490" i="1465"/>
  <c r="N485" i="1464"/>
  <c r="F488" i="1464"/>
  <c r="I487" i="1464"/>
  <c r="J486" i="1464"/>
  <c r="K486" i="1464" s="1"/>
  <c r="M486" i="1464"/>
  <c r="C488" i="1459"/>
  <c r="M487" i="1459"/>
  <c r="J487" i="1459"/>
  <c r="N486" i="1459"/>
  <c r="K486" i="1459"/>
  <c r="F489" i="1459"/>
  <c r="I488" i="1459"/>
  <c r="M487" i="1467" l="1"/>
  <c r="J487" i="1467"/>
  <c r="N486" i="1467"/>
  <c r="K486" i="1467"/>
  <c r="F489" i="1467"/>
  <c r="I488" i="1467"/>
  <c r="N486" i="1466"/>
  <c r="M487" i="1466"/>
  <c r="J487" i="1466"/>
  <c r="K487" i="1466" s="1"/>
  <c r="F489" i="1466"/>
  <c r="I488" i="1466"/>
  <c r="I491" i="1465"/>
  <c r="F492" i="1465"/>
  <c r="M490" i="1465"/>
  <c r="J490" i="1465"/>
  <c r="K490" i="1465" s="1"/>
  <c r="N489" i="1465"/>
  <c r="N486" i="1464"/>
  <c r="F489" i="1464"/>
  <c r="I488" i="1464"/>
  <c r="M487" i="1464"/>
  <c r="J487" i="1464"/>
  <c r="K487" i="1464" s="1"/>
  <c r="M488" i="1459"/>
  <c r="J488" i="1459"/>
  <c r="N487" i="1459"/>
  <c r="K487" i="1459"/>
  <c r="F490" i="1459"/>
  <c r="I489" i="1459"/>
  <c r="C489" i="1459"/>
  <c r="F490" i="1467" l="1"/>
  <c r="I489" i="1467"/>
  <c r="J488" i="1467"/>
  <c r="M488" i="1467"/>
  <c r="K487" i="1467"/>
  <c r="N487" i="1467"/>
  <c r="N487" i="1466"/>
  <c r="M488" i="1466"/>
  <c r="J488" i="1466"/>
  <c r="K488" i="1466" s="1"/>
  <c r="F490" i="1466"/>
  <c r="I489" i="1466"/>
  <c r="M491" i="1465"/>
  <c r="J491" i="1465"/>
  <c r="K491" i="1465" s="1"/>
  <c r="N490" i="1465"/>
  <c r="I492" i="1465"/>
  <c r="F493" i="1465"/>
  <c r="N487" i="1464"/>
  <c r="M488" i="1464"/>
  <c r="J488" i="1464"/>
  <c r="K488" i="1464" s="1"/>
  <c r="F490" i="1464"/>
  <c r="I489" i="1464"/>
  <c r="C490" i="1459"/>
  <c r="M489" i="1459"/>
  <c r="J489" i="1459"/>
  <c r="N488" i="1459"/>
  <c r="K488" i="1459"/>
  <c r="I490" i="1459"/>
  <c r="F491" i="1459"/>
  <c r="M489" i="1467" l="1"/>
  <c r="J489" i="1467"/>
  <c r="K488" i="1467"/>
  <c r="N488" i="1467"/>
  <c r="F491" i="1467"/>
  <c r="I490" i="1467"/>
  <c r="N488" i="1466"/>
  <c r="M489" i="1466"/>
  <c r="J489" i="1466"/>
  <c r="K489" i="1466" s="1"/>
  <c r="F491" i="1466"/>
  <c r="I490" i="1466"/>
  <c r="I493" i="1465"/>
  <c r="F494" i="1465"/>
  <c r="J492" i="1465"/>
  <c r="K492" i="1465" s="1"/>
  <c r="M492" i="1465"/>
  <c r="N491" i="1465"/>
  <c r="N488" i="1464"/>
  <c r="M489" i="1464"/>
  <c r="J489" i="1464"/>
  <c r="K489" i="1464" s="1"/>
  <c r="F491" i="1464"/>
  <c r="I490" i="1464"/>
  <c r="M490" i="1459"/>
  <c r="J490" i="1459"/>
  <c r="N489" i="1459"/>
  <c r="K489" i="1459"/>
  <c r="F492" i="1459"/>
  <c r="I491" i="1459"/>
  <c r="C491" i="1459"/>
  <c r="M490" i="1467" l="1"/>
  <c r="J490" i="1467"/>
  <c r="N489" i="1467"/>
  <c r="K489" i="1467"/>
  <c r="I491" i="1467"/>
  <c r="F492" i="1467"/>
  <c r="I491" i="1466"/>
  <c r="F492" i="1466"/>
  <c r="M490" i="1466"/>
  <c r="J490" i="1466"/>
  <c r="K490" i="1466" s="1"/>
  <c r="N489" i="1466"/>
  <c r="N492" i="1465"/>
  <c r="I494" i="1465"/>
  <c r="F495" i="1465"/>
  <c r="J493" i="1465"/>
  <c r="K493" i="1465" s="1"/>
  <c r="M493" i="1465"/>
  <c r="I491" i="1464"/>
  <c r="F492" i="1464"/>
  <c r="M490" i="1464"/>
  <c r="J490" i="1464"/>
  <c r="K490" i="1464" s="1"/>
  <c r="N489" i="1464"/>
  <c r="M491" i="1459"/>
  <c r="J491" i="1459"/>
  <c r="C492" i="1459"/>
  <c r="N490" i="1459"/>
  <c r="K490" i="1459"/>
  <c r="I492" i="1459"/>
  <c r="F493" i="1459"/>
  <c r="I492" i="1467" l="1"/>
  <c r="F493" i="1467"/>
  <c r="N490" i="1467"/>
  <c r="K490" i="1467"/>
  <c r="M491" i="1467"/>
  <c r="J491" i="1467"/>
  <c r="N490" i="1466"/>
  <c r="I492" i="1466"/>
  <c r="F493" i="1466"/>
  <c r="M491" i="1466"/>
  <c r="J491" i="1466"/>
  <c r="K491" i="1466" s="1"/>
  <c r="N493" i="1465"/>
  <c r="F496" i="1465"/>
  <c r="I495" i="1465"/>
  <c r="J494" i="1465"/>
  <c r="K494" i="1465" s="1"/>
  <c r="M494" i="1465"/>
  <c r="N490" i="1464"/>
  <c r="I492" i="1464"/>
  <c r="F493" i="1464"/>
  <c r="M491" i="1464"/>
  <c r="J491" i="1464"/>
  <c r="K491" i="1464" s="1"/>
  <c r="C493" i="1459"/>
  <c r="I493" i="1459"/>
  <c r="F494" i="1459"/>
  <c r="K491" i="1459"/>
  <c r="N491" i="1459"/>
  <c r="J492" i="1459"/>
  <c r="M492" i="1459"/>
  <c r="I493" i="1467" l="1"/>
  <c r="F494" i="1467"/>
  <c r="N491" i="1467"/>
  <c r="K491" i="1467"/>
  <c r="J492" i="1467"/>
  <c r="M492" i="1467"/>
  <c r="I493" i="1466"/>
  <c r="F494" i="1466"/>
  <c r="N491" i="1466"/>
  <c r="J492" i="1466"/>
  <c r="K492" i="1466" s="1"/>
  <c r="M492" i="1466"/>
  <c r="N494" i="1465"/>
  <c r="M495" i="1465"/>
  <c r="J495" i="1465"/>
  <c r="K495" i="1465" s="1"/>
  <c r="F497" i="1465"/>
  <c r="I496" i="1465"/>
  <c r="N491" i="1464"/>
  <c r="I493" i="1464"/>
  <c r="F494" i="1464"/>
  <c r="J492" i="1464"/>
  <c r="K492" i="1464" s="1"/>
  <c r="M492" i="1464"/>
  <c r="I494" i="1459"/>
  <c r="F495" i="1459"/>
  <c r="J493" i="1459"/>
  <c r="M493" i="1459"/>
  <c r="K492" i="1459"/>
  <c r="N492" i="1459"/>
  <c r="C494" i="1459"/>
  <c r="K492" i="1467" l="1"/>
  <c r="N492" i="1467"/>
  <c r="I494" i="1467"/>
  <c r="F495" i="1467"/>
  <c r="J493" i="1467"/>
  <c r="M493" i="1467"/>
  <c r="N492" i="1466"/>
  <c r="I494" i="1466"/>
  <c r="F495" i="1466"/>
  <c r="J493" i="1466"/>
  <c r="K493" i="1466" s="1"/>
  <c r="M493" i="1466"/>
  <c r="M496" i="1465"/>
  <c r="J496" i="1465"/>
  <c r="K496" i="1465" s="1"/>
  <c r="F498" i="1465"/>
  <c r="I497" i="1465"/>
  <c r="N495" i="1465"/>
  <c r="N492" i="1464"/>
  <c r="I494" i="1464"/>
  <c r="F495" i="1464"/>
  <c r="J493" i="1464"/>
  <c r="K493" i="1464" s="1"/>
  <c r="M493" i="1464"/>
  <c r="I495" i="1459"/>
  <c r="F496" i="1459"/>
  <c r="C495" i="1459"/>
  <c r="K493" i="1459"/>
  <c r="N493" i="1459"/>
  <c r="J494" i="1459"/>
  <c r="M494" i="1459"/>
  <c r="K493" i="1467" l="1"/>
  <c r="N493" i="1467"/>
  <c r="F496" i="1467"/>
  <c r="I495" i="1467"/>
  <c r="M494" i="1467"/>
  <c r="J494" i="1467"/>
  <c r="M494" i="1466"/>
  <c r="J494" i="1466"/>
  <c r="K494" i="1466" s="1"/>
  <c r="N493" i="1466"/>
  <c r="F496" i="1466"/>
  <c r="I495" i="1466"/>
  <c r="M497" i="1465"/>
  <c r="J497" i="1465"/>
  <c r="K497" i="1465" s="1"/>
  <c r="F499" i="1465"/>
  <c r="I498" i="1465"/>
  <c r="N496" i="1465"/>
  <c r="N493" i="1464"/>
  <c r="F496" i="1464"/>
  <c r="I495" i="1464"/>
  <c r="J494" i="1464"/>
  <c r="K494" i="1464" s="1"/>
  <c r="M494" i="1464"/>
  <c r="C496" i="1459"/>
  <c r="M495" i="1459"/>
  <c r="J495" i="1459"/>
  <c r="N494" i="1459"/>
  <c r="K494" i="1459"/>
  <c r="F497" i="1459"/>
  <c r="I496" i="1459"/>
  <c r="K494" i="1467" l="1"/>
  <c r="N494" i="1467"/>
  <c r="M495" i="1467"/>
  <c r="J495" i="1467"/>
  <c r="F497" i="1467"/>
  <c r="I496" i="1467"/>
  <c r="F497" i="1466"/>
  <c r="I496" i="1466"/>
  <c r="M495" i="1466"/>
  <c r="J495" i="1466"/>
  <c r="K495" i="1466" s="1"/>
  <c r="N494" i="1466"/>
  <c r="M498" i="1465"/>
  <c r="J498" i="1465"/>
  <c r="K498" i="1465" s="1"/>
  <c r="I499" i="1465"/>
  <c r="F500" i="1465"/>
  <c r="N497" i="1465"/>
  <c r="N494" i="1464"/>
  <c r="M495" i="1464"/>
  <c r="J495" i="1464"/>
  <c r="K495" i="1464" s="1"/>
  <c r="F497" i="1464"/>
  <c r="I496" i="1464"/>
  <c r="N495" i="1459"/>
  <c r="K495" i="1459"/>
  <c r="M496" i="1459"/>
  <c r="J496" i="1459"/>
  <c r="F498" i="1459"/>
  <c r="I497" i="1459"/>
  <c r="C497" i="1459"/>
  <c r="F498" i="1467" l="1"/>
  <c r="I497" i="1467"/>
  <c r="M496" i="1467"/>
  <c r="J496" i="1467"/>
  <c r="N495" i="1467"/>
  <c r="K495" i="1467"/>
  <c r="N495" i="1466"/>
  <c r="M496" i="1466"/>
  <c r="J496" i="1466"/>
  <c r="K496" i="1466" s="1"/>
  <c r="I497" i="1466"/>
  <c r="F498" i="1466"/>
  <c r="N498" i="1465"/>
  <c r="I500" i="1465"/>
  <c r="F501" i="1465"/>
  <c r="M499" i="1465"/>
  <c r="J499" i="1465"/>
  <c r="K499" i="1465" s="1"/>
  <c r="F498" i="1464"/>
  <c r="I497" i="1464"/>
  <c r="M496" i="1464"/>
  <c r="J496" i="1464"/>
  <c r="K496" i="1464" s="1"/>
  <c r="N495" i="1464"/>
  <c r="C498" i="1459"/>
  <c r="M497" i="1459"/>
  <c r="J497" i="1459"/>
  <c r="N496" i="1459"/>
  <c r="K496" i="1459"/>
  <c r="I498" i="1459"/>
  <c r="F499" i="1459"/>
  <c r="M497" i="1467" l="1"/>
  <c r="J497" i="1467"/>
  <c r="K496" i="1467"/>
  <c r="N496" i="1467"/>
  <c r="F499" i="1467"/>
  <c r="I498" i="1467"/>
  <c r="F499" i="1466"/>
  <c r="I498" i="1466"/>
  <c r="M497" i="1466"/>
  <c r="J497" i="1466"/>
  <c r="K497" i="1466" s="1"/>
  <c r="N496" i="1466"/>
  <c r="N499" i="1465"/>
  <c r="I501" i="1465"/>
  <c r="F502" i="1465"/>
  <c r="J500" i="1465"/>
  <c r="K500" i="1465" s="1"/>
  <c r="M500" i="1465"/>
  <c r="N496" i="1464"/>
  <c r="M497" i="1464"/>
  <c r="J497" i="1464"/>
  <c r="K497" i="1464" s="1"/>
  <c r="F499" i="1464"/>
  <c r="I498" i="1464"/>
  <c r="F500" i="1459"/>
  <c r="I499" i="1459"/>
  <c r="M498" i="1459"/>
  <c r="J498" i="1459"/>
  <c r="N497" i="1459"/>
  <c r="K497" i="1459"/>
  <c r="C499" i="1459"/>
  <c r="N497" i="1467" l="1"/>
  <c r="K497" i="1467"/>
  <c r="M498" i="1467"/>
  <c r="J498" i="1467"/>
  <c r="I499" i="1467"/>
  <c r="F500" i="1467"/>
  <c r="N497" i="1466"/>
  <c r="M498" i="1466"/>
  <c r="J498" i="1466"/>
  <c r="K498" i="1466" s="1"/>
  <c r="I499" i="1466"/>
  <c r="F500" i="1466"/>
  <c r="N500" i="1465"/>
  <c r="I502" i="1465"/>
  <c r="F503" i="1465"/>
  <c r="J501" i="1465"/>
  <c r="K501" i="1465" s="1"/>
  <c r="M501" i="1465"/>
  <c r="I499" i="1464"/>
  <c r="F500" i="1464"/>
  <c r="M498" i="1464"/>
  <c r="J498" i="1464"/>
  <c r="K498" i="1464" s="1"/>
  <c r="N497" i="1464"/>
  <c r="M499" i="1459"/>
  <c r="J499" i="1459"/>
  <c r="N498" i="1459"/>
  <c r="K498" i="1459"/>
  <c r="C500" i="1459"/>
  <c r="I500" i="1459"/>
  <c r="F501" i="1459"/>
  <c r="M499" i="1467" l="1"/>
  <c r="J499" i="1467"/>
  <c r="I500" i="1467"/>
  <c r="F501" i="1467"/>
  <c r="K498" i="1467"/>
  <c r="N498" i="1467"/>
  <c r="M499" i="1466"/>
  <c r="J499" i="1466"/>
  <c r="K499" i="1466" s="1"/>
  <c r="I500" i="1466"/>
  <c r="F501" i="1466"/>
  <c r="N498" i="1466"/>
  <c r="N501" i="1465"/>
  <c r="F504" i="1465"/>
  <c r="I503" i="1465"/>
  <c r="J502" i="1465"/>
  <c r="K502" i="1465" s="1"/>
  <c r="M502" i="1465"/>
  <c r="N498" i="1464"/>
  <c r="I500" i="1464"/>
  <c r="F501" i="1464"/>
  <c r="M499" i="1464"/>
  <c r="J499" i="1464"/>
  <c r="K499" i="1464" s="1"/>
  <c r="C501" i="1459"/>
  <c r="I501" i="1459"/>
  <c r="F502" i="1459"/>
  <c r="J500" i="1459"/>
  <c r="M500" i="1459"/>
  <c r="K499" i="1459"/>
  <c r="N499" i="1459"/>
  <c r="M500" i="1467" l="1"/>
  <c r="J500" i="1467"/>
  <c r="I501" i="1467"/>
  <c r="F502" i="1467"/>
  <c r="K499" i="1467"/>
  <c r="N499" i="1467"/>
  <c r="I501" i="1466"/>
  <c r="F502" i="1466"/>
  <c r="J500" i="1466"/>
  <c r="K500" i="1466" s="1"/>
  <c r="M500" i="1466"/>
  <c r="N499" i="1466"/>
  <c r="N502" i="1465"/>
  <c r="M503" i="1465"/>
  <c r="J503" i="1465"/>
  <c r="K503" i="1465" s="1"/>
  <c r="F505" i="1465"/>
  <c r="I504" i="1465"/>
  <c r="N499" i="1464"/>
  <c r="I501" i="1464"/>
  <c r="F502" i="1464"/>
  <c r="J500" i="1464"/>
  <c r="K500" i="1464" s="1"/>
  <c r="M500" i="1464"/>
  <c r="K500" i="1459"/>
  <c r="N500" i="1459"/>
  <c r="I502" i="1459"/>
  <c r="F503" i="1459"/>
  <c r="J501" i="1459"/>
  <c r="M501" i="1459"/>
  <c r="C502" i="1459"/>
  <c r="K500" i="1467" l="1"/>
  <c r="N500" i="1467"/>
  <c r="I502" i="1467"/>
  <c r="F503" i="1467"/>
  <c r="J501" i="1467"/>
  <c r="M501" i="1467"/>
  <c r="N500" i="1466"/>
  <c r="I502" i="1466"/>
  <c r="F503" i="1466"/>
  <c r="J501" i="1466"/>
  <c r="K501" i="1466" s="1"/>
  <c r="M501" i="1466"/>
  <c r="M504" i="1465"/>
  <c r="J504" i="1465"/>
  <c r="K504" i="1465" s="1"/>
  <c r="F506" i="1465"/>
  <c r="I505" i="1465"/>
  <c r="N503" i="1465"/>
  <c r="N500" i="1464"/>
  <c r="I502" i="1464"/>
  <c r="F503" i="1464"/>
  <c r="J501" i="1464"/>
  <c r="K501" i="1464" s="1"/>
  <c r="M501" i="1464"/>
  <c r="I503" i="1459"/>
  <c r="F504" i="1459"/>
  <c r="C503" i="1459"/>
  <c r="J502" i="1459"/>
  <c r="M502" i="1459"/>
  <c r="K501" i="1459"/>
  <c r="N501" i="1459"/>
  <c r="F504" i="1467" l="1"/>
  <c r="I503" i="1467"/>
  <c r="K501" i="1467"/>
  <c r="N501" i="1467"/>
  <c r="J502" i="1467"/>
  <c r="M502" i="1467"/>
  <c r="N501" i="1466"/>
  <c r="F504" i="1466"/>
  <c r="I503" i="1466"/>
  <c r="J502" i="1466"/>
  <c r="K502" i="1466" s="1"/>
  <c r="M502" i="1466"/>
  <c r="M505" i="1465"/>
  <c r="J505" i="1465"/>
  <c r="K505" i="1465" s="1"/>
  <c r="F507" i="1465"/>
  <c r="I506" i="1465"/>
  <c r="N504" i="1465"/>
  <c r="N501" i="1464"/>
  <c r="F504" i="1464"/>
  <c r="I503" i="1464"/>
  <c r="J502" i="1464"/>
  <c r="K502" i="1464" s="1"/>
  <c r="M502" i="1464"/>
  <c r="N502" i="1459"/>
  <c r="K502" i="1459"/>
  <c r="C504" i="1459"/>
  <c r="F505" i="1459"/>
  <c r="I504" i="1459"/>
  <c r="M503" i="1459"/>
  <c r="J503" i="1459"/>
  <c r="K502" i="1467" l="1"/>
  <c r="N502" i="1467"/>
  <c r="M503" i="1467"/>
  <c r="J503" i="1467"/>
  <c r="F505" i="1467"/>
  <c r="I504" i="1467"/>
  <c r="M503" i="1466"/>
  <c r="J503" i="1466"/>
  <c r="K503" i="1466" s="1"/>
  <c r="N502" i="1466"/>
  <c r="F505" i="1466"/>
  <c r="I504" i="1466"/>
  <c r="M506" i="1465"/>
  <c r="J506" i="1465"/>
  <c r="K506" i="1465" s="1"/>
  <c r="I507" i="1465"/>
  <c r="F508" i="1465"/>
  <c r="N505" i="1465"/>
  <c r="M503" i="1464"/>
  <c r="J503" i="1464"/>
  <c r="K503" i="1464" s="1"/>
  <c r="N502" i="1464"/>
  <c r="F505" i="1464"/>
  <c r="I504" i="1464"/>
  <c r="N503" i="1459"/>
  <c r="K503" i="1459"/>
  <c r="M504" i="1459"/>
  <c r="J504" i="1459"/>
  <c r="F506" i="1459"/>
  <c r="I505" i="1459"/>
  <c r="C505" i="1459"/>
  <c r="F506" i="1467" l="1"/>
  <c r="I505" i="1467"/>
  <c r="M504" i="1467"/>
  <c r="J504" i="1467"/>
  <c r="N503" i="1467"/>
  <c r="K503" i="1467"/>
  <c r="F506" i="1466"/>
  <c r="I505" i="1466"/>
  <c r="M504" i="1466"/>
  <c r="J504" i="1466"/>
  <c r="K504" i="1466" s="1"/>
  <c r="N503" i="1466"/>
  <c r="I508" i="1465"/>
  <c r="F509" i="1465"/>
  <c r="M507" i="1465"/>
  <c r="J507" i="1465"/>
  <c r="K507" i="1465" s="1"/>
  <c r="N506" i="1465"/>
  <c r="M504" i="1464"/>
  <c r="J504" i="1464"/>
  <c r="K504" i="1464" s="1"/>
  <c r="F506" i="1464"/>
  <c r="I505" i="1464"/>
  <c r="N503" i="1464"/>
  <c r="N504" i="1459"/>
  <c r="K504" i="1459"/>
  <c r="C506" i="1459"/>
  <c r="I506" i="1459"/>
  <c r="F507" i="1459"/>
  <c r="M505" i="1459"/>
  <c r="J505" i="1459"/>
  <c r="M505" i="1467" l="1"/>
  <c r="J505" i="1467"/>
  <c r="N504" i="1467"/>
  <c r="K504" i="1467"/>
  <c r="I506" i="1467"/>
  <c r="F507" i="1467"/>
  <c r="N504" i="1466"/>
  <c r="M505" i="1466"/>
  <c r="J505" i="1466"/>
  <c r="K505" i="1466" s="1"/>
  <c r="F507" i="1466"/>
  <c r="I506" i="1466"/>
  <c r="N507" i="1465"/>
  <c r="I509" i="1465"/>
  <c r="F510" i="1465"/>
  <c r="J508" i="1465"/>
  <c r="K508" i="1465" s="1"/>
  <c r="M508" i="1465"/>
  <c r="M505" i="1464"/>
  <c r="J505" i="1464"/>
  <c r="K505" i="1464" s="1"/>
  <c r="F507" i="1464"/>
  <c r="I506" i="1464"/>
  <c r="N504" i="1464"/>
  <c r="F508" i="1459"/>
  <c r="I507" i="1459"/>
  <c r="N505" i="1459"/>
  <c r="K505" i="1459"/>
  <c r="M506" i="1459"/>
  <c r="J506" i="1459"/>
  <c r="C507" i="1459"/>
  <c r="K505" i="1467" l="1"/>
  <c r="N505" i="1467"/>
  <c r="I507" i="1467"/>
  <c r="F508" i="1467"/>
  <c r="M506" i="1467"/>
  <c r="J506" i="1467"/>
  <c r="M506" i="1466"/>
  <c r="J506" i="1466"/>
  <c r="K506" i="1466" s="1"/>
  <c r="I507" i="1466"/>
  <c r="F508" i="1466"/>
  <c r="N505" i="1466"/>
  <c r="N508" i="1465"/>
  <c r="I510" i="1465"/>
  <c r="F511" i="1465"/>
  <c r="J509" i="1465"/>
  <c r="K509" i="1465" s="1"/>
  <c r="M509" i="1465"/>
  <c r="M506" i="1464"/>
  <c r="J506" i="1464"/>
  <c r="K506" i="1464" s="1"/>
  <c r="I507" i="1464"/>
  <c r="F508" i="1464"/>
  <c r="N505" i="1464"/>
  <c r="C508" i="1459"/>
  <c r="M507" i="1459"/>
  <c r="J507" i="1459"/>
  <c r="I508" i="1459"/>
  <c r="F509" i="1459"/>
  <c r="N506" i="1459"/>
  <c r="K506" i="1459"/>
  <c r="N506" i="1467" l="1"/>
  <c r="K506" i="1467"/>
  <c r="I508" i="1467"/>
  <c r="F509" i="1467"/>
  <c r="J507" i="1467"/>
  <c r="M507" i="1467"/>
  <c r="N506" i="1466"/>
  <c r="I508" i="1466"/>
  <c r="F509" i="1466"/>
  <c r="M507" i="1466"/>
  <c r="J507" i="1466"/>
  <c r="K507" i="1466" s="1"/>
  <c r="N509" i="1465"/>
  <c r="F512" i="1465"/>
  <c r="I511" i="1465"/>
  <c r="J510" i="1465"/>
  <c r="K510" i="1465" s="1"/>
  <c r="M510" i="1465"/>
  <c r="I508" i="1464"/>
  <c r="F509" i="1464"/>
  <c r="M507" i="1464"/>
  <c r="J507" i="1464"/>
  <c r="K507" i="1464" s="1"/>
  <c r="N506" i="1464"/>
  <c r="K507" i="1459"/>
  <c r="N507" i="1459"/>
  <c r="I509" i="1459"/>
  <c r="F510" i="1459"/>
  <c r="J508" i="1459"/>
  <c r="M508" i="1459"/>
  <c r="C509" i="1459"/>
  <c r="I509" i="1467" l="1"/>
  <c r="F510" i="1467"/>
  <c r="N507" i="1467"/>
  <c r="K507" i="1467"/>
  <c r="J508" i="1467"/>
  <c r="M508" i="1467"/>
  <c r="N507" i="1466"/>
  <c r="I509" i="1466"/>
  <c r="F510" i="1466"/>
  <c r="J508" i="1466"/>
  <c r="K508" i="1466" s="1"/>
  <c r="M508" i="1466"/>
  <c r="N510" i="1465"/>
  <c r="M511" i="1465"/>
  <c r="J511" i="1465"/>
  <c r="K511" i="1465" s="1"/>
  <c r="F513" i="1465"/>
  <c r="I512" i="1465"/>
  <c r="N507" i="1464"/>
  <c r="I509" i="1464"/>
  <c r="F510" i="1464"/>
  <c r="J508" i="1464"/>
  <c r="K508" i="1464" s="1"/>
  <c r="M508" i="1464"/>
  <c r="K508" i="1459"/>
  <c r="N508" i="1459"/>
  <c r="C510" i="1459"/>
  <c r="I510" i="1459"/>
  <c r="F511" i="1459"/>
  <c r="J509" i="1459"/>
  <c r="M509" i="1459"/>
  <c r="I510" i="1467" l="1"/>
  <c r="F511" i="1467"/>
  <c r="N508" i="1467"/>
  <c r="K508" i="1467"/>
  <c r="J509" i="1467"/>
  <c r="M509" i="1467"/>
  <c r="N508" i="1466"/>
  <c r="I510" i="1466"/>
  <c r="F511" i="1466"/>
  <c r="J509" i="1466"/>
  <c r="K509" i="1466" s="1"/>
  <c r="M509" i="1466"/>
  <c r="M512" i="1465"/>
  <c r="J512" i="1465"/>
  <c r="K512" i="1465" s="1"/>
  <c r="N511" i="1465"/>
  <c r="F514" i="1465"/>
  <c r="I513" i="1465"/>
  <c r="N508" i="1464"/>
  <c r="I510" i="1464"/>
  <c r="F511" i="1464"/>
  <c r="J509" i="1464"/>
  <c r="K509" i="1464" s="1"/>
  <c r="M509" i="1464"/>
  <c r="I511" i="1459"/>
  <c r="F512" i="1459"/>
  <c r="J510" i="1459"/>
  <c r="M510" i="1459"/>
  <c r="C511" i="1459"/>
  <c r="K509" i="1459"/>
  <c r="N509" i="1459"/>
  <c r="F512" i="1467" l="1"/>
  <c r="I511" i="1467"/>
  <c r="K509" i="1467"/>
  <c r="N509" i="1467"/>
  <c r="J510" i="1467"/>
  <c r="M510" i="1467"/>
  <c r="F512" i="1466"/>
  <c r="I511" i="1466"/>
  <c r="J510" i="1466"/>
  <c r="K510" i="1466" s="1"/>
  <c r="M510" i="1466"/>
  <c r="N509" i="1466"/>
  <c r="N512" i="1465"/>
  <c r="M513" i="1465"/>
  <c r="J513" i="1465"/>
  <c r="K513" i="1465" s="1"/>
  <c r="F515" i="1465"/>
  <c r="I514" i="1465"/>
  <c r="N509" i="1464"/>
  <c r="F512" i="1464"/>
  <c r="I511" i="1464"/>
  <c r="J510" i="1464"/>
  <c r="K510" i="1464" s="1"/>
  <c r="M510" i="1464"/>
  <c r="C512" i="1459"/>
  <c r="I512" i="1459"/>
  <c r="F513" i="1459"/>
  <c r="K510" i="1459"/>
  <c r="N510" i="1459"/>
  <c r="J511" i="1459"/>
  <c r="M511" i="1459"/>
  <c r="N510" i="1467" l="1"/>
  <c r="K510" i="1467"/>
  <c r="M511" i="1467"/>
  <c r="J511" i="1467"/>
  <c r="F513" i="1467"/>
  <c r="I512" i="1467"/>
  <c r="N510" i="1466"/>
  <c r="M511" i="1466"/>
  <c r="J511" i="1466"/>
  <c r="K511" i="1466" s="1"/>
  <c r="F513" i="1466"/>
  <c r="I512" i="1466"/>
  <c r="I515" i="1465"/>
  <c r="F516" i="1465"/>
  <c r="I516" i="1465" s="1"/>
  <c r="M514" i="1465"/>
  <c r="J514" i="1465"/>
  <c r="K514" i="1465" s="1"/>
  <c r="N513" i="1465"/>
  <c r="N510" i="1464"/>
  <c r="M511" i="1464"/>
  <c r="J511" i="1464"/>
  <c r="K511" i="1464" s="1"/>
  <c r="F513" i="1464"/>
  <c r="I512" i="1464"/>
  <c r="K511" i="1459"/>
  <c r="N511" i="1459"/>
  <c r="J512" i="1459"/>
  <c r="M512" i="1459"/>
  <c r="I513" i="1459"/>
  <c r="F514" i="1459"/>
  <c r="C513" i="1459"/>
  <c r="J512" i="1467" l="1"/>
  <c r="M512" i="1467"/>
  <c r="K511" i="1467"/>
  <c r="N511" i="1467"/>
  <c r="F514" i="1467"/>
  <c r="I513" i="1467"/>
  <c r="M512" i="1466"/>
  <c r="J512" i="1466"/>
  <c r="K512" i="1466" s="1"/>
  <c r="F514" i="1466"/>
  <c r="I513" i="1466"/>
  <c r="N511" i="1466"/>
  <c r="N514" i="1465"/>
  <c r="J516" i="1465"/>
  <c r="K516" i="1465" s="1"/>
  <c r="M516" i="1465"/>
  <c r="M517" i="1465" s="1"/>
  <c r="M515" i="1465"/>
  <c r="J515" i="1465"/>
  <c r="K515" i="1465" s="1"/>
  <c r="F514" i="1464"/>
  <c r="I513" i="1464"/>
  <c r="M512" i="1464"/>
  <c r="J512" i="1464"/>
  <c r="K512" i="1464" s="1"/>
  <c r="N511" i="1464"/>
  <c r="I514" i="1459"/>
  <c r="F515" i="1459"/>
  <c r="J513" i="1459"/>
  <c r="M513" i="1459"/>
  <c r="C514" i="1459"/>
  <c r="K512" i="1459"/>
  <c r="N512" i="1459"/>
  <c r="M513" i="1467" l="1"/>
  <c r="J513" i="1467"/>
  <c r="F515" i="1467"/>
  <c r="I514" i="1467"/>
  <c r="N512" i="1467"/>
  <c r="K512" i="1467"/>
  <c r="M513" i="1466"/>
  <c r="J513" i="1466"/>
  <c r="K513" i="1466" s="1"/>
  <c r="F515" i="1466"/>
  <c r="I514" i="1466"/>
  <c r="N512" i="1466"/>
  <c r="N515" i="1465"/>
  <c r="N516" i="1465"/>
  <c r="N517" i="1465" s="1"/>
  <c r="N512" i="1464"/>
  <c r="M513" i="1464"/>
  <c r="J513" i="1464"/>
  <c r="K513" i="1464" s="1"/>
  <c r="F515" i="1464"/>
  <c r="I514" i="1464"/>
  <c r="K513" i="1459"/>
  <c r="N513" i="1459"/>
  <c r="I515" i="1459"/>
  <c r="F516" i="1459"/>
  <c r="I516" i="1459" s="1"/>
  <c r="C516" i="1459"/>
  <c r="C515" i="1459"/>
  <c r="J514" i="1459"/>
  <c r="M514" i="1459"/>
  <c r="N513" i="1467" l="1"/>
  <c r="K513" i="1467"/>
  <c r="J514" i="1467"/>
  <c r="M514" i="1467"/>
  <c r="I515" i="1467"/>
  <c r="M514" i="1466"/>
  <c r="J514" i="1466"/>
  <c r="K514" i="1466" s="1"/>
  <c r="I515" i="1466"/>
  <c r="F516" i="1466"/>
  <c r="I516" i="1466" s="1"/>
  <c r="N513" i="1466"/>
  <c r="I515" i="1464"/>
  <c r="F516" i="1464"/>
  <c r="I516" i="1464" s="1"/>
  <c r="M514" i="1464"/>
  <c r="J514" i="1464"/>
  <c r="K514" i="1464" s="1"/>
  <c r="N513" i="1464"/>
  <c r="K514" i="1459"/>
  <c r="N514" i="1459"/>
  <c r="J515" i="1459"/>
  <c r="M515" i="1459"/>
  <c r="J516" i="1459"/>
  <c r="M516" i="1459"/>
  <c r="M517" i="1459" s="1"/>
  <c r="M530" i="1467" l="1"/>
  <c r="M515" i="1467"/>
  <c r="J515" i="1467"/>
  <c r="N514" i="1467"/>
  <c r="K514" i="1467"/>
  <c r="N514" i="1466"/>
  <c r="J516" i="1466"/>
  <c r="M516" i="1466"/>
  <c r="M517" i="1466" s="1"/>
  <c r="M515" i="1466"/>
  <c r="J515" i="1466"/>
  <c r="N514" i="1464"/>
  <c r="J516" i="1464"/>
  <c r="K516" i="1464" s="1"/>
  <c r="M516" i="1464"/>
  <c r="M515" i="1464"/>
  <c r="J515" i="1464"/>
  <c r="K515" i="1464" s="1"/>
  <c r="K516" i="1459"/>
  <c r="N516" i="1459"/>
  <c r="K515" i="1459"/>
  <c r="N515" i="1459"/>
  <c r="K516" i="1466" l="1"/>
  <c r="N516" i="1466"/>
  <c r="K515" i="1466"/>
  <c r="N515" i="1466"/>
  <c r="N515" i="1467"/>
  <c r="K515" i="1467"/>
  <c r="N530" i="1467"/>
  <c r="N517" i="1466"/>
  <c r="N515" i="1464"/>
  <c r="N516" i="1464"/>
  <c r="N517" i="1464" s="1"/>
  <c r="F9" i="1173" l="1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P264" i="1174"/>
  <c r="AO264" i="1174"/>
  <c r="AN264" i="1174"/>
  <c r="AM264" i="1174"/>
  <c r="AL264" i="1174"/>
  <c r="AK264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P253" i="1174"/>
  <c r="AO253" i="1174"/>
  <c r="AN253" i="1174"/>
  <c r="AM253" i="1174"/>
  <c r="AL253" i="1174"/>
  <c r="AK253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P242" i="1174"/>
  <c r="AO242" i="1174"/>
  <c r="AN242" i="1174"/>
  <c r="AM242" i="1174"/>
  <c r="AL242" i="1174"/>
  <c r="AK242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P231" i="1174"/>
  <c r="AO231" i="1174"/>
  <c r="AN231" i="1174"/>
  <c r="AM231" i="1174"/>
  <c r="AL231" i="1174"/>
  <c r="AK231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P220" i="1174"/>
  <c r="AO220" i="1174"/>
  <c r="AN220" i="1174"/>
  <c r="AM220" i="1174"/>
  <c r="AL220" i="1174"/>
  <c r="AK220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P209" i="1174"/>
  <c r="AO209" i="1174"/>
  <c r="AN209" i="1174"/>
  <c r="AM209" i="1174"/>
  <c r="AL209" i="1174"/>
  <c r="AK209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P198" i="1174"/>
  <c r="AO198" i="1174"/>
  <c r="AN198" i="1174"/>
  <c r="AM198" i="1174"/>
  <c r="AL198" i="1174"/>
  <c r="AK198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P187" i="1174"/>
  <c r="AO187" i="1174"/>
  <c r="AN187" i="1174"/>
  <c r="AM187" i="1174"/>
  <c r="AL187" i="1174"/>
  <c r="AK187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P176" i="1174"/>
  <c r="AO176" i="1174"/>
  <c r="AN176" i="1174"/>
  <c r="AM176" i="1174"/>
  <c r="AL176" i="1174"/>
  <c r="AK176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P165" i="1174"/>
  <c r="AO165" i="1174"/>
  <c r="AN165" i="1174"/>
  <c r="AM165" i="1174"/>
  <c r="AL165" i="1174"/>
  <c r="AK165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P154" i="1174"/>
  <c r="AO154" i="1174"/>
  <c r="AN154" i="1174"/>
  <c r="AM154" i="1174"/>
  <c r="AL154" i="1174"/>
  <c r="AK154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P143" i="1174"/>
  <c r="AO143" i="1174"/>
  <c r="AN143" i="1174"/>
  <c r="AM143" i="1174"/>
  <c r="AL143" i="1174"/>
  <c r="AK143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P132" i="1174"/>
  <c r="AO132" i="1174"/>
  <c r="AN132" i="1174"/>
  <c r="AM132" i="1174"/>
  <c r="AL132" i="1174"/>
  <c r="AK132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P121" i="1174"/>
  <c r="AO121" i="1174"/>
  <c r="AN121" i="1174"/>
  <c r="AM121" i="1174"/>
  <c r="AL121" i="1174"/>
  <c r="AK121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P110" i="1174"/>
  <c r="AO110" i="1174"/>
  <c r="AN110" i="1174"/>
  <c r="AM110" i="1174"/>
  <c r="AL110" i="1174"/>
  <c r="AK110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P99" i="1174"/>
  <c r="AO99" i="1174"/>
  <c r="AN99" i="1174"/>
  <c r="AM99" i="1174"/>
  <c r="AL99" i="1174"/>
  <c r="AK99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P88" i="1174"/>
  <c r="AO88" i="1174"/>
  <c r="AN88" i="1174"/>
  <c r="AM88" i="1174"/>
  <c r="AL88" i="1174"/>
  <c r="AK88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P77" i="1174"/>
  <c r="AO77" i="1174"/>
  <c r="AN77" i="1174"/>
  <c r="AM77" i="1174"/>
  <c r="AL77" i="1174"/>
  <c r="AK77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P66" i="1174"/>
  <c r="AO66" i="1174"/>
  <c r="AN66" i="1174"/>
  <c r="AM66" i="1174"/>
  <c r="AL66" i="1174"/>
  <c r="AK66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P55" i="1174"/>
  <c r="AO55" i="1174"/>
  <c r="AN55" i="1174"/>
  <c r="AM55" i="1174"/>
  <c r="AL55" i="1174"/>
  <c r="AK55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P44" i="1174"/>
  <c r="AO44" i="1174"/>
  <c r="AN44" i="1174"/>
  <c r="AM44" i="1174"/>
  <c r="AL44" i="1174"/>
  <c r="AK44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P33" i="1174"/>
  <c r="AO33" i="1174"/>
  <c r="AN33" i="1174"/>
  <c r="AM33" i="1174"/>
  <c r="AL33" i="1174"/>
  <c r="AK33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P22" i="1174"/>
  <c r="AO22" i="1174"/>
  <c r="AN22" i="1174"/>
  <c r="AM22" i="1174"/>
  <c r="AL22" i="1174"/>
  <c r="AK22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P11" i="1174"/>
  <c r="AO11" i="1174"/>
  <c r="AN11" i="1174"/>
  <c r="AM11" i="1174"/>
  <c r="AL11" i="1174"/>
  <c r="AK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5" i="1229"/>
  <c r="A55" i="1229"/>
  <c r="J54" i="1229"/>
  <c r="A54" i="1229"/>
  <c r="J53" i="1229"/>
  <c r="A53" i="1229"/>
  <c r="J52" i="1229"/>
  <c r="A52" i="1229"/>
  <c r="J51" i="1229"/>
  <c r="A51" i="1229"/>
  <c r="J50" i="1229"/>
  <c r="A50" i="1229"/>
  <c r="G33" i="1229"/>
  <c r="C33" i="1229"/>
  <c r="C26" i="1229"/>
  <c r="F25" i="1229"/>
  <c r="F24" i="1229"/>
  <c r="F19" i="1229"/>
  <c r="V16" i="1229"/>
  <c r="K9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B17" i="1444"/>
  <c r="B16" i="1444"/>
  <c r="B15" i="1444"/>
  <c r="K14" i="1444"/>
  <c r="B14" i="1444"/>
  <c r="D6" i="1444"/>
  <c r="F24" i="1438"/>
  <c r="F23" i="1438"/>
  <c r="F16" i="1438"/>
  <c r="C10" i="1444" s="1"/>
  <c r="O10" i="1438"/>
  <c r="O10" i="1438" a="1"/>
  <c r="K8" i="1438"/>
  <c r="F27" i="1445"/>
  <c r="A27" i="1445"/>
  <c r="D21" i="1445"/>
  <c r="E19" i="1445"/>
  <c r="C18" i="1445"/>
  <c r="O16" i="1445"/>
  <c r="O15" i="1445"/>
  <c r="O15" i="1445" a="1"/>
  <c r="B13" i="1445"/>
  <c r="H12" i="1445"/>
  <c r="B12" i="1445"/>
  <c r="C27" i="1228"/>
  <c r="F21" i="1228"/>
  <c r="F20" i="1228"/>
  <c r="F16" i="1228"/>
  <c r="C22" i="1228" s="1"/>
  <c r="M8" i="1228"/>
  <c r="M8" i="1228" a="1"/>
  <c r="K8" i="1228"/>
  <c r="F27" i="1427"/>
  <c r="A27" i="1427"/>
  <c r="D21" i="1427"/>
  <c r="E19" i="1427"/>
  <c r="C18" i="1427"/>
  <c r="H13" i="1427"/>
  <c r="B13" i="1427"/>
  <c r="H12" i="1427"/>
  <c r="H12" i="1427" a="1"/>
  <c r="B12" i="1427"/>
  <c r="H21" i="1437"/>
  <c r="A21" i="1437"/>
  <c r="A20" i="1437"/>
  <c r="H19" i="1437"/>
  <c r="A19" i="1437"/>
  <c r="H18" i="1437"/>
  <c r="A18" i="1437"/>
  <c r="H17" i="1437"/>
  <c r="A17" i="1437"/>
  <c r="H16" i="1437"/>
  <c r="A16" i="1437"/>
  <c r="H15" i="1437"/>
  <c r="C12" i="1437"/>
  <c r="U17" i="1436"/>
  <c r="B26" i="1175"/>
  <c r="B25" i="1175"/>
  <c r="A8" i="1175"/>
  <c r="G99" i="1177"/>
  <c r="G98" i="1177"/>
  <c r="G97" i="1177"/>
  <c r="G96" i="1177"/>
  <c r="G95" i="1177"/>
  <c r="G94" i="1177"/>
  <c r="G93" i="1177"/>
  <c r="G92" i="1177"/>
  <c r="G91" i="1177"/>
  <c r="G90" i="1177"/>
  <c r="G89" i="1177"/>
  <c r="G88" i="1177"/>
  <c r="G87" i="1177"/>
  <c r="G86" i="1177"/>
  <c r="G85" i="1177"/>
  <c r="G84" i="1177"/>
  <c r="G83" i="1177"/>
  <c r="G82" i="1177"/>
  <c r="G81" i="1177"/>
  <c r="G80" i="1177"/>
  <c r="G79" i="1177"/>
  <c r="G78" i="1177"/>
  <c r="G77" i="1177"/>
  <c r="G76" i="1177"/>
  <c r="G75" i="1177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3" i="1177"/>
  <c r="G42" i="1177"/>
  <c r="G41" i="1177"/>
  <c r="G39" i="1177"/>
  <c r="G37" i="1177"/>
  <c r="G36" i="1177"/>
  <c r="G35" i="1177"/>
  <c r="G33" i="1177"/>
  <c r="G32" i="1177"/>
  <c r="G31" i="1177"/>
  <c r="G30" i="1177"/>
  <c r="G29" i="1177"/>
  <c r="G27" i="1177"/>
  <c r="G26" i="1177"/>
  <c r="G25" i="1177"/>
  <c r="G24" i="1177"/>
  <c r="G23" i="1177"/>
  <c r="G21" i="1177"/>
  <c r="G20" i="1177"/>
  <c r="G19" i="1177"/>
  <c r="G18" i="1177"/>
  <c r="G17" i="1177"/>
  <c r="G16" i="1177"/>
  <c r="D12" i="1177"/>
  <c r="D10" i="1177"/>
  <c r="A8" i="1177"/>
  <c r="A7" i="1177"/>
  <c r="F15" i="1129" a="1"/>
  <c r="F43" i="1129" a="1"/>
  <c r="F21" i="1129" a="1"/>
  <c r="F34" i="1129" a="1"/>
  <c r="F39" i="1129" a="1"/>
  <c r="F27" i="1129" a="1"/>
  <c r="F11" i="1129" a="1"/>
  <c r="F44" i="1129" a="1"/>
  <c r="F22" i="1129" a="1"/>
  <c r="F14" i="1129" a="1"/>
  <c r="F19" i="1129" a="1"/>
  <c r="F38" i="1129" a="1"/>
  <c r="F36" i="1129" a="1"/>
  <c r="F23" i="1129" a="1"/>
  <c r="F29" i="1129" a="1"/>
  <c r="F20" i="1129" a="1"/>
  <c r="F35" i="1129" a="1"/>
  <c r="F41" i="1129" a="1"/>
  <c r="F12" i="1129" a="1"/>
  <c r="F42" i="1129" a="1"/>
  <c r="F30" i="1129" a="1"/>
  <c r="F40" i="1129" a="1"/>
  <c r="F32" i="1129" a="1"/>
  <c r="F28" i="1129" a="1"/>
  <c r="F37" i="1129" a="1"/>
  <c r="F13" i="1129" a="1"/>
  <c r="F24" i="1129" a="1"/>
  <c r="F25" i="1129" a="1"/>
  <c r="F46" i="1129" a="1"/>
  <c r="F17" i="1129" a="1"/>
  <c r="F33" i="1129" a="1"/>
  <c r="F26" i="1129" a="1"/>
  <c r="F31" i="1129" a="1"/>
  <c r="F16" i="1129" a="1"/>
  <c r="F45" i="1129" a="1"/>
  <c r="F18" i="1129" a="1"/>
  <c r="D25" i="1438" l="1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C8" i="1173" l="1"/>
  <c r="G17" i="1173"/>
  <c r="G18" i="1173" s="1"/>
  <c r="F48" i="1129"/>
  <c r="B48" i="1438" l="1"/>
  <c r="K13" i="1444" l="1"/>
  <c r="E48" i="1438" l="1"/>
  <c r="H48" i="1438" s="1"/>
  <c r="N17" i="1459"/>
  <c r="N517" i="14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EF987503-760D-4EB3-B3F9-56F41681594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4527DA3-0506-41A6-A575-FBBA0FE8908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C75291F3-7003-4CB2-A891-3180C4E8E7D4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F7C0EB30-07E7-4039-9682-B162E6B0592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B0E87DF3-BBFA-4562-970E-969E016FC12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AC1652F-116B-4D1E-AE50-BEC46773F8DB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9EE01982-3C8F-456A-90D7-99160BBE1338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6CDF75E9-DD71-4BF9-AA94-5631587B03A9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088908B4-4D02-4AAE-AED2-97D8957005FF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3926834-7987-4B33-823D-A17277058FA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9E5E11C1-D900-4590-AC1D-1B08CC6FFA6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065823DB-5E1C-4197-89B7-38973BD0DB7B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EFC129-0DF3-46E5-93B0-669E76A630B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<sst xmlns="http://schemas.openxmlformats.org/spreadsheetml/2006/main" count="7364" uniqueCount="525">
  <si>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</si>
  <si>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</si>
  <si>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</si>
  <si>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</si>
  <si>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</si>
  <si>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</si>
  <si>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</si>
  <si>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</si>
  <si>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</si>
  <si>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</si>
  <si>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</si>
  <si>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</si>
  <si>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</si>
  <si>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</si>
  <si>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</si>
  <si>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</si>
  <si>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</si>
  <si>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</si>
  <si>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</si>
  <si>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</si>
  <si>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</si>
  <si>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</si>
  <si>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</si>
  <si>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</si>
  <si>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</si>
  <si>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</si>
  <si>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</si>
  <si>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</si>
  <si>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</si>
  <si>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</si>
  <si>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</si>
  <si>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</si>
  <si>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</si>
  <si>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</si>
  <si>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</si>
  <si>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</si>
  <si>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</si>
  <si>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</si>
  <si>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</si>
  <si>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</si>
  <si>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</si>
  <si>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</si>
  <si>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</si>
  <si>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</si>
  <si>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</si>
  <si>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</si>
  <si>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</si>
  <si>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</si>
  <si>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</si>
  <si>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</si>
  <si>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</si>
  <si>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</si>
  <si>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</si>
  <si>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</si>
  <si>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</si>
  <si>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</si>
  <si>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</si>
  <si>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</si>
  <si>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</si>
  <si>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</si>
  <si>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</si>
  <si>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</si>
  <si>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</si>
  <si>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</si>
  <si>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</si>
  <si>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</si>
  <si>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</si>
  <si>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</si>
  <si>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</si>
  <si>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</si>
  <si>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</si>
  <si>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</si>
  <si>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</si>
  <si>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</si>
  <si>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</si>
  <si>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</si>
  <si>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</si>
  <si>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</si>
  <si>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</si>
  <si>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</si>
  <si>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</si>
  <si>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</si>
  <si>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</si>
  <si>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</si>
  <si>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</si>
  <si>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</si>
  <si>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</si>
  <si>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</si>
  <si>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</si>
  <si>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</si>
  <si>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</si>
  <si>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</si>
  <si>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</si>
  <si>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</si>
  <si>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</si>
  <si>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</si>
  <si>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</si>
  <si>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</si>
  <si>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</si>
  <si>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</si>
  <si>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</si>
  <si>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</si>
  <si>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</si>
  <si>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</si>
  <si>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</si>
  <si>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</si>
  <si>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</si>
  <si>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</si>
  <si>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</si>
  <si>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</si>
  <si>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</si>
  <si>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</si>
  <si>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</si>
  <si>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</si>
  <si>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</si>
  <si>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</si>
  <si>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</si>
  <si>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</si>
  <si>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</si>
  <si>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</si>
  <si>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</si>
  <si>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</si>
  <si>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</si>
  <si>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</si>
  <si>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</si>
  <si>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</si>
  <si>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</si>
  <si>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</si>
  <si>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</si>
  <si>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</si>
  <si>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</si>
  <si>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</si>
  <si>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</si>
  <si>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</si>
  <si>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</si>
  <si>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</si>
  <si>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</si>
  <si>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</si>
  <si>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</si>
  <si>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</si>
  <si>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</si>
  <si>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</si>
  <si>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</si>
  <si>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</si>
  <si>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</si>
  <si>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</si>
  <si>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</si>
  <si>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</si>
  <si>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</si>
  <si>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</si>
  <si>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</si>
  <si>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</si>
  <si>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</si>
  <si>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</si>
  <si>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</si>
  <si>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</si>
  <si>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</si>
  <si>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</si>
  <si>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</si>
  <si>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</si>
  <si>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</si>
  <si>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</si>
  <si>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</si>
  <si>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</si>
  <si>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</si>
  <si>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</si>
  <si>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</si>
  <si>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</si>
  <si>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</si>
  <si>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</si>
  <si>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</si>
  <si>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</si>
  <si>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</si>
  <si>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</si>
  <si>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</si>
  <si>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</si>
  <si>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</si>
  <si>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</si>
  <si>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</si>
  <si>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</si>
  <si>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</si>
  <si>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</si>
  <si>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</si>
  <si>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</si>
  <si>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</si>
  <si>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</si>
  <si>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</si>
  <si>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</si>
  <si>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</si>
  <si>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</si>
  <si>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</si>
  <si>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</si>
  <si>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</si>
  <si>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</si>
  <si>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</si>
  <si>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</si>
  <si>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</si>
  <si>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</si>
  <si>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</si>
  <si>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</si>
  <si>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</si>
  <si>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</si>
  <si>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</si>
  <si>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</si>
  <si>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</si>
  <si>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</si>
  <si>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</si>
  <si>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</si>
  <si>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</si>
  <si>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</si>
  <si>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</si>
  <si>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</si>
  <si>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</si>
  <si>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</si>
  <si>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</si>
  <si>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</si>
  <si>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</si>
  <si>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</si>
  <si>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</si>
  <si>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</si>
  <si>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</si>
  <si>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</si>
  <si>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</si>
  <si>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</si>
  <si>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</si>
  <si>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</si>
  <si>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</si>
  <si>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</si>
  <si>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</si>
  <si>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</si>
  <si>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</si>
  <si>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</si>
  <si>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</si>
  <si>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</si>
  <si>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</si>
  <si>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</si>
  <si>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</si>
  <si>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</si>
  <si>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</si>
  <si>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</si>
  <si>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</si>
  <si>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</si>
  <si>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</si>
  <si>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</si>
  <si>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</si>
  <si>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</si>
  <si>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</si>
  <si>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</si>
  <si>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</si>
  <si>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</si>
  <si>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</si>
  <si>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</si>
  <si>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</si>
  <si>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</si>
  <si>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</si>
  <si>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</si>
  <si>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</si>
  <si>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</si>
  <si>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</si>
  <si>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</si>
  <si>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</si>
  <si>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</si>
  <si>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</si>
  <si>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</si>
  <si>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</si>
  <si>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</si>
  <si>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</si>
  <si>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</si>
  <si>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</si>
  <si>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</si>
  <si>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</si>
  <si>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</si>
  <si>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</si>
  <si>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</si>
  <si>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</si>
  <si>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</si>
  <si>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</si>
  <si>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</si>
  <si>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</si>
  <si>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</si>
  <si>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</si>
  <si>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</si>
  <si>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</si>
  <si>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</si>
  <si>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</si>
  <si>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</si>
  <si>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</si>
  <si>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</si>
  <si>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</si>
  <si>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</si>
  <si>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</si>
  <si>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</si>
  <si>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</si>
  <si>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</si>
  <si>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</si>
  <si>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</si>
  <si>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</si>
  <si>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</si>
  <si>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</si>
  <si>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</si>
  <si>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</si>
  <si>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</si>
  <si>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</si>
  <si>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</si>
  <si>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</si>
  <si>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</si>
  <si>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</si>
  <si>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</si>
  <si>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</si>
  <si>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</si>
  <si>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</si>
  <si>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</si>
  <si>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</si>
  <si>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</si>
  <si>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</si>
  <si>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</si>
  <si>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</si>
  <si>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</si>
  <si>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</si>
  <si>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</si>
  <si>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</si>
  <si>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</si>
  <si>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</si>
  <si>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</si>
  <si>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</si>
  <si>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</si>
  <si>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</si>
  <si>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</si>
  <si>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</si>
  <si>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</si>
  <si>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</si>
  <si>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</si>
  <si>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</si>
  <si>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</si>
  <si>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</si>
  <si>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</si>
  <si>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</si>
  <si>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</si>
  <si>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</si>
  <si>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</si>
  <si>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</si>
  <si>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</si>
  <si>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</si>
  <si>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</si>
  <si>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</si>
  <si>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</si>
  <si>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</si>
  <si>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</si>
  <si>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</si>
  <si>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</si>
  <si>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</si>
  <si>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</si>
  <si>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</si>
  <si>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</si>
  <si>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</si>
  <si>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</si>
  <si>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</si>
  <si>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</si>
  <si>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</si>
  <si>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</si>
  <si>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</si>
  <si>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</si>
  <si>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</si>
  <si>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</si>
  <si>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</si>
  <si>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</si>
  <si>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</si>
  <si>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</si>
  <si>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</si>
  <si>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</si>
  <si>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</si>
  <si>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</si>
  <si>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</si>
  <si>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</si>
  <si>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</si>
  <si>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</si>
  <si>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</si>
  <si>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</si>
  <si>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</si>
  <si>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</si>
  <si>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</si>
  <si>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</si>
  <si>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</si>
  <si>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</si>
  <si>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</si>
  <si>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</si>
  <si>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</si>
  <si>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</si>
  <si>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</si>
  <si>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</si>
  <si>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</si>
  <si>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</si>
  <si>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</si>
  <si>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</si>
  <si>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</si>
  <si>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</si>
  <si>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</si>
  <si>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</si>
  <si>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</si>
  <si>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</si>
  <si>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</si>
  <si>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</si>
  <si>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</si>
  <si>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</si>
  <si>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</si>
  <si>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</si>
  <si>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</si>
  <si>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</si>
  <si>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</si>
  <si>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</si>
  <si>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</si>
  <si>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</si>
  <si>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</si>
  <si>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</si>
  <si>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</si>
  <si>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</si>
  <si>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</si>
  <si>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</si>
  <si>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</si>
  <si>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</si>
  <si>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</si>
  <si>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</si>
  <si>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</si>
  <si>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</si>
  <si>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</si>
  <si>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</si>
  <si>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</si>
  <si>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</si>
  <si>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</si>
  <si>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</si>
  <si>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</si>
  <si>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</si>
  <si>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</si>
  <si>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</si>
  <si>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</si>
  <si>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</si>
  <si>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</si>
  <si>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</si>
  <si>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</si>
  <si>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</si>
  <si>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</si>
  <si>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</si>
  <si>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</si>
  <si>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</si>
  <si>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</si>
  <si>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</si>
  <si>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</si>
  <si>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</si>
  <si>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</si>
  <si>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</si>
  <si>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</si>
  <si>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</si>
  <si>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</si>
  <si>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</si>
  <si>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</si>
  <si>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</si>
  <si>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</si>
  <si>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</si>
  <si>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</si>
  <si>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</si>
  <si>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</si>
  <si>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</si>
  <si>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</si>
  <si>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</si>
  <si>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</si>
  <si>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</si>
  <si>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</si>
  <si>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</si>
  <si>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</si>
  <si>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</si>
  <si>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</si>
  <si>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</si>
  <si>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</si>
  <si>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</si>
  <si>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</si>
  <si>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</si>
  <si>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</si>
  <si>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</si>
  <si>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</si>
  <si>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</si>
  <si>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</si>
  <si>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</si>
  <si>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</si>
  <si>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</si>
  <si>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</si>
  <si>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</si>
  <si>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</si>
  <si>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</si>
  <si>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</si>
  <si>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</si>
  <si>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</si>
  <si>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</si>
  <si>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</si>
  <si>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</si>
  <si>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</si>
  <si>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</si>
  <si>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</si>
  <si>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</si>
  <si>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</si>
  <si>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</si>
  <si>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</si>
  <si>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</si>
  <si>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</si>
  <si>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</si>
  <si>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</si>
  <si>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</si>
  <si>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</si>
  <si>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</si>
  <si>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</si>
  <si>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</si>
  <si>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</si>
  <si>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</si>
  <si>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</si>
  <si>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</si>
  <si>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</si>
  <si>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</si>
  <si>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</si>
  <si>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</si>
  <si>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</si>
  <si>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</si>
  <si>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</si>
  <si>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10/03/2026 đến 14/3/2026</t>
  </si>
  <si>
    <t>KM9+053,20 KM9+180</t>
  </si>
  <si>
    <t>danhso</t>
  </si>
  <si>
    <t>Km9+053,20-Km9+180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</si>
</sst>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8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0"/>
      <color rgb="FFC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8">
    <xf numFmtId="0" fontId="0" fillId="0" borderId="0"/>
    <xf numFmtId="164" fontId="28" fillId="0" borderId="0" applyFont="0" applyFill="0" applyBorder="0" applyAlignment="0" applyProtection="0"/>
    <xf numFmtId="0" fontId="4" fillId="0" borderId="0"/>
    <xf numFmtId="0" fontId="4" fillId="0" borderId="0"/>
    <xf numFmtId="0" fontId="34" fillId="0" borderId="0"/>
    <xf numFmtId="0" fontId="4" fillId="0" borderId="0"/>
    <xf numFmtId="0" fontId="28" fillId="0" borderId="0"/>
    <xf numFmtId="0" fontId="43" fillId="0" borderId="0"/>
    <xf numFmtId="0" fontId="43" fillId="0" borderId="0"/>
    <xf numFmtId="0" fontId="60" fillId="0" borderId="0"/>
    <xf numFmtId="0" fontId="4" fillId="0" borderId="0"/>
    <xf numFmtId="0" fontId="67" fillId="0" borderId="0"/>
    <xf numFmtId="0" fontId="67" fillId="0" borderId="0"/>
    <xf numFmtId="0" fontId="75" fillId="0" borderId="0"/>
    <xf numFmtId="0" fontId="81" fillId="0" borderId="0"/>
    <xf numFmtId="0" fontId="86" fillId="0" borderId="0"/>
    <xf numFmtId="0" fontId="88" fillId="0" borderId="0"/>
    <xf numFmtId="0" fontId="28" fillId="0" borderId="0"/>
    <xf numFmtId="41" fontId="28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9" fillId="0" borderId="0"/>
    <xf numFmtId="0" fontId="90" fillId="0" borderId="0"/>
    <xf numFmtId="0" fontId="60" fillId="0" borderId="0"/>
    <xf numFmtId="0" fontId="92" fillId="0" borderId="0"/>
    <xf numFmtId="0" fontId="94" fillId="0" borderId="0"/>
    <xf numFmtId="0" fontId="101" fillId="0" borderId="0"/>
    <xf numFmtId="0" fontId="102" fillId="0" borderId="0"/>
    <xf numFmtId="0" fontId="4" fillId="0" borderId="0"/>
    <xf numFmtId="0" fontId="4" fillId="0" borderId="0"/>
    <xf numFmtId="0" fontId="60" fillId="0" borderId="0"/>
    <xf numFmtId="0" fontId="4" fillId="0" borderId="0"/>
    <xf numFmtId="0" fontId="129" fillId="0" borderId="0"/>
    <xf numFmtId="164" fontId="4" fillId="0" borderId="0" applyFont="0" applyFill="0" applyBorder="0" applyAlignment="0" applyProtection="0"/>
    <xf numFmtId="0" fontId="132" fillId="0" borderId="0"/>
    <xf numFmtId="164" fontId="28" fillId="0" borderId="0" applyFont="0" applyFill="0" applyBorder="0" applyAlignment="0" applyProtection="0"/>
  </cellStyleXfs>
  <cellXfs count="911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1" fontId="3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11" fillId="0" borderId="0" xfId="0" applyFont="1"/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4" fillId="0" borderId="0" xfId="0" applyFont="1"/>
    <xf numFmtId="0" fontId="14" fillId="0" borderId="0" xfId="0" applyFont="1" applyAlignment="1">
      <alignment horizontal="center" vertical="top" wrapText="1"/>
    </xf>
    <xf numFmtId="167" fontId="12" fillId="0" borderId="0" xfId="0" applyNumberFormat="1" applyFont="1" applyAlignment="1">
      <alignment vertical="center"/>
    </xf>
    <xf numFmtId="0" fontId="20" fillId="0" borderId="0" xfId="0" applyFont="1"/>
    <xf numFmtId="0" fontId="11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8" fillId="0" borderId="0" xfId="0" applyFont="1"/>
    <xf numFmtId="2" fontId="2" fillId="0" borderId="4" xfId="0" applyNumberFormat="1" applyFont="1" applyBorder="1" applyAlignment="1">
      <alignment horizontal="center" vertical="center"/>
    </xf>
    <xf numFmtId="168" fontId="3" fillId="0" borderId="4" xfId="0" applyNumberFormat="1" applyFont="1" applyBorder="1" applyAlignment="1">
      <alignment horizontal="center" vertical="center"/>
    </xf>
    <xf numFmtId="168" fontId="8" fillId="0" borderId="0" xfId="0" applyNumberFormat="1" applyFont="1"/>
    <xf numFmtId="0" fontId="22" fillId="0" borderId="0" xfId="0" applyFont="1"/>
    <xf numFmtId="167" fontId="24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top"/>
    </xf>
    <xf numFmtId="1" fontId="23" fillId="0" borderId="0" xfId="0" applyNumberFormat="1" applyFont="1" applyAlignment="1">
      <alignment horizontal="center" vertical="center"/>
    </xf>
    <xf numFmtId="167" fontId="26" fillId="0" borderId="0" xfId="0" applyNumberFormat="1" applyFont="1" applyAlignment="1">
      <alignment horizontal="right" vertical="center" indent="1"/>
    </xf>
    <xf numFmtId="0" fontId="3" fillId="0" borderId="0" xfId="0" applyFont="1" applyAlignment="1">
      <alignment horizontal="left"/>
    </xf>
    <xf numFmtId="0" fontId="2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0" xfId="2" applyFont="1"/>
    <xf numFmtId="174" fontId="30" fillId="0" borderId="0" xfId="3" applyNumberFormat="1" applyFont="1"/>
    <xf numFmtId="175" fontId="30" fillId="0" borderId="0" xfId="3" applyNumberFormat="1" applyFont="1"/>
    <xf numFmtId="176" fontId="30" fillId="0" borderId="0" xfId="3" applyNumberFormat="1" applyFont="1"/>
    <xf numFmtId="0" fontId="30" fillId="0" borderId="3" xfId="2" applyFont="1" applyBorder="1"/>
    <xf numFmtId="0" fontId="31" fillId="0" borderId="0" xfId="0" applyFont="1" applyAlignment="1">
      <alignment horizontal="right" vertical="center"/>
    </xf>
    <xf numFmtId="173" fontId="37" fillId="0" borderId="0" xfId="3" applyNumberFormat="1" applyFont="1" applyAlignment="1">
      <alignment horizontal="left" vertical="center"/>
    </xf>
    <xf numFmtId="0" fontId="30" fillId="0" borderId="0" xfId="3" applyFont="1"/>
    <xf numFmtId="179" fontId="30" fillId="0" borderId="0" xfId="3" applyNumberFormat="1" applyFont="1"/>
    <xf numFmtId="178" fontId="30" fillId="0" borderId="0" xfId="3" applyNumberFormat="1" applyFont="1" applyAlignment="1">
      <alignment vertical="center"/>
    </xf>
    <xf numFmtId="181" fontId="30" fillId="0" borderId="0" xfId="3" applyNumberFormat="1" applyFont="1" applyAlignment="1">
      <alignment vertical="center"/>
    </xf>
    <xf numFmtId="0" fontId="39" fillId="0" borderId="0" xfId="2" applyFont="1"/>
    <xf numFmtId="0" fontId="38" fillId="0" borderId="0" xfId="2" applyFont="1"/>
    <xf numFmtId="0" fontId="32" fillId="0" borderId="3" xfId="2" applyFont="1" applyBorder="1" applyAlignment="1">
      <alignment horizontal="center" vertical="center" wrapText="1"/>
    </xf>
    <xf numFmtId="0" fontId="30" fillId="0" borderId="3" xfId="2" applyFont="1" applyBorder="1" applyAlignment="1">
      <alignment horizontal="center"/>
    </xf>
    <xf numFmtId="170" fontId="30" fillId="0" borderId="2" xfId="2" applyNumberFormat="1" applyFont="1" applyBorder="1" applyAlignment="1">
      <alignment horizontal="left"/>
    </xf>
    <xf numFmtId="0" fontId="30" fillId="0" borderId="1" xfId="2" applyFont="1" applyBorder="1" applyAlignment="1">
      <alignment horizontal="left"/>
    </xf>
    <xf numFmtId="0" fontId="30" fillId="0" borderId="14" xfId="2" applyFont="1" applyBorder="1" applyAlignment="1">
      <alignment horizontal="left"/>
    </xf>
    <xf numFmtId="14" fontId="30" fillId="0" borderId="3" xfId="2" applyNumberFormat="1" applyFont="1" applyBorder="1" applyAlignment="1">
      <alignment horizontal="center"/>
    </xf>
    <xf numFmtId="184" fontId="30" fillId="0" borderId="3" xfId="2" applyNumberFormat="1" applyFont="1" applyBorder="1" applyAlignment="1">
      <alignment horizontal="center"/>
    </xf>
    <xf numFmtId="185" fontId="30" fillId="0" borderId="3" xfId="2" applyNumberFormat="1" applyFont="1" applyBorder="1" applyAlignment="1">
      <alignment horizontal="center"/>
    </xf>
    <xf numFmtId="182" fontId="30" fillId="0" borderId="2" xfId="2" applyNumberFormat="1" applyFont="1" applyBorder="1" applyAlignment="1">
      <alignment horizontal="left"/>
    </xf>
    <xf numFmtId="0" fontId="38" fillId="0" borderId="0" xfId="2" applyFont="1" applyAlignment="1">
      <alignment horizontal="center"/>
    </xf>
    <xf numFmtId="182" fontId="38" fillId="0" borderId="0" xfId="2" applyNumberFormat="1" applyFont="1"/>
    <xf numFmtId="0" fontId="32" fillId="0" borderId="0" xfId="2" applyFont="1"/>
    <xf numFmtId="0" fontId="39" fillId="0" borderId="0" xfId="5" applyFont="1"/>
    <xf numFmtId="0" fontId="30" fillId="3" borderId="0" xfId="2" applyFont="1" applyFill="1"/>
    <xf numFmtId="0" fontId="16" fillId="3" borderId="0" xfId="0" applyFont="1" applyFill="1"/>
    <xf numFmtId="0" fontId="16" fillId="3" borderId="3" xfId="0" applyFont="1" applyFill="1" applyBorder="1" applyAlignment="1">
      <alignment horizontal="center" vertical="center" wrapText="1"/>
    </xf>
    <xf numFmtId="2" fontId="16" fillId="3" borderId="3" xfId="0" applyNumberFormat="1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166" fontId="18" fillId="3" borderId="3" xfId="0" applyNumberFormat="1" applyFont="1" applyFill="1" applyBorder="1" applyAlignment="1">
      <alignment horizontal="center" vertical="center" wrapText="1"/>
    </xf>
    <xf numFmtId="2" fontId="18" fillId="3" borderId="3" xfId="0" applyNumberFormat="1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0" fontId="16" fillId="3" borderId="0" xfId="0" applyFont="1" applyFill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/>
    </xf>
    <xf numFmtId="166" fontId="18" fillId="3" borderId="3" xfId="0" applyNumberFormat="1" applyFont="1" applyFill="1" applyBorder="1" applyAlignment="1">
      <alignment horizontal="center" vertical="center"/>
    </xf>
    <xf numFmtId="2" fontId="18" fillId="3" borderId="3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2" fontId="16" fillId="3" borderId="3" xfId="0" applyNumberFormat="1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>
      <alignment horizontal="center"/>
    </xf>
    <xf numFmtId="2" fontId="18" fillId="3" borderId="0" xfId="0" applyNumberFormat="1" applyFont="1" applyFill="1" applyAlignment="1">
      <alignment horizontal="center"/>
    </xf>
    <xf numFmtId="2" fontId="18" fillId="3" borderId="0" xfId="0" applyNumberFormat="1" applyFont="1" applyFill="1"/>
    <xf numFmtId="0" fontId="18" fillId="0" borderId="0" xfId="6" applyFont="1" applyAlignment="1">
      <alignment vertical="center"/>
    </xf>
    <xf numFmtId="0" fontId="16" fillId="0" borderId="21" xfId="6" applyFont="1" applyBorder="1" applyAlignment="1">
      <alignment horizontal="center" vertical="center"/>
    </xf>
    <xf numFmtId="0" fontId="20" fillId="0" borderId="21" xfId="6" applyFont="1" applyBorder="1" applyAlignment="1">
      <alignment vertical="center"/>
    </xf>
    <xf numFmtId="0" fontId="20" fillId="0" borderId="0" xfId="6" applyFont="1" applyAlignment="1">
      <alignment vertical="center"/>
    </xf>
    <xf numFmtId="0" fontId="20" fillId="0" borderId="22" xfId="6" applyFont="1" applyBorder="1" applyAlignment="1">
      <alignment vertical="center"/>
    </xf>
    <xf numFmtId="0" fontId="16" fillId="0" borderId="21" xfId="6" applyFont="1" applyBorder="1" applyAlignment="1">
      <alignment vertical="center"/>
    </xf>
    <xf numFmtId="0" fontId="16" fillId="0" borderId="0" xfId="6" applyFont="1" applyAlignment="1">
      <alignment vertical="center"/>
    </xf>
    <xf numFmtId="0" fontId="16" fillId="0" borderId="22" xfId="6" applyFont="1" applyBorder="1" applyAlignment="1">
      <alignment vertical="center"/>
    </xf>
    <xf numFmtId="0" fontId="16" fillId="0" borderId="0" xfId="6" applyFont="1" applyAlignment="1">
      <alignment horizontal="center" vertical="center"/>
    </xf>
    <xf numFmtId="0" fontId="16" fillId="0" borderId="22" xfId="6" applyFont="1" applyBorder="1" applyAlignment="1">
      <alignment horizontal="center" vertical="center"/>
    </xf>
    <xf numFmtId="0" fontId="14" fillId="0" borderId="0" xfId="6" applyFont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21" xfId="6" applyFont="1" applyBorder="1" applyAlignment="1">
      <alignment vertical="center"/>
    </xf>
    <xf numFmtId="0" fontId="44" fillId="0" borderId="0" xfId="7" applyFont="1"/>
    <xf numFmtId="0" fontId="44" fillId="0" borderId="30" xfId="7" applyFont="1" applyBorder="1"/>
    <xf numFmtId="187" fontId="49" fillId="0" borderId="0" xfId="7" applyNumberFormat="1" applyFont="1" applyAlignment="1">
      <alignment horizontal="left"/>
    </xf>
    <xf numFmtId="188" fontId="49" fillId="0" borderId="0" xfId="7" applyNumberFormat="1" applyFont="1" applyAlignment="1">
      <alignment horizontal="left"/>
    </xf>
    <xf numFmtId="0" fontId="44" fillId="3" borderId="13" xfId="7" applyFont="1" applyFill="1" applyBorder="1"/>
    <xf numFmtId="0" fontId="44" fillId="3" borderId="0" xfId="7" applyFont="1" applyFill="1"/>
    <xf numFmtId="0" fontId="45" fillId="0" borderId="0" xfId="7" applyFont="1"/>
    <xf numFmtId="0" fontId="44" fillId="3" borderId="10" xfId="7" applyFont="1" applyFill="1" applyBorder="1"/>
    <xf numFmtId="0" fontId="44" fillId="3" borderId="15" xfId="7" applyFont="1" applyFill="1" applyBorder="1"/>
    <xf numFmtId="0" fontId="45" fillId="3" borderId="0" xfId="7" applyFont="1" applyFill="1" applyAlignment="1">
      <alignment horizontal="left"/>
    </xf>
    <xf numFmtId="187" fontId="49" fillId="0" borderId="18" xfId="7" applyNumberFormat="1" applyFont="1" applyBorder="1" applyAlignment="1">
      <alignment horizontal="left"/>
    </xf>
    <xf numFmtId="0" fontId="44" fillId="3" borderId="0" xfId="7" applyFont="1" applyFill="1" applyAlignment="1">
      <alignment horizontal="right"/>
    </xf>
    <xf numFmtId="0" fontId="53" fillId="0" borderId="0" xfId="7" applyFont="1"/>
    <xf numFmtId="0" fontId="50" fillId="3" borderId="0" xfId="7" applyFont="1" applyFill="1" applyAlignment="1">
      <alignment horizontal="right"/>
    </xf>
    <xf numFmtId="0" fontId="54" fillId="0" borderId="0" xfId="7" applyFont="1"/>
    <xf numFmtId="0" fontId="44" fillId="0" borderId="0" xfId="7" quotePrefix="1" applyFont="1"/>
    <xf numFmtId="0" fontId="50" fillId="0" borderId="0" xfId="7" applyFont="1" applyAlignment="1">
      <alignment vertical="top"/>
    </xf>
    <xf numFmtId="0" fontId="55" fillId="2" borderId="30" xfId="7" applyFont="1" applyFill="1" applyBorder="1"/>
    <xf numFmtId="0" fontId="56" fillId="2" borderId="0" xfId="7" applyFont="1" applyFill="1"/>
    <xf numFmtId="0" fontId="56" fillId="2" borderId="31" xfId="7" applyFont="1" applyFill="1" applyBorder="1"/>
    <xf numFmtId="0" fontId="57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7" fillId="2" borderId="32" xfId="7" applyFont="1" applyFill="1" applyBorder="1"/>
    <xf numFmtId="0" fontId="57" fillId="2" borderId="28" xfId="7" applyFont="1" applyFill="1" applyBorder="1"/>
    <xf numFmtId="0" fontId="57" fillId="2" borderId="33" xfId="7" applyFont="1" applyFill="1" applyBorder="1"/>
    <xf numFmtId="0" fontId="43" fillId="0" borderId="0" xfId="7"/>
    <xf numFmtId="0" fontId="58" fillId="0" borderId="0" xfId="2" applyFont="1"/>
    <xf numFmtId="0" fontId="13" fillId="0" borderId="0" xfId="2" applyFont="1" applyAlignment="1">
      <alignment vertical="center" wrapText="1"/>
    </xf>
    <xf numFmtId="0" fontId="59" fillId="0" borderId="0" xfId="2" applyFont="1" applyAlignment="1">
      <alignment horizontal="center" vertical="center" wrapText="1"/>
    </xf>
    <xf numFmtId="0" fontId="13" fillId="0" borderId="0" xfId="2" applyFont="1" applyAlignment="1">
      <alignment horizontal="left" vertical="center" wrapText="1"/>
    </xf>
    <xf numFmtId="0" fontId="58" fillId="0" borderId="0" xfId="2" applyFont="1" applyAlignment="1">
      <alignment horizontal="left" vertical="center" wrapText="1"/>
    </xf>
    <xf numFmtId="0" fontId="18" fillId="0" borderId="0" xfId="2" applyFont="1"/>
    <xf numFmtId="0" fontId="13" fillId="0" borderId="3" xfId="2" applyFont="1" applyBorder="1" applyAlignment="1">
      <alignment horizontal="center" vertical="center" wrapText="1"/>
    </xf>
    <xf numFmtId="0" fontId="58" fillId="0" borderId="3" xfId="2" quotePrefix="1" applyFont="1" applyBorder="1" applyAlignment="1">
      <alignment horizontal="center" vertical="center" wrapText="1"/>
    </xf>
    <xf numFmtId="189" fontId="58" fillId="0" borderId="3" xfId="2" applyNumberFormat="1" applyFont="1" applyBorder="1" applyAlignment="1">
      <alignment horizontal="center" vertical="center"/>
    </xf>
    <xf numFmtId="0" fontId="58" fillId="0" borderId="3" xfId="2" applyFont="1" applyBorder="1" applyAlignment="1">
      <alignment horizontal="center" vertical="center" wrapText="1"/>
    </xf>
    <xf numFmtId="189" fontId="17" fillId="5" borderId="3" xfId="2" applyNumberFormat="1" applyFont="1" applyFill="1" applyBorder="1" applyAlignment="1">
      <alignment horizontal="center" vertical="center"/>
    </xf>
    <xf numFmtId="189" fontId="58" fillId="0" borderId="3" xfId="2" applyNumberFormat="1" applyFont="1" applyBorder="1" applyAlignment="1">
      <alignment horizontal="center" vertical="center" wrapText="1"/>
    </xf>
    <xf numFmtId="189" fontId="17" fillId="0" borderId="3" xfId="2" applyNumberFormat="1" applyFont="1" applyBorder="1" applyAlignment="1">
      <alignment horizontal="center" vertical="center"/>
    </xf>
    <xf numFmtId="0" fontId="58" fillId="0" borderId="3" xfId="2" applyFont="1" applyBorder="1"/>
    <xf numFmtId="0" fontId="17" fillId="0" borderId="0" xfId="2" applyFont="1" applyAlignment="1">
      <alignment vertical="center"/>
    </xf>
    <xf numFmtId="0" fontId="61" fillId="0" borderId="0" xfId="4" applyFont="1" applyAlignment="1">
      <alignment vertical="center"/>
    </xf>
    <xf numFmtId="0" fontId="58" fillId="0" borderId="3" xfId="2" applyFont="1" applyBorder="1" applyAlignment="1">
      <alignment horizontal="center" vertical="center"/>
    </xf>
    <xf numFmtId="189" fontId="58" fillId="0" borderId="0" xfId="2" applyNumberFormat="1" applyFont="1" applyAlignment="1">
      <alignment horizontal="left" vertical="center" wrapText="1"/>
    </xf>
    <xf numFmtId="0" fontId="39" fillId="0" borderId="3" xfId="2" applyFont="1" applyBorder="1" applyAlignment="1">
      <alignment horizontal="center" vertical="center" wrapText="1"/>
    </xf>
    <xf numFmtId="0" fontId="62" fillId="0" borderId="3" xfId="4" applyFont="1" applyBorder="1" applyAlignment="1">
      <alignment horizontal="center" vertical="center"/>
    </xf>
    <xf numFmtId="0" fontId="46" fillId="0" borderId="0" xfId="7" applyFont="1"/>
    <xf numFmtId="0" fontId="48" fillId="0" borderId="0" xfId="7" applyFont="1"/>
    <xf numFmtId="0" fontId="21" fillId="0" borderId="0" xfId="0" applyFont="1" applyAlignment="1">
      <alignment vertical="center" wrapText="1"/>
    </xf>
    <xf numFmtId="0" fontId="39" fillId="3" borderId="0" xfId="2" applyFont="1" applyFill="1"/>
    <xf numFmtId="0" fontId="38" fillId="3" borderId="0" xfId="2" applyFont="1" applyFill="1"/>
    <xf numFmtId="0" fontId="64" fillId="3" borderId="0" xfId="2" applyFont="1" applyFill="1" applyAlignment="1">
      <alignment vertical="center"/>
    </xf>
    <xf numFmtId="185" fontId="65" fillId="3" borderId="0" xfId="2" applyNumberFormat="1" applyFont="1" applyFill="1" applyAlignment="1">
      <alignment horizontal="right" vertical="center"/>
    </xf>
    <xf numFmtId="0" fontId="63" fillId="3" borderId="0" xfId="10" applyFont="1" applyFill="1" applyAlignment="1">
      <alignment horizontal="left" vertical="center"/>
    </xf>
    <xf numFmtId="0" fontId="66" fillId="3" borderId="0" xfId="2" applyFont="1" applyFill="1" applyAlignment="1">
      <alignment horizontal="centerContinuous"/>
    </xf>
    <xf numFmtId="0" fontId="61" fillId="3" borderId="0" xfId="2" applyFont="1" applyFill="1" applyAlignment="1">
      <alignment horizontal="centerContinuous"/>
    </xf>
    <xf numFmtId="0" fontId="61" fillId="3" borderId="0" xfId="2" applyFont="1" applyFill="1"/>
    <xf numFmtId="0" fontId="2" fillId="3" borderId="0" xfId="2" applyFont="1" applyFill="1" applyAlignment="1">
      <alignment horizontal="centerContinuous"/>
    </xf>
    <xf numFmtId="0" fontId="2" fillId="3" borderId="0" xfId="2" applyFont="1" applyFill="1"/>
    <xf numFmtId="0" fontId="1" fillId="3" borderId="0" xfId="11" applyFont="1" applyFill="1"/>
    <xf numFmtId="0" fontId="5" fillId="3" borderId="0" xfId="2" applyFont="1" applyFill="1"/>
    <xf numFmtId="0" fontId="23" fillId="3" borderId="0" xfId="2" applyFont="1" applyFill="1"/>
    <xf numFmtId="0" fontId="5" fillId="3" borderId="0" xfId="10" applyFont="1" applyFill="1" applyAlignment="1">
      <alignment horizontal="left" vertical="center"/>
    </xf>
    <xf numFmtId="0" fontId="5" fillId="3" borderId="0" xfId="2" applyFont="1" applyFill="1" applyAlignment="1">
      <alignment horizontal="left"/>
    </xf>
    <xf numFmtId="0" fontId="3" fillId="3" borderId="0" xfId="11" applyFont="1" applyFill="1"/>
    <xf numFmtId="0" fontId="3" fillId="3" borderId="0" xfId="11" applyFont="1" applyFill="1" applyAlignment="1">
      <alignment horizontal="left"/>
    </xf>
    <xf numFmtId="0" fontId="7" fillId="3" borderId="0" xfId="11" applyFont="1" applyFill="1"/>
    <xf numFmtId="0" fontId="3" fillId="3" borderId="0" xfId="11" applyFont="1" applyFill="1" applyAlignment="1">
      <alignment horizontal="center"/>
    </xf>
    <xf numFmtId="0" fontId="3" fillId="3" borderId="0" xfId="11" applyFont="1" applyFill="1" applyAlignment="1">
      <alignment horizontal="center" vertical="center"/>
    </xf>
    <xf numFmtId="190" fontId="2" fillId="3" borderId="0" xfId="7" applyNumberFormat="1" applyFont="1" applyFill="1" applyAlignment="1">
      <alignment vertical="center"/>
    </xf>
    <xf numFmtId="0" fontId="3" fillId="3" borderId="0" xfId="11" applyFont="1" applyFill="1" applyAlignment="1">
      <alignment horizontal="right" vertical="center" wrapText="1"/>
    </xf>
    <xf numFmtId="20" fontId="2" fillId="3" borderId="0" xfId="11" applyNumberFormat="1" applyFont="1" applyFill="1" applyAlignment="1">
      <alignment horizontal="right" vertical="center"/>
    </xf>
    <xf numFmtId="191" fontId="3" fillId="3" borderId="0" xfId="11" applyNumberFormat="1" applyFont="1" applyFill="1" applyAlignment="1">
      <alignment horizontal="right" vertical="center"/>
    </xf>
    <xf numFmtId="1" fontId="2" fillId="3" borderId="0" xfId="11" applyNumberFormat="1" applyFont="1" applyFill="1" applyAlignment="1">
      <alignment horizontal="left"/>
    </xf>
    <xf numFmtId="0" fontId="3" fillId="3" borderId="0" xfId="11" applyFont="1" applyFill="1" applyAlignment="1">
      <alignment horizontal="justify" vertical="center" wrapText="1"/>
    </xf>
    <xf numFmtId="0" fontId="70" fillId="3" borderId="0" xfId="11" applyFont="1" applyFill="1"/>
    <xf numFmtId="0" fontId="3" fillId="3" borderId="0" xfId="11" quotePrefix="1" applyFont="1" applyFill="1" applyAlignment="1">
      <alignment horizontal="center" vertical="center"/>
    </xf>
    <xf numFmtId="0" fontId="7" fillId="3" borderId="0" xfId="11" applyFont="1" applyFill="1" applyAlignment="1">
      <alignment horizontal="justify" vertical="center" wrapText="1"/>
    </xf>
    <xf numFmtId="0" fontId="7" fillId="3" borderId="0" xfId="11" applyFont="1" applyFill="1" applyAlignment="1">
      <alignment vertical="center" wrapText="1"/>
    </xf>
    <xf numFmtId="0" fontId="3" fillId="3" borderId="0" xfId="11" applyFont="1" applyFill="1" applyAlignment="1">
      <alignment vertical="center"/>
    </xf>
    <xf numFmtId="0" fontId="38" fillId="3" borderId="0" xfId="2" applyFont="1" applyFill="1" applyAlignment="1">
      <alignment vertical="center"/>
    </xf>
    <xf numFmtId="0" fontId="70" fillId="3" borderId="0" xfId="12" applyFont="1" applyFill="1"/>
    <xf numFmtId="0" fontId="70" fillId="3" borderId="0" xfId="11" applyFont="1" applyFill="1" applyAlignment="1">
      <alignment horizontal="center"/>
    </xf>
    <xf numFmtId="0" fontId="73" fillId="3" borderId="0" xfId="11" applyFont="1" applyFill="1" applyAlignment="1">
      <alignment wrapText="1"/>
    </xf>
    <xf numFmtId="0" fontId="74" fillId="3" borderId="0" xfId="11" applyFont="1" applyFill="1" applyAlignment="1">
      <alignment vertical="center" wrapText="1"/>
    </xf>
    <xf numFmtId="0" fontId="5" fillId="3" borderId="3" xfId="2" applyFont="1" applyFill="1" applyBorder="1" applyAlignment="1">
      <alignment horizontal="center" vertical="center" wrapText="1"/>
    </xf>
    <xf numFmtId="0" fontId="5" fillId="3" borderId="3" xfId="2" applyFont="1" applyFill="1" applyBorder="1" applyAlignment="1">
      <alignment horizontal="centerContinuous" vertical="center" wrapText="1"/>
    </xf>
    <xf numFmtId="0" fontId="38" fillId="3" borderId="3" xfId="2" applyFont="1" applyFill="1" applyBorder="1" applyAlignment="1">
      <alignment horizontal="centerContinuous"/>
    </xf>
    <xf numFmtId="0" fontId="5" fillId="3" borderId="3" xfId="2" applyFont="1" applyFill="1" applyBorder="1" applyAlignment="1">
      <alignment horizontal="centerContinuous" vertical="center"/>
    </xf>
    <xf numFmtId="0" fontId="5" fillId="3" borderId="3" xfId="2" applyFont="1" applyFill="1" applyBorder="1" applyAlignment="1">
      <alignment horizontal="center" vertical="center"/>
    </xf>
    <xf numFmtId="0" fontId="2" fillId="3" borderId="3" xfId="2" applyFont="1" applyFill="1" applyBorder="1" applyAlignment="1">
      <alignment horizontal="centerContinuous" vertical="center"/>
    </xf>
    <xf numFmtId="0" fontId="38" fillId="3" borderId="3" xfId="13" applyFont="1" applyFill="1" applyBorder="1" applyAlignment="1">
      <alignment horizontal="centerContinuous" vertical="center" wrapText="1"/>
    </xf>
    <xf numFmtId="0" fontId="2" fillId="3" borderId="0" xfId="2" applyFont="1" applyFill="1" applyAlignment="1">
      <alignment vertical="center"/>
    </xf>
    <xf numFmtId="0" fontId="2" fillId="3" borderId="3" xfId="2" applyFont="1" applyFill="1" applyBorder="1" applyAlignment="1">
      <alignment horizontal="centerContinuous"/>
    </xf>
    <xf numFmtId="0" fontId="38" fillId="3" borderId="3" xfId="13" applyFont="1" applyFill="1" applyBorder="1" applyAlignment="1">
      <alignment horizontal="left" vertical="center" wrapText="1"/>
    </xf>
    <xf numFmtId="0" fontId="3" fillId="3" borderId="0" xfId="11" quotePrefix="1" applyFont="1" applyFill="1" applyAlignment="1">
      <alignment horizontal="left" vertical="center" wrapText="1"/>
    </xf>
    <xf numFmtId="0" fontId="3" fillId="3" borderId="0" xfId="11" quotePrefix="1" applyFont="1" applyFill="1" applyAlignment="1">
      <alignment vertical="center" wrapText="1"/>
    </xf>
    <xf numFmtId="0" fontId="77" fillId="3" borderId="13" xfId="10" applyFont="1" applyFill="1" applyBorder="1" applyAlignment="1">
      <alignment horizontal="left" vertical="center"/>
    </xf>
    <xf numFmtId="0" fontId="77" fillId="3" borderId="0" xfId="2" applyFont="1" applyFill="1"/>
    <xf numFmtId="0" fontId="64" fillId="3" borderId="13" xfId="10" applyFont="1" applyFill="1" applyBorder="1" applyAlignment="1">
      <alignment horizontal="left" vertical="center"/>
    </xf>
    <xf numFmtId="0" fontId="38" fillId="3" borderId="13" xfId="10" applyFont="1" applyFill="1" applyBorder="1" applyAlignment="1">
      <alignment horizontal="left" vertical="center"/>
    </xf>
    <xf numFmtId="0" fontId="78" fillId="0" borderId="0" xfId="2" applyFont="1" applyAlignment="1">
      <alignment horizontal="center"/>
    </xf>
    <xf numFmtId="0" fontId="63" fillId="0" borderId="0" xfId="2" applyFont="1" applyAlignment="1">
      <alignment vertical="center"/>
    </xf>
    <xf numFmtId="0" fontId="64" fillId="0" borderId="0" xfId="2" applyFont="1" applyAlignment="1">
      <alignment vertical="center"/>
    </xf>
    <xf numFmtId="185" fontId="63" fillId="0" borderId="0" xfId="2" applyNumberFormat="1" applyFont="1" applyAlignment="1">
      <alignment horizontal="right" vertical="center"/>
    </xf>
    <xf numFmtId="0" fontId="63" fillId="0" borderId="0" xfId="10" applyFont="1" applyAlignment="1">
      <alignment horizontal="left" vertical="center"/>
    </xf>
    <xf numFmtId="0" fontId="63" fillId="0" borderId="0" xfId="2" applyFont="1" applyAlignment="1">
      <alignment horizontal="right" vertical="center"/>
    </xf>
    <xf numFmtId="0" fontId="79" fillId="0" borderId="0" xfId="2" applyFont="1" applyAlignment="1">
      <alignment horizontal="centerContinuous"/>
    </xf>
    <xf numFmtId="0" fontId="61" fillId="0" borderId="0" xfId="2" applyFont="1" applyAlignment="1">
      <alignment horizontal="centerContinuous"/>
    </xf>
    <xf numFmtId="0" fontId="61" fillId="0" borderId="0" xfId="2" applyFont="1"/>
    <xf numFmtId="0" fontId="23" fillId="0" borderId="0" xfId="2" applyFont="1" applyAlignment="1">
      <alignment horizontal="centerContinuous" vertical="center"/>
    </xf>
    <xf numFmtId="0" fontId="5" fillId="0" borderId="0" xfId="2" applyFont="1" applyAlignment="1">
      <alignment horizontal="centerContinuous"/>
    </xf>
    <xf numFmtId="0" fontId="5" fillId="0" borderId="0" xfId="2" applyFont="1"/>
    <xf numFmtId="0" fontId="2" fillId="0" borderId="0" xfId="2" applyFont="1" applyAlignment="1">
      <alignment horizontal="centerContinuous"/>
    </xf>
    <xf numFmtId="0" fontId="2" fillId="0" borderId="0" xfId="2" applyFont="1"/>
    <xf numFmtId="0" fontId="5" fillId="0" borderId="0" xfId="11" applyFont="1"/>
    <xf numFmtId="0" fontId="5" fillId="0" borderId="0" xfId="11" applyFont="1" applyAlignment="1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left"/>
    </xf>
    <xf numFmtId="49" fontId="2" fillId="0" borderId="0" xfId="11" applyNumberFormat="1" applyFont="1" applyAlignment="1">
      <alignment horizontal="center"/>
    </xf>
    <xf numFmtId="49" fontId="32" fillId="0" borderId="0" xfId="14" applyNumberFormat="1" applyFont="1" applyAlignment="1">
      <alignment vertical="center"/>
    </xf>
    <xf numFmtId="0" fontId="2" fillId="0" borderId="0" xfId="11" applyFont="1" applyAlignment="1">
      <alignment horizontal="center"/>
    </xf>
    <xf numFmtId="190" fontId="2" fillId="0" borderId="0" xfId="7" applyNumberFormat="1" applyFont="1"/>
    <xf numFmtId="0" fontId="2" fillId="0" borderId="0" xfId="11" applyFont="1" applyAlignment="1">
      <alignment horizontal="right" wrapText="1"/>
    </xf>
    <xf numFmtId="14" fontId="2" fillId="3" borderId="0" xfId="11" applyNumberFormat="1" applyFont="1" applyFill="1" applyAlignment="1">
      <alignment horizontal="right"/>
    </xf>
    <xf numFmtId="191" fontId="2" fillId="0" borderId="0" xfId="11" applyNumberFormat="1" applyFont="1" applyAlignment="1">
      <alignment horizontal="right"/>
    </xf>
    <xf numFmtId="1" fontId="2" fillId="0" borderId="0" xfId="11" applyNumberFormat="1" applyFont="1" applyAlignment="1">
      <alignment horizontal="left"/>
    </xf>
    <xf numFmtId="0" fontId="2" fillId="0" borderId="0" xfId="11" applyFont="1" applyAlignment="1">
      <alignment horizontal="justify" wrapText="1"/>
    </xf>
    <xf numFmtId="20" fontId="2" fillId="3" borderId="0" xfId="11" applyNumberFormat="1" applyFont="1" applyFill="1" applyAlignment="1">
      <alignment horizontal="right"/>
    </xf>
    <xf numFmtId="0" fontId="2" fillId="0" borderId="0" xfId="11" applyFont="1"/>
    <xf numFmtId="0" fontId="82" fillId="0" borderId="0" xfId="11" applyFont="1"/>
    <xf numFmtId="0" fontId="82" fillId="0" borderId="0" xfId="12" applyFont="1"/>
    <xf numFmtId="0" fontId="2" fillId="0" borderId="0" xfId="11" quotePrefix="1" applyFont="1" applyAlignment="1">
      <alignment horizontal="center" vertical="center"/>
    </xf>
    <xf numFmtId="0" fontId="6" fillId="0" borderId="0" xfId="11" applyFont="1" applyAlignment="1">
      <alignment horizontal="justify" vertical="center" wrapText="1"/>
    </xf>
    <xf numFmtId="0" fontId="2" fillId="0" borderId="0" xfId="11" applyFont="1" applyAlignment="1">
      <alignment horizontal="center" vertical="center"/>
    </xf>
    <xf numFmtId="0" fontId="6" fillId="0" borderId="0" xfId="11" applyFont="1" applyAlignment="1">
      <alignment vertical="center" wrapText="1"/>
    </xf>
    <xf numFmtId="0" fontId="38" fillId="0" borderId="0" xfId="2" applyFont="1" applyAlignment="1">
      <alignment vertical="center"/>
    </xf>
    <xf numFmtId="0" fontId="2" fillId="0" borderId="0" xfId="11" applyFont="1" applyAlignment="1">
      <alignment vertical="center"/>
    </xf>
    <xf numFmtId="0" fontId="2" fillId="0" borderId="0" xfId="11" applyFont="1" applyAlignment="1">
      <alignment wrapText="1"/>
    </xf>
    <xf numFmtId="0" fontId="6" fillId="0" borderId="0" xfId="11" applyFont="1"/>
    <xf numFmtId="0" fontId="2" fillId="0" borderId="0" xfId="11" applyFont="1" applyAlignment="1">
      <alignment horizontal="left"/>
    </xf>
    <xf numFmtId="0" fontId="32" fillId="0" borderId="3" xfId="2" applyFont="1" applyBorder="1" applyAlignment="1">
      <alignment horizontal="centerContinuous" vertical="center" wrapText="1"/>
    </xf>
    <xf numFmtId="0" fontId="30" fillId="0" borderId="3" xfId="2" applyFont="1" applyBorder="1" applyAlignment="1">
      <alignment horizontal="centerContinuous"/>
    </xf>
    <xf numFmtId="0" fontId="32" fillId="0" borderId="3" xfId="2" applyFont="1" applyBorder="1" applyAlignment="1">
      <alignment horizontal="centerContinuous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vertical="center"/>
    </xf>
    <xf numFmtId="0" fontId="2" fillId="0" borderId="3" xfId="2" applyFont="1" applyBorder="1" applyAlignment="1">
      <alignment horizontal="center" vertical="center"/>
    </xf>
    <xf numFmtId="0" fontId="2" fillId="0" borderId="0" xfId="2" applyFont="1" applyAlignment="1">
      <alignment vertical="center"/>
    </xf>
    <xf numFmtId="0" fontId="2" fillId="0" borderId="0" xfId="11" quotePrefix="1" applyFont="1" applyAlignment="1">
      <alignment horizontal="left" vertical="center" wrapText="1"/>
    </xf>
    <xf numFmtId="0" fontId="2" fillId="0" borderId="0" xfId="11" quotePrefix="1" applyFont="1" applyAlignment="1">
      <alignment vertical="center" wrapText="1"/>
    </xf>
    <xf numFmtId="0" fontId="86" fillId="0" borderId="0" xfId="15"/>
    <xf numFmtId="0" fontId="86" fillId="0" borderId="0" xfId="15" quotePrefix="1"/>
    <xf numFmtId="0" fontId="85" fillId="3" borderId="3" xfId="15" applyFont="1" applyFill="1" applyBorder="1"/>
    <xf numFmtId="0" fontId="9" fillId="3" borderId="3" xfId="15" applyFont="1" applyFill="1" applyBorder="1" applyAlignment="1">
      <alignment horizontal="center" vertical="center" wrapText="1"/>
    </xf>
    <xf numFmtId="14" fontId="85" fillId="3" borderId="3" xfId="15" applyNumberFormat="1" applyFont="1" applyFill="1" applyBorder="1"/>
    <xf numFmtId="0" fontId="5" fillId="3" borderId="0" xfId="2" applyFont="1" applyFill="1" applyAlignment="1">
      <alignment vertical="top"/>
    </xf>
    <xf numFmtId="0" fontId="5" fillId="3" borderId="0" xfId="2" applyFont="1" applyFill="1" applyAlignment="1">
      <alignment wrapText="1"/>
    </xf>
    <xf numFmtId="0" fontId="76" fillId="3" borderId="0" xfId="2" applyFont="1" applyFill="1" applyAlignment="1">
      <alignment vertical="center" wrapText="1"/>
    </xf>
    <xf numFmtId="0" fontId="58" fillId="0" borderId="3" xfId="0" quotePrefix="1" applyFont="1" applyBorder="1" applyAlignment="1">
      <alignment horizontal="center" vertical="center" wrapText="1"/>
    </xf>
    <xf numFmtId="189" fontId="58" fillId="0" borderId="3" xfId="0" applyNumberFormat="1" applyFont="1" applyBorder="1" applyAlignment="1">
      <alignment horizontal="center" vertical="center"/>
    </xf>
    <xf numFmtId="189" fontId="17" fillId="5" borderId="3" xfId="0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9" fillId="0" borderId="0" xfId="0" applyFont="1" applyAlignment="1">
      <alignment vertical="center" wrapText="1"/>
    </xf>
    <xf numFmtId="0" fontId="32" fillId="0" borderId="0" xfId="14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38" fillId="0" borderId="30" xfId="7" applyFont="1" applyBorder="1" applyAlignment="1">
      <alignment horizontal="left" vertical="center"/>
    </xf>
    <xf numFmtId="0" fontId="38" fillId="0" borderId="0" xfId="7" applyFont="1" applyAlignment="1">
      <alignment horizontal="left" vertical="center"/>
    </xf>
    <xf numFmtId="0" fontId="38" fillId="0" borderId="31" xfId="7" applyFont="1" applyBorder="1" applyAlignment="1">
      <alignment horizontal="left" vertical="center"/>
    </xf>
    <xf numFmtId="0" fontId="33" fillId="0" borderId="0" xfId="7" applyFont="1" applyAlignment="1">
      <alignment horizontal="left" vertical="center"/>
    </xf>
    <xf numFmtId="0" fontId="91" fillId="0" borderId="0" xfId="7" applyFont="1" applyAlignment="1">
      <alignment horizontal="left" vertical="center"/>
    </xf>
    <xf numFmtId="0" fontId="38" fillId="0" borderId="34" xfId="7" applyFont="1" applyBorder="1" applyAlignment="1">
      <alignment horizontal="left" vertical="center"/>
    </xf>
    <xf numFmtId="0" fontId="38" fillId="0" borderId="17" xfId="7" applyFont="1" applyBorder="1" applyAlignment="1">
      <alignment horizontal="left" vertical="center"/>
    </xf>
    <xf numFmtId="187" fontId="91" fillId="0" borderId="17" xfId="7" applyNumberFormat="1" applyFont="1" applyBorder="1" applyAlignment="1">
      <alignment horizontal="left" vertical="center"/>
    </xf>
    <xf numFmtId="0" fontId="64" fillId="0" borderId="17" xfId="7" applyFont="1" applyBorder="1" applyAlignment="1">
      <alignment horizontal="left" vertical="center"/>
    </xf>
    <xf numFmtId="187" fontId="91" fillId="0" borderId="0" xfId="7" applyNumberFormat="1" applyFont="1" applyAlignment="1">
      <alignment horizontal="left" vertical="center"/>
    </xf>
    <xf numFmtId="0" fontId="38" fillId="0" borderId="30" xfId="8" applyFont="1" applyBorder="1" applyAlignment="1">
      <alignment horizontal="left" vertical="center"/>
    </xf>
    <xf numFmtId="0" fontId="91" fillId="0" borderId="15" xfId="8" quotePrefix="1" applyFont="1" applyBorder="1" applyAlignment="1">
      <alignment horizontal="left" vertical="center"/>
    </xf>
    <xf numFmtId="187" fontId="91" fillId="0" borderId="15" xfId="7" applyNumberFormat="1" applyFont="1" applyBorder="1" applyAlignment="1">
      <alignment horizontal="left" vertical="center"/>
    </xf>
    <xf numFmtId="0" fontId="99" fillId="0" borderId="31" xfId="7" applyFont="1" applyBorder="1" applyAlignment="1">
      <alignment horizontal="left" vertical="center"/>
    </xf>
    <xf numFmtId="0" fontId="38" fillId="0" borderId="13" xfId="7" applyFont="1" applyBorder="1" applyAlignment="1">
      <alignment horizontal="left" vertical="center"/>
    </xf>
    <xf numFmtId="0" fontId="38" fillId="3" borderId="13" xfId="7" applyFont="1" applyFill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91" fillId="0" borderId="30" xfId="7" applyFont="1" applyBorder="1" applyAlignment="1">
      <alignment horizontal="left" vertical="center"/>
    </xf>
    <xf numFmtId="0" fontId="99" fillId="0" borderId="0" xfId="7" applyFont="1" applyAlignment="1">
      <alignment horizontal="left" vertical="center"/>
    </xf>
    <xf numFmtId="0" fontId="38" fillId="0" borderId="39" xfId="7" applyFont="1" applyBorder="1" applyAlignment="1">
      <alignment horizontal="left" vertical="center"/>
    </xf>
    <xf numFmtId="0" fontId="38" fillId="0" borderId="15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9" fillId="0" borderId="30" xfId="7" applyFont="1" applyBorder="1" applyAlignment="1">
      <alignment horizontal="left" vertical="center"/>
    </xf>
    <xf numFmtId="0" fontId="64" fillId="0" borderId="0" xfId="7" applyFont="1" applyAlignment="1">
      <alignment horizontal="left" vertical="center"/>
    </xf>
    <xf numFmtId="0" fontId="64" fillId="0" borderId="31" xfId="7" applyFont="1" applyBorder="1" applyAlignment="1">
      <alignment horizontal="left" vertical="center"/>
    </xf>
    <xf numFmtId="0" fontId="38" fillId="0" borderId="30" xfId="7" quotePrefix="1" applyFont="1" applyBorder="1" applyAlignment="1">
      <alignment horizontal="left" vertical="center"/>
    </xf>
    <xf numFmtId="0" fontId="38" fillId="0" borderId="0" xfId="7" quotePrefix="1" applyFont="1" applyAlignment="1">
      <alignment horizontal="left" vertical="center"/>
    </xf>
    <xf numFmtId="0" fontId="38" fillId="0" borderId="31" xfId="7" quotePrefix="1" applyFont="1" applyBorder="1" applyAlignment="1">
      <alignment horizontal="left" vertical="center"/>
    </xf>
    <xf numFmtId="0" fontId="38" fillId="0" borderId="41" xfId="7" quotePrefix="1" applyFont="1" applyBorder="1" applyAlignment="1">
      <alignment horizontal="left" vertical="center"/>
    </xf>
    <xf numFmtId="0" fontId="38" fillId="0" borderId="42" xfId="7" quotePrefix="1" applyFont="1" applyBorder="1" applyAlignment="1">
      <alignment horizontal="left" vertical="center"/>
    </xf>
    <xf numFmtId="0" fontId="38" fillId="0" borderId="42" xfId="7" applyFont="1" applyBorder="1" applyAlignment="1">
      <alignment horizontal="left" vertical="center"/>
    </xf>
    <xf numFmtId="0" fontId="38" fillId="0" borderId="41" xfId="7" applyFont="1" applyBorder="1" applyAlignment="1">
      <alignment horizontal="left" vertical="center"/>
    </xf>
    <xf numFmtId="0" fontId="38" fillId="0" borderId="43" xfId="7" applyFont="1" applyBorder="1" applyAlignment="1">
      <alignment horizontal="left" vertical="center"/>
    </xf>
    <xf numFmtId="2" fontId="39" fillId="0" borderId="43" xfId="7" applyNumberFormat="1" applyFont="1" applyBorder="1" applyAlignment="1">
      <alignment horizontal="left" vertical="center"/>
    </xf>
    <xf numFmtId="0" fontId="64" fillId="0" borderId="35" xfId="7" applyFont="1" applyBorder="1" applyAlignment="1">
      <alignment horizontal="left" vertical="center"/>
    </xf>
    <xf numFmtId="0" fontId="5" fillId="3" borderId="0" xfId="2" applyFont="1" applyFill="1" applyAlignment="1">
      <alignment horizontal="left" vertical="center"/>
    </xf>
    <xf numFmtId="0" fontId="2" fillId="3" borderId="0" xfId="2" applyFont="1" applyFill="1" applyAlignment="1">
      <alignment horizontal="left" vertical="center"/>
    </xf>
    <xf numFmtId="0" fontId="2" fillId="3" borderId="0" xfId="2" applyFont="1" applyFill="1" applyAlignment="1">
      <alignment horizontal="center" vertical="center" wrapText="1"/>
    </xf>
    <xf numFmtId="49" fontId="2" fillId="3" borderId="0" xfId="2" applyNumberFormat="1" applyFont="1" applyFill="1" applyAlignment="1">
      <alignment horizontal="centerContinuous"/>
    </xf>
    <xf numFmtId="0" fontId="38" fillId="3" borderId="0" xfId="13" applyFont="1" applyFill="1" applyAlignment="1">
      <alignment horizontal="left" vertical="center" wrapText="1"/>
    </xf>
    <xf numFmtId="0" fontId="38" fillId="3" borderId="0" xfId="13" applyFont="1" applyFill="1" applyAlignment="1">
      <alignment horizontal="centerContinuous" vertical="center" wrapText="1"/>
    </xf>
    <xf numFmtId="0" fontId="32" fillId="0" borderId="3" xfId="28" applyFont="1" applyBorder="1" applyAlignment="1">
      <alignment horizontal="center" vertical="center" wrapText="1"/>
    </xf>
    <xf numFmtId="0" fontId="32" fillId="0" borderId="3" xfId="28" applyFont="1" applyBorder="1" applyAlignment="1">
      <alignment horizontal="center" vertical="center"/>
    </xf>
    <xf numFmtId="0" fontId="2" fillId="3" borderId="3" xfId="2" applyFont="1" applyFill="1" applyBorder="1" applyAlignment="1">
      <alignment horizontal="center" vertical="center"/>
    </xf>
    <xf numFmtId="0" fontId="2" fillId="3" borderId="3" xfId="2" applyFont="1" applyFill="1" applyBorder="1" applyAlignment="1">
      <alignment vertical="center"/>
    </xf>
    <xf numFmtId="0" fontId="102" fillId="0" borderId="0" xfId="29"/>
    <xf numFmtId="0" fontId="25" fillId="0" borderId="0" xfId="23" applyFont="1"/>
    <xf numFmtId="0" fontId="25" fillId="0" borderId="0" xfId="23" applyFont="1" applyAlignment="1">
      <alignment wrapText="1"/>
    </xf>
    <xf numFmtId="0" fontId="103" fillId="0" borderId="0" xfId="29" applyFont="1"/>
    <xf numFmtId="0" fontId="104" fillId="0" borderId="0" xfId="29" applyFont="1"/>
    <xf numFmtId="0" fontId="105" fillId="0" borderId="0" xfId="29" applyFont="1"/>
    <xf numFmtId="0" fontId="108" fillId="0" borderId="0" xfId="29" applyFont="1"/>
    <xf numFmtId="0" fontId="108" fillId="0" borderId="0" xfId="29" applyFont="1" applyAlignment="1">
      <alignment horizontal="left"/>
    </xf>
    <xf numFmtId="0" fontId="104" fillId="0" borderId="0" xfId="29" applyFont="1" applyAlignment="1">
      <alignment horizontal="center"/>
    </xf>
    <xf numFmtId="0" fontId="60" fillId="0" borderId="0" xfId="29" applyFont="1" applyAlignment="1">
      <alignment vertical="center"/>
    </xf>
    <xf numFmtId="0" fontId="4" fillId="0" borderId="21" xfId="9" applyFont="1" applyBorder="1" applyAlignment="1">
      <alignment horizontal="left" vertical="center"/>
    </xf>
    <xf numFmtId="0" fontId="4" fillId="0" borderId="0" xfId="29" applyFont="1" applyAlignment="1">
      <alignment horizontal="left"/>
    </xf>
    <xf numFmtId="0" fontId="4" fillId="0" borderId="0" xfId="9" applyFont="1" applyAlignment="1">
      <alignment horizontal="center" vertical="center"/>
    </xf>
    <xf numFmtId="0" fontId="4" fillId="0" borderId="0" xfId="29" applyFont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109" fillId="0" borderId="21" xfId="9" applyFont="1" applyBorder="1" applyAlignment="1">
      <alignment horizontal="left" vertical="center"/>
    </xf>
    <xf numFmtId="0" fontId="47" fillId="0" borderId="48" xfId="25" applyFont="1" applyBorder="1"/>
    <xf numFmtId="0" fontId="25" fillId="0" borderId="48" xfId="25" applyFont="1" applyBorder="1"/>
    <xf numFmtId="0" fontId="25" fillId="0" borderId="48" xfId="29" applyFont="1" applyBorder="1"/>
    <xf numFmtId="0" fontId="110" fillId="0" borderId="0" xfId="29" applyFont="1"/>
    <xf numFmtId="0" fontId="4" fillId="0" borderId="48" xfId="25" applyFont="1" applyBorder="1"/>
    <xf numFmtId="0" fontId="4" fillId="0" borderId="42" xfId="25" applyFont="1" applyBorder="1"/>
    <xf numFmtId="0" fontId="4" fillId="0" borderId="42" xfId="29" applyFont="1" applyBorder="1"/>
    <xf numFmtId="0" fontId="108" fillId="0" borderId="0" xfId="10" applyFont="1"/>
    <xf numFmtId="0" fontId="113" fillId="0" borderId="0" xfId="10" applyFont="1"/>
    <xf numFmtId="0" fontId="111" fillId="0" borderId="0" xfId="10" applyFont="1"/>
    <xf numFmtId="0" fontId="112" fillId="0" borderId="0" xfId="10" applyFont="1"/>
    <xf numFmtId="1" fontId="32" fillId="0" borderId="0" xfId="29" applyNumberFormat="1" applyFont="1" applyAlignment="1">
      <alignment horizontal="left" vertical="center"/>
    </xf>
    <xf numFmtId="198" fontId="32" fillId="0" borderId="0" xfId="29" applyNumberFormat="1" applyFont="1" applyAlignment="1">
      <alignment horizontal="left" vertical="center"/>
    </xf>
    <xf numFmtId="169" fontId="32" fillId="0" borderId="0" xfId="29" applyNumberFormat="1" applyFont="1" applyAlignment="1">
      <alignment horizontal="center" vertical="center"/>
    </xf>
    <xf numFmtId="0" fontId="30" fillId="0" borderId="0" xfId="29" applyFont="1" applyAlignment="1">
      <alignment horizontal="center" vertical="center"/>
    </xf>
    <xf numFmtId="0" fontId="32" fillId="0" borderId="0" xfId="14" applyFont="1" applyAlignment="1">
      <alignment horizontal="left" vertical="center"/>
    </xf>
    <xf numFmtId="198" fontId="32" fillId="0" borderId="0" xfId="14" applyNumberFormat="1" applyFont="1" applyAlignment="1">
      <alignment horizontal="left" vertical="center"/>
    </xf>
    <xf numFmtId="169" fontId="32" fillId="0" borderId="0" xfId="14" applyNumberFormat="1" applyFont="1" applyAlignment="1">
      <alignment horizontal="center" vertical="center"/>
    </xf>
    <xf numFmtId="49" fontId="2" fillId="3" borderId="3" xfId="2" applyNumberFormat="1" applyFont="1" applyFill="1" applyBorder="1" applyAlignment="1">
      <alignment horizontal="centerContinuous" vertical="center"/>
    </xf>
    <xf numFmtId="49" fontId="2" fillId="3" borderId="3" xfId="2" applyNumberFormat="1" applyFont="1" applyFill="1" applyBorder="1" applyAlignment="1">
      <alignment horizontal="center" vertical="center"/>
    </xf>
    <xf numFmtId="0" fontId="1" fillId="3" borderId="0" xfId="11" applyFont="1" applyFill="1" applyAlignment="1">
      <alignment vertical="center"/>
    </xf>
    <xf numFmtId="0" fontId="115" fillId="0" borderId="0" xfId="11" applyFont="1" applyAlignment="1">
      <alignment horizontal="center" vertical="center"/>
    </xf>
    <xf numFmtId="0" fontId="116" fillId="0" borderId="0" xfId="11" applyFont="1" applyAlignment="1">
      <alignment horizontal="center"/>
    </xf>
    <xf numFmtId="0" fontId="117" fillId="0" borderId="0" xfId="11" applyFont="1" applyAlignment="1">
      <alignment horizontal="justify" wrapText="1"/>
    </xf>
    <xf numFmtId="0" fontId="115" fillId="0" borderId="0" xfId="11" applyFont="1" applyAlignment="1">
      <alignment horizontal="justify" wrapText="1"/>
    </xf>
    <xf numFmtId="194" fontId="115" fillId="0" borderId="0" xfId="11" applyNumberFormat="1" applyFont="1" applyAlignment="1">
      <alignment vertical="center"/>
    </xf>
    <xf numFmtId="195" fontId="115" fillId="0" borderId="0" xfId="11" applyNumberFormat="1" applyFont="1" applyAlignment="1">
      <alignment vertical="center"/>
    </xf>
    <xf numFmtId="196" fontId="38" fillId="0" borderId="0" xfId="11" applyNumberFormat="1" applyFont="1" applyAlignment="1">
      <alignment vertical="center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horizontal="justify" wrapText="1"/>
    </xf>
    <xf numFmtId="0" fontId="3" fillId="0" borderId="0" xfId="11" applyFont="1" applyAlignment="1">
      <alignment horizontal="justify" wrapText="1"/>
    </xf>
    <xf numFmtId="194" fontId="3" fillId="0" borderId="0" xfId="11" applyNumberFormat="1" applyFont="1" applyAlignment="1">
      <alignment vertical="center"/>
    </xf>
    <xf numFmtId="195" fontId="3" fillId="0" borderId="0" xfId="11" applyNumberFormat="1" applyFont="1" applyAlignment="1">
      <alignment vertical="center"/>
    </xf>
    <xf numFmtId="196" fontId="2" fillId="0" borderId="0" xfId="11" applyNumberFormat="1" applyFont="1" applyAlignment="1">
      <alignment vertical="center"/>
    </xf>
    <xf numFmtId="196" fontId="5" fillId="0" borderId="0" xfId="11" applyNumberFormat="1" applyFont="1" applyAlignment="1">
      <alignment vertical="center"/>
    </xf>
    <xf numFmtId="197" fontId="5" fillId="0" borderId="0" xfId="11" applyNumberFormat="1" applyFont="1"/>
    <xf numFmtId="0" fontId="119" fillId="0" borderId="0" xfId="11" applyFont="1" applyAlignment="1">
      <alignment horizontal="center" vertical="center"/>
    </xf>
    <xf numFmtId="0" fontId="7" fillId="0" borderId="0" xfId="11" applyFont="1"/>
    <xf numFmtId="0" fontId="120" fillId="0" borderId="0" xfId="11" applyFont="1" applyAlignment="1">
      <alignment horizontal="center"/>
    </xf>
    <xf numFmtId="0" fontId="1" fillId="0" borderId="0" xfId="11" applyFont="1"/>
    <xf numFmtId="0" fontId="3" fillId="0" borderId="0" xfId="11" applyFont="1" applyAlignment="1">
      <alignment horizontal="center"/>
    </xf>
    <xf numFmtId="0" fontId="3" fillId="0" borderId="0" xfId="11" applyFont="1"/>
    <xf numFmtId="0" fontId="3" fillId="0" borderId="0" xfId="11" applyFont="1" applyAlignment="1">
      <alignment horizontal="right" wrapText="1"/>
    </xf>
    <xf numFmtId="20" fontId="2" fillId="0" borderId="0" xfId="11" applyNumberFormat="1" applyFont="1" applyAlignment="1">
      <alignment horizontal="right"/>
    </xf>
    <xf numFmtId="0" fontId="1" fillId="0" borderId="0" xfId="11" applyFont="1" applyAlignment="1">
      <alignment horizontal="left"/>
    </xf>
    <xf numFmtId="0" fontId="1" fillId="0" borderId="0" xfId="11" applyFont="1" applyAlignment="1">
      <alignment horizontal="center"/>
    </xf>
    <xf numFmtId="0" fontId="122" fillId="0" borderId="0" xfId="11" applyFont="1"/>
    <xf numFmtId="0" fontId="31" fillId="0" borderId="0" xfId="11" applyFont="1" applyAlignment="1">
      <alignment horizontal="center"/>
    </xf>
    <xf numFmtId="0" fontId="3" fillId="0" borderId="0" xfId="11" quotePrefix="1" applyFont="1" applyAlignment="1">
      <alignment horizontal="center"/>
    </xf>
    <xf numFmtId="0" fontId="7" fillId="0" borderId="0" xfId="11" applyFont="1" applyAlignment="1">
      <alignment horizontal="justify" vertical="center" wrapText="1"/>
    </xf>
    <xf numFmtId="0" fontId="7" fillId="0" borderId="0" xfId="11" applyFont="1" applyAlignment="1">
      <alignment wrapText="1"/>
    </xf>
    <xf numFmtId="0" fontId="121" fillId="0" borderId="0" xfId="11" applyFont="1" applyAlignment="1">
      <alignment vertical="center" wrapText="1"/>
    </xf>
    <xf numFmtId="0" fontId="3" fillId="0" borderId="0" xfId="11" quotePrefix="1" applyFont="1" applyAlignment="1">
      <alignment horizontal="center" vertical="center"/>
    </xf>
    <xf numFmtId="0" fontId="123" fillId="0" borderId="0" xfId="11" applyFont="1"/>
    <xf numFmtId="0" fontId="7" fillId="0" borderId="0" xfId="11" applyFont="1" applyAlignment="1">
      <alignment vertical="center" wrapText="1"/>
    </xf>
    <xf numFmtId="0" fontId="3" fillId="0" borderId="0" xfId="11" applyFont="1" applyAlignment="1">
      <alignment vertical="center"/>
    </xf>
    <xf numFmtId="0" fontId="3" fillId="0" borderId="0" xfId="11" applyFont="1" applyAlignment="1">
      <alignment horizontal="left"/>
    </xf>
    <xf numFmtId="0" fontId="3" fillId="0" borderId="50" xfId="11" applyFont="1" applyBorder="1" applyAlignment="1">
      <alignment horizontal="left"/>
    </xf>
    <xf numFmtId="0" fontId="1" fillId="0" borderId="3" xfId="11" applyFont="1" applyBorder="1" applyAlignment="1">
      <alignment horizontal="centerContinuous"/>
    </xf>
    <xf numFmtId="0" fontId="1" fillId="0" borderId="7" xfId="11" applyFont="1" applyBorder="1" applyAlignment="1">
      <alignment horizontal="left"/>
    </xf>
    <xf numFmtId="0" fontId="115" fillId="0" borderId="0" xfId="11" applyFont="1" applyAlignment="1">
      <alignment horizontal="left"/>
    </xf>
    <xf numFmtId="0" fontId="32" fillId="0" borderId="0" xfId="30" applyFont="1" applyAlignment="1">
      <alignment vertical="center"/>
    </xf>
    <xf numFmtId="0" fontId="115" fillId="0" borderId="0" xfId="11" applyFont="1" applyAlignment="1">
      <alignment horizontal="center"/>
    </xf>
    <xf numFmtId="0" fontId="38" fillId="0" borderId="0" xfId="10" applyFont="1" applyAlignment="1">
      <alignment vertical="center"/>
    </xf>
    <xf numFmtId="0" fontId="38" fillId="0" borderId="0" xfId="10" applyFont="1" applyAlignment="1">
      <alignment horizontal="center" vertical="center"/>
    </xf>
    <xf numFmtId="0" fontId="64" fillId="0" borderId="0" xfId="10" applyFont="1" applyAlignment="1">
      <alignment vertical="center"/>
    </xf>
    <xf numFmtId="0" fontId="64" fillId="0" borderId="0" xfId="10" applyFont="1" applyAlignment="1">
      <alignment horizontal="center" vertical="center"/>
    </xf>
    <xf numFmtId="0" fontId="124" fillId="0" borderId="0" xfId="11" applyFont="1" applyAlignment="1">
      <alignment horizontal="center"/>
    </xf>
    <xf numFmtId="0" fontId="125" fillId="0" borderId="0" xfId="11" applyFont="1"/>
    <xf numFmtId="0" fontId="124" fillId="0" borderId="0" xfId="11" applyFont="1"/>
    <xf numFmtId="0" fontId="126" fillId="0" borderId="0" xfId="23" applyFont="1" applyAlignment="1">
      <alignment horizontal="center"/>
    </xf>
    <xf numFmtId="0" fontId="126" fillId="0" borderId="0" xfId="23" applyFont="1"/>
    <xf numFmtId="0" fontId="126" fillId="0" borderId="0" xfId="23" applyFont="1" applyAlignment="1">
      <alignment wrapText="1"/>
    </xf>
    <xf numFmtId="0" fontId="38" fillId="0" borderId="0" xfId="32" applyFont="1"/>
    <xf numFmtId="0" fontId="38" fillId="0" borderId="0" xfId="32" applyFont="1" applyAlignment="1">
      <alignment horizontal="center"/>
    </xf>
    <xf numFmtId="0" fontId="38" fillId="0" borderId="0" xfId="32" applyFont="1" applyAlignment="1">
      <alignment horizontal="center" vertical="center"/>
    </xf>
    <xf numFmtId="0" fontId="4" fillId="0" borderId="0" xfId="31" applyAlignment="1">
      <alignment horizontal="center"/>
    </xf>
    <xf numFmtId="0" fontId="4" fillId="0" borderId="0" xfId="31"/>
    <xf numFmtId="0" fontId="127" fillId="6" borderId="0" xfId="13" applyFont="1" applyFill="1" applyAlignment="1">
      <alignment vertical="center"/>
    </xf>
    <xf numFmtId="0" fontId="75" fillId="6" borderId="0" xfId="13" applyFill="1" applyAlignment="1">
      <alignment vertical="center"/>
    </xf>
    <xf numFmtId="0" fontId="4" fillId="0" borderId="0" xfId="31" applyAlignment="1">
      <alignment horizontal="center" vertical="center"/>
    </xf>
    <xf numFmtId="0" fontId="38" fillId="0" borderId="0" xfId="31" applyFont="1" applyAlignment="1">
      <alignment horizontal="center" wrapText="1"/>
    </xf>
    <xf numFmtId="0" fontId="38" fillId="0" borderId="0" xfId="31" applyFont="1"/>
    <xf numFmtId="1" fontId="76" fillId="0" borderId="3" xfId="33" applyNumberFormat="1" applyFont="1" applyBorder="1" applyAlignment="1">
      <alignment horizontal="center" vertical="center" wrapText="1"/>
    </xf>
    <xf numFmtId="0" fontId="38" fillId="0" borderId="0" xfId="31" applyFont="1" applyAlignment="1">
      <alignment horizontal="center"/>
    </xf>
    <xf numFmtId="1" fontId="38" fillId="0" borderId="46" xfId="31" applyNumberFormat="1" applyFont="1" applyBorder="1" applyAlignment="1">
      <alignment horizontal="center" vertical="center"/>
    </xf>
    <xf numFmtId="200" fontId="128" fillId="0" borderId="3" xfId="31" applyNumberFormat="1" applyFont="1" applyBorder="1" applyAlignment="1">
      <alignment horizontal="center" vertical="center"/>
    </xf>
    <xf numFmtId="201" fontId="128" fillId="0" borderId="3" xfId="31" applyNumberFormat="1" applyFont="1" applyBorder="1" applyAlignment="1">
      <alignment horizontal="center" vertical="center"/>
    </xf>
    <xf numFmtId="202" fontId="38" fillId="0" borderId="3" xfId="31" applyNumberFormat="1" applyFont="1" applyBorder="1" applyAlignment="1">
      <alignment horizontal="center" vertical="center"/>
    </xf>
    <xf numFmtId="2" fontId="38" fillId="0" borderId="3" xfId="31" applyNumberFormat="1" applyFont="1" applyBorder="1" applyAlignment="1">
      <alignment horizontal="center" vertical="center"/>
    </xf>
    <xf numFmtId="169" fontId="38" fillId="3" borderId="3" xfId="31" applyNumberFormat="1" applyFont="1" applyFill="1" applyBorder="1" applyAlignment="1">
      <alignment horizontal="center" vertical="center"/>
    </xf>
    <xf numFmtId="193" fontId="38" fillId="3" borderId="2" xfId="31" applyNumberFormat="1" applyFont="1" applyFill="1" applyBorder="1" applyAlignment="1">
      <alignment horizontal="center" vertical="center"/>
    </xf>
    <xf numFmtId="169" fontId="38" fillId="3" borderId="2" xfId="31" applyNumberFormat="1" applyFont="1" applyFill="1" applyBorder="1" applyAlignment="1">
      <alignment horizontal="center" vertical="center"/>
    </xf>
    <xf numFmtId="0" fontId="38" fillId="0" borderId="47" xfId="31" applyFont="1" applyBorder="1" applyAlignment="1">
      <alignment vertical="center"/>
    </xf>
    <xf numFmtId="201" fontId="38" fillId="0" borderId="3" xfId="31" applyNumberFormat="1" applyFont="1" applyBorder="1" applyAlignment="1">
      <alignment horizontal="center" vertical="center"/>
    </xf>
    <xf numFmtId="0" fontId="77" fillId="0" borderId="45" xfId="31" applyFont="1" applyBorder="1" applyAlignment="1">
      <alignment horizontal="center" vertical="center"/>
    </xf>
    <xf numFmtId="2" fontId="76" fillId="0" borderId="45" xfId="31" applyNumberFormat="1" applyFont="1" applyBorder="1" applyAlignment="1">
      <alignment horizontal="center" vertical="center"/>
    </xf>
    <xf numFmtId="0" fontId="77" fillId="0" borderId="60" xfId="31" applyFont="1" applyBorder="1" applyAlignment="1">
      <alignment vertical="center"/>
    </xf>
    <xf numFmtId="0" fontId="39" fillId="0" borderId="12" xfId="31" applyFont="1" applyBorder="1" applyAlignment="1">
      <alignment vertical="center"/>
    </xf>
    <xf numFmtId="0" fontId="38" fillId="0" borderId="12" xfId="31" applyFont="1" applyBorder="1" applyAlignment="1">
      <alignment horizontal="center" vertical="center"/>
    </xf>
    <xf numFmtId="0" fontId="38" fillId="0" borderId="12" xfId="31" applyFont="1" applyBorder="1" applyAlignment="1">
      <alignment vertical="center"/>
    </xf>
    <xf numFmtId="0" fontId="5" fillId="3" borderId="0" xfId="23" applyFont="1" applyFill="1" applyAlignment="1">
      <alignment wrapText="1"/>
    </xf>
    <xf numFmtId="0" fontId="67" fillId="0" borderId="0" xfId="11"/>
    <xf numFmtId="0" fontId="67" fillId="0" borderId="0" xfId="11" applyAlignment="1">
      <alignment horizontal="center"/>
    </xf>
    <xf numFmtId="0" fontId="67" fillId="0" borderId="0" xfId="11" applyAlignment="1">
      <alignment vertical="center"/>
    </xf>
    <xf numFmtId="0" fontId="30" fillId="0" borderId="0" xfId="11" applyFont="1" applyAlignment="1">
      <alignment horizontal="center"/>
    </xf>
    <xf numFmtId="14" fontId="32" fillId="0" borderId="0" xfId="11" applyNumberFormat="1" applyFont="1" applyAlignment="1">
      <alignment horizontal="left"/>
    </xf>
    <xf numFmtId="14" fontId="30" fillId="0" borderId="0" xfId="11" applyNumberFormat="1" applyFont="1" applyAlignment="1">
      <alignment horizontal="left"/>
    </xf>
    <xf numFmtId="0" fontId="30" fillId="0" borderId="0" xfId="11" applyFont="1" applyAlignment="1">
      <alignment horizontal="center" vertical="center"/>
    </xf>
    <xf numFmtId="0" fontId="32" fillId="0" borderId="0" xfId="11" applyFont="1" applyAlignment="1">
      <alignment vertical="center"/>
    </xf>
    <xf numFmtId="0" fontId="30" fillId="0" borderId="0" xfId="11" applyFont="1" applyAlignment="1">
      <alignment vertical="center"/>
    </xf>
    <xf numFmtId="0" fontId="30" fillId="0" borderId="0" xfId="11" applyFont="1" applyAlignment="1">
      <alignment horizontal="left" vertical="center"/>
    </xf>
    <xf numFmtId="0" fontId="30" fillId="0" borderId="17" xfId="11" applyFont="1" applyBorder="1" applyAlignment="1">
      <alignment horizontal="center" vertical="center"/>
    </xf>
    <xf numFmtId="0" fontId="32" fillId="0" borderId="17" xfId="11" applyFont="1" applyBorder="1" applyAlignment="1">
      <alignment vertical="center"/>
    </xf>
    <xf numFmtId="0" fontId="30" fillId="0" borderId="17" xfId="11" applyFont="1" applyBorder="1" applyAlignment="1">
      <alignment vertical="center"/>
    </xf>
    <xf numFmtId="0" fontId="4" fillId="0" borderId="0" xfId="33"/>
    <xf numFmtId="0" fontId="76" fillId="0" borderId="3" xfId="33" applyFont="1" applyBorder="1" applyAlignment="1">
      <alignment horizontal="center" vertical="center" wrapText="1"/>
    </xf>
    <xf numFmtId="1" fontId="77" fillId="0" borderId="65" xfId="33" applyNumberFormat="1" applyFont="1" applyBorder="1" applyAlignment="1">
      <alignment horizontal="center" vertical="center" wrapText="1"/>
    </xf>
    <xf numFmtId="170" fontId="131" fillId="3" borderId="3" xfId="36" applyNumberFormat="1" applyFont="1" applyFill="1" applyBorder="1" applyAlignment="1">
      <alignment horizontal="center" vertical="center"/>
    </xf>
    <xf numFmtId="4" fontId="77" fillId="0" borderId="3" xfId="33" applyNumberFormat="1" applyFont="1" applyBorder="1" applyAlignment="1">
      <alignment horizontal="center" vertical="center" wrapText="1"/>
    </xf>
    <xf numFmtId="1" fontId="131" fillId="3" borderId="3" xfId="37" applyNumberFormat="1" applyFont="1" applyFill="1" applyBorder="1" applyAlignment="1">
      <alignment horizontal="center" vertical="center" wrapText="1"/>
    </xf>
    <xf numFmtId="4" fontId="77" fillId="0" borderId="8" xfId="33" applyNumberFormat="1" applyFont="1" applyBorder="1" applyAlignment="1">
      <alignment horizontal="center" vertical="center" wrapText="1"/>
    </xf>
    <xf numFmtId="0" fontId="77" fillId="0" borderId="66" xfId="33" applyFont="1" applyBorder="1" applyAlignment="1">
      <alignment horizontal="center" vertical="center" wrapText="1"/>
    </xf>
    <xf numFmtId="4" fontId="76" fillId="0" borderId="67" xfId="33" applyNumberFormat="1" applyFont="1" applyBorder="1" applyAlignment="1">
      <alignment horizontal="center" vertical="center" wrapText="1"/>
    </xf>
    <xf numFmtId="0" fontId="76" fillId="0" borderId="68" xfId="33" applyFont="1" applyBorder="1" applyAlignment="1">
      <alignment horizontal="center" vertical="center" wrapText="1"/>
    </xf>
    <xf numFmtId="0" fontId="67" fillId="0" borderId="69" xfId="11" applyBorder="1" applyAlignment="1">
      <alignment horizontal="center"/>
    </xf>
    <xf numFmtId="0" fontId="67" fillId="0" borderId="70" xfId="11" applyBorder="1" applyAlignment="1">
      <alignment horizontal="center"/>
    </xf>
    <xf numFmtId="0" fontId="5" fillId="0" borderId="3" xfId="9" applyFont="1" applyBorder="1" applyAlignment="1">
      <alignment horizontal="center" vertical="center" wrapText="1"/>
    </xf>
    <xf numFmtId="14" fontId="33" fillId="0" borderId="0" xfId="7" applyNumberFormat="1" applyFont="1" applyAlignment="1">
      <alignment horizontal="left" vertical="center"/>
    </xf>
    <xf numFmtId="14" fontId="44" fillId="0" borderId="0" xfId="7" applyNumberFormat="1" applyFont="1"/>
    <xf numFmtId="14" fontId="119" fillId="0" borderId="0" xfId="11" applyNumberFormat="1" applyFont="1" applyAlignment="1">
      <alignment horizontal="center" vertical="center"/>
    </xf>
    <xf numFmtId="0" fontId="47" fillId="0" borderId="0" xfId="10" applyFont="1" applyAlignment="1">
      <alignment vertical="center"/>
    </xf>
    <xf numFmtId="0" fontId="107" fillId="0" borderId="0" xfId="10" applyFont="1" applyAlignment="1">
      <alignment horizontal="center"/>
    </xf>
    <xf numFmtId="14" fontId="107" fillId="0" borderId="0" xfId="10" applyNumberFormat="1" applyFont="1" applyAlignment="1">
      <alignment horizontal="center"/>
    </xf>
    <xf numFmtId="0" fontId="60" fillId="0" borderId="0" xfId="9" applyAlignment="1">
      <alignment horizontal="center" vertical="center"/>
    </xf>
    <xf numFmtId="0" fontId="60" fillId="0" borderId="0" xfId="29" applyFont="1" applyAlignment="1">
      <alignment horizontal="center" vertical="center"/>
    </xf>
    <xf numFmtId="0" fontId="87" fillId="0" borderId="0" xfId="29" applyFont="1" applyAlignment="1">
      <alignment horizontal="right" vertical="center"/>
    </xf>
    <xf numFmtId="0" fontId="60" fillId="0" borderId="0" xfId="9" applyAlignment="1">
      <alignment horizontal="left" vertical="center"/>
    </xf>
    <xf numFmtId="0" fontId="60" fillId="0" borderId="0" xfId="29" applyFont="1" applyAlignment="1">
      <alignment horizontal="left" vertical="center"/>
    </xf>
    <xf numFmtId="0" fontId="87" fillId="0" borderId="0" xfId="29" applyFont="1" applyAlignment="1">
      <alignment horizontal="left" vertical="center"/>
    </xf>
    <xf numFmtId="1" fontId="5" fillId="0" borderId="0" xfId="9" applyNumberFormat="1" applyFont="1" applyAlignment="1">
      <alignment horizontal="left" vertical="center"/>
    </xf>
    <xf numFmtId="0" fontId="5" fillId="0" borderId="0" xfId="9" applyFont="1" applyAlignment="1">
      <alignment horizontal="left" vertical="center"/>
    </xf>
    <xf numFmtId="14" fontId="22" fillId="0" borderId="0" xfId="29" applyNumberFormat="1" applyFont="1"/>
    <xf numFmtId="0" fontId="2" fillId="0" borderId="3" xfId="9" applyFont="1" applyBorder="1" applyAlignment="1">
      <alignment horizontal="center" vertical="center"/>
    </xf>
    <xf numFmtId="0" fontId="25" fillId="0" borderId="0" xfId="29" applyFont="1"/>
    <xf numFmtId="0" fontId="4" fillId="0" borderId="0" xfId="29" applyFont="1"/>
    <xf numFmtId="1" fontId="32" fillId="0" borderId="0" xfId="29" applyNumberFormat="1" applyFont="1" applyAlignment="1">
      <alignment horizontal="left" vertical="top"/>
    </xf>
    <xf numFmtId="0" fontId="77" fillId="0" borderId="45" xfId="31" applyFont="1" applyBorder="1" applyAlignment="1">
      <alignment vertical="center"/>
    </xf>
    <xf numFmtId="203" fontId="91" fillId="0" borderId="0" xfId="7" applyNumberFormat="1" applyFont="1" applyAlignment="1">
      <alignment vertical="center"/>
    </xf>
    <xf numFmtId="203" fontId="91" fillId="0" borderId="18" xfId="7" applyNumberFormat="1" applyFont="1" applyBorder="1" applyAlignment="1">
      <alignment vertical="center"/>
    </xf>
    <xf numFmtId="204" fontId="38" fillId="0" borderId="3" xfId="31" applyNumberFormat="1" applyFont="1" applyBorder="1" applyAlignment="1">
      <alignment horizontal="center" vertical="center"/>
    </xf>
    <xf numFmtId="0" fontId="4" fillId="0" borderId="3" xfId="31" applyBorder="1" applyAlignment="1">
      <alignment horizontal="center" vertical="center"/>
    </xf>
    <xf numFmtId="0" fontId="134" fillId="0" borderId="3" xfId="31" applyFont="1" applyBorder="1" applyAlignment="1">
      <alignment horizontal="center" vertical="center"/>
    </xf>
    <xf numFmtId="0" fontId="77" fillId="0" borderId="59" xfId="31" applyFont="1" applyBorder="1" applyAlignment="1">
      <alignment horizontal="center" vertical="center"/>
    </xf>
    <xf numFmtId="0" fontId="126" fillId="0" borderId="0" xfId="23" applyFont="1" applyAlignment="1">
      <alignment horizontal="center" wrapText="1"/>
    </xf>
    <xf numFmtId="0" fontId="39" fillId="0" borderId="3" xfId="31" applyFont="1" applyBorder="1" applyAlignment="1">
      <alignment horizontal="center" vertical="center" wrapText="1"/>
    </xf>
    <xf numFmtId="14" fontId="32" fillId="0" borderId="0" xfId="29" applyNumberFormat="1" applyFont="1" applyAlignment="1">
      <alignment horizontal="center" vertical="center"/>
    </xf>
    <xf numFmtId="199" fontId="2" fillId="6" borderId="0" xfId="28" applyNumberFormat="1" applyFont="1" applyFill="1" applyAlignment="1">
      <alignment horizontal="right" vertical="center"/>
    </xf>
    <xf numFmtId="0" fontId="76" fillId="3" borderId="3" xfId="33" applyFont="1" applyFill="1" applyBorder="1" applyAlignment="1">
      <alignment horizontal="center" vertical="center" wrapText="1"/>
    </xf>
    <xf numFmtId="2" fontId="4" fillId="0" borderId="0" xfId="33" applyNumberFormat="1"/>
    <xf numFmtId="205" fontId="131" fillId="3" borderId="6" xfId="35" applyNumberFormat="1" applyFont="1" applyFill="1" applyBorder="1" applyAlignment="1">
      <alignment horizontal="center" vertical="center" wrapText="1"/>
    </xf>
    <xf numFmtId="0" fontId="47" fillId="0" borderId="3" xfId="9" applyFont="1" applyBorder="1" applyAlignment="1">
      <alignment horizontal="center" vertical="center" wrapText="1"/>
    </xf>
    <xf numFmtId="0" fontId="47" fillId="0" borderId="0" xfId="25" applyFont="1"/>
    <xf numFmtId="0" fontId="4" fillId="0" borderId="0" xfId="25" applyFont="1"/>
    <xf numFmtId="0" fontId="60" fillId="0" borderId="3" xfId="9" applyBorder="1" applyAlignment="1">
      <alignment horizontal="center" vertical="center"/>
    </xf>
    <xf numFmtId="0" fontId="109" fillId="0" borderId="0" xfId="9" applyFont="1" applyAlignment="1">
      <alignment horizontal="left" vertical="center"/>
    </xf>
    <xf numFmtId="201" fontId="4" fillId="0" borderId="0" xfId="31" applyNumberFormat="1" applyAlignment="1">
      <alignment horizontal="center" vertical="center"/>
    </xf>
    <xf numFmtId="201" fontId="134" fillId="0" borderId="3" xfId="31" applyNumberFormat="1" applyFont="1" applyBorder="1" applyAlignment="1">
      <alignment horizontal="center" vertical="center"/>
    </xf>
    <xf numFmtId="2" fontId="4" fillId="0" borderId="0" xfId="31" applyNumberFormat="1" applyAlignment="1">
      <alignment horizontal="center" vertical="center"/>
    </xf>
    <xf numFmtId="2" fontId="126" fillId="0" borderId="0" xfId="23" applyNumberFormat="1" applyFont="1" applyAlignment="1">
      <alignment horizontal="center"/>
    </xf>
    <xf numFmtId="2" fontId="126" fillId="0" borderId="0" xfId="23" applyNumberFormat="1" applyFont="1" applyAlignment="1">
      <alignment horizontal="center" wrapText="1"/>
    </xf>
    <xf numFmtId="2" fontId="4" fillId="0" borderId="0" xfId="31" applyNumberFormat="1" applyAlignment="1">
      <alignment horizontal="center"/>
    </xf>
    <xf numFmtId="2" fontId="127" fillId="6" borderId="0" xfId="13" applyNumberFormat="1" applyFont="1" applyFill="1" applyAlignment="1">
      <alignment vertical="center"/>
    </xf>
    <xf numFmtId="2" fontId="75" fillId="6" borderId="0" xfId="13" applyNumberFormat="1" applyFill="1" applyAlignment="1">
      <alignment vertical="center"/>
    </xf>
    <xf numFmtId="2" fontId="38" fillId="0" borderId="0" xfId="31" applyNumberFormat="1" applyFont="1" applyAlignment="1">
      <alignment horizontal="center" wrapText="1"/>
    </xf>
    <xf numFmtId="2" fontId="4" fillId="0" borderId="3" xfId="31" applyNumberFormat="1" applyBorder="1" applyAlignment="1">
      <alignment horizontal="center" vertical="center"/>
    </xf>
    <xf numFmtId="2" fontId="5" fillId="3" borderId="0" xfId="23" applyNumberFormat="1" applyFont="1" applyFill="1" applyAlignment="1">
      <alignment wrapText="1"/>
    </xf>
    <xf numFmtId="4" fontId="4" fillId="0" borderId="0" xfId="33" applyNumberFormat="1"/>
    <xf numFmtId="0" fontId="32" fillId="0" borderId="0" xfId="25" applyFont="1" applyAlignment="1">
      <alignment vertical="center"/>
    </xf>
    <xf numFmtId="0" fontId="30" fillId="0" borderId="0" xfId="25" applyFont="1" applyAlignment="1">
      <alignment vertical="center"/>
    </xf>
    <xf numFmtId="0" fontId="8" fillId="0" borderId="0" xfId="10" applyFont="1" applyAlignment="1">
      <alignment vertical="center"/>
    </xf>
    <xf numFmtId="0" fontId="8" fillId="0" borderId="71" xfId="10" applyFont="1" applyBorder="1" applyAlignment="1">
      <alignment vertical="center"/>
    </xf>
    <xf numFmtId="0" fontId="114" fillId="0" borderId="0" xfId="10" applyFont="1"/>
    <xf numFmtId="0" fontId="4" fillId="0" borderId="72" xfId="25" applyFont="1" applyBorder="1"/>
    <xf numFmtId="0" fontId="4" fillId="0" borderId="72" xfId="29" applyFont="1" applyBorder="1"/>
    <xf numFmtId="0" fontId="136" fillId="3" borderId="3" xfId="31" applyFont="1" applyFill="1" applyBorder="1" applyAlignment="1">
      <alignment horizontal="center" vertical="center"/>
    </xf>
    <xf numFmtId="0" fontId="136" fillId="0" borderId="3" xfId="31" applyFont="1" applyBorder="1" applyAlignment="1">
      <alignment horizontal="center" vertical="center"/>
    </xf>
    <xf numFmtId="0" fontId="38" fillId="7" borderId="0" xfId="31" applyFont="1" applyFill="1"/>
    <xf numFmtId="0" fontId="137" fillId="0" borderId="3" xfId="31" applyFont="1" applyBorder="1" applyAlignment="1">
      <alignment horizontal="center" vertical="center"/>
    </xf>
    <xf numFmtId="0" fontId="1" fillId="0" borderId="8" xfId="11" applyFont="1" applyBorder="1" applyAlignment="1">
      <alignment horizontal="center"/>
    </xf>
    <xf numFmtId="0" fontId="1" fillId="0" borderId="16" xfId="11" applyFont="1" applyBorder="1" applyAlignment="1">
      <alignment horizontal="center"/>
    </xf>
    <xf numFmtId="0" fontId="1" fillId="0" borderId="9" xfId="11" applyFont="1" applyBorder="1" applyAlignment="1">
      <alignment horizontal="center"/>
    </xf>
    <xf numFmtId="0" fontId="1" fillId="0" borderId="13" xfId="11" applyFont="1" applyBorder="1" applyAlignment="1">
      <alignment horizontal="center"/>
    </xf>
    <xf numFmtId="0" fontId="1" fillId="0" borderId="0" xfId="11" applyFont="1" applyAlignment="1">
      <alignment horizontal="center"/>
    </xf>
    <xf numFmtId="0" fontId="1" fillId="0" borderId="18" xfId="11" applyFont="1" applyBorder="1" applyAlignment="1">
      <alignment horizontal="center"/>
    </xf>
    <xf numFmtId="0" fontId="1" fillId="0" borderId="10" xfId="11" applyFont="1" applyBorder="1" applyAlignment="1">
      <alignment horizontal="center"/>
    </xf>
    <xf numFmtId="0" fontId="1" fillId="0" borderId="15" xfId="11" applyFont="1" applyBorder="1" applyAlignment="1">
      <alignment horizontal="center"/>
    </xf>
    <xf numFmtId="0" fontId="1" fillId="0" borderId="11" xfId="11" applyFont="1" applyBorder="1" applyAlignment="1">
      <alignment horizontal="center"/>
    </xf>
    <xf numFmtId="0" fontId="76" fillId="0" borderId="64" xfId="33" applyFont="1" applyBorder="1" applyAlignment="1">
      <alignment horizontal="center" vertical="center" wrapText="1"/>
    </xf>
    <xf numFmtId="0" fontId="76" fillId="0" borderId="47" xfId="33" applyFont="1" applyBorder="1" applyAlignment="1">
      <alignment horizontal="center" vertical="center" wrapText="1"/>
    </xf>
    <xf numFmtId="1" fontId="76" fillId="0" borderId="56" xfId="33" applyNumberFormat="1" applyFont="1" applyBorder="1" applyAlignment="1">
      <alignment horizontal="center" vertical="center" wrapText="1"/>
    </xf>
    <xf numFmtId="1" fontId="76" fillId="0" borderId="57" xfId="33" applyNumberFormat="1" applyFont="1" applyBorder="1" applyAlignment="1">
      <alignment horizontal="center" vertical="center" wrapText="1"/>
    </xf>
    <xf numFmtId="1" fontId="76" fillId="0" borderId="58" xfId="33" applyNumberFormat="1" applyFont="1" applyBorder="1" applyAlignment="1">
      <alignment horizontal="center" vertical="center" wrapText="1"/>
    </xf>
    <xf numFmtId="0" fontId="133" fillId="0" borderId="2" xfId="11" applyFont="1" applyBorder="1" applyAlignment="1">
      <alignment horizontal="center" vertical="center"/>
    </xf>
    <xf numFmtId="0" fontId="133" fillId="0" borderId="1" xfId="11" applyFont="1" applyBorder="1" applyAlignment="1">
      <alignment horizontal="center" vertical="center"/>
    </xf>
    <xf numFmtId="0" fontId="133" fillId="0" borderId="14" xfId="11" applyFont="1" applyBorder="1" applyAlignment="1">
      <alignment horizontal="center" vertical="center"/>
    </xf>
    <xf numFmtId="0" fontId="13" fillId="0" borderId="0" xfId="11" applyFont="1" applyAlignment="1">
      <alignment horizontal="center" vertical="center" wrapText="1"/>
    </xf>
    <xf numFmtId="0" fontId="13" fillId="0" borderId="0" xfId="11" applyFont="1" applyAlignment="1">
      <alignment horizontal="center" vertical="top" wrapText="1"/>
    </xf>
    <xf numFmtId="199" fontId="2" fillId="6" borderId="0" xfId="28" applyNumberFormat="1" applyFont="1" applyFill="1" applyAlignment="1">
      <alignment horizontal="right" vertical="center"/>
    </xf>
    <xf numFmtId="1" fontId="76" fillId="0" borderId="51" xfId="33" applyNumberFormat="1" applyFont="1" applyBorder="1" applyAlignment="1">
      <alignment horizontal="center" vertical="center" wrapText="1"/>
    </xf>
    <xf numFmtId="1" fontId="76" fillId="0" borderId="46" xfId="33" applyNumberFormat="1" applyFont="1" applyBorder="1" applyAlignment="1">
      <alignment horizontal="center" vertical="center" wrapText="1"/>
    </xf>
    <xf numFmtId="1" fontId="76" fillId="0" borderId="52" xfId="33" applyNumberFormat="1" applyFont="1" applyBorder="1" applyAlignment="1">
      <alignment horizontal="center" vertical="center" wrapText="1"/>
    </xf>
    <xf numFmtId="1" fontId="76" fillId="0" borderId="7" xfId="33" applyNumberFormat="1" applyFont="1" applyBorder="1" applyAlignment="1">
      <alignment horizontal="center" vertical="center" wrapText="1"/>
    </xf>
    <xf numFmtId="0" fontId="76" fillId="0" borderId="61" xfId="33" applyFont="1" applyBorder="1" applyAlignment="1">
      <alignment horizontal="center" vertical="center" wrapText="1"/>
    </xf>
    <xf numFmtId="0" fontId="76" fillId="0" borderId="62" xfId="33" applyFont="1" applyBorder="1" applyAlignment="1">
      <alignment horizontal="center" vertical="center"/>
    </xf>
    <xf numFmtId="0" fontId="76" fillId="0" borderId="52" xfId="33" applyFont="1" applyBorder="1" applyAlignment="1">
      <alignment horizontal="center" vertical="center" wrapText="1"/>
    </xf>
    <xf numFmtId="0" fontId="76" fillId="0" borderId="7" xfId="33" applyFont="1" applyBorder="1" applyAlignment="1">
      <alignment horizontal="center" vertical="center" wrapText="1"/>
    </xf>
    <xf numFmtId="0" fontId="76" fillId="3" borderId="53" xfId="33" applyFont="1" applyFill="1" applyBorder="1" applyAlignment="1">
      <alignment horizontal="center" vertical="center" wrapText="1"/>
    </xf>
    <xf numFmtId="0" fontId="76" fillId="3" borderId="3" xfId="33" applyFont="1" applyFill="1" applyBorder="1" applyAlignment="1">
      <alignment horizontal="center" vertical="center" wrapText="1"/>
    </xf>
    <xf numFmtId="2" fontId="76" fillId="0" borderId="53" xfId="33" applyNumberFormat="1" applyFont="1" applyBorder="1" applyAlignment="1">
      <alignment horizontal="center" vertical="center" wrapText="1"/>
    </xf>
    <xf numFmtId="2" fontId="76" fillId="0" borderId="3" xfId="33" applyNumberFormat="1" applyFont="1" applyBorder="1" applyAlignment="1">
      <alignment horizontal="center" vertical="center" wrapText="1"/>
    </xf>
    <xf numFmtId="2" fontId="76" fillId="0" borderId="61" xfId="33" applyNumberFormat="1" applyFont="1" applyBorder="1" applyAlignment="1">
      <alignment horizontal="center" vertical="center" wrapText="1"/>
    </xf>
    <xf numFmtId="2" fontId="76" fillId="0" borderId="63" xfId="33" applyNumberFormat="1" applyFont="1" applyBorder="1" applyAlignment="1">
      <alignment horizontal="center" vertical="center" wrapText="1"/>
    </xf>
    <xf numFmtId="0" fontId="58" fillId="0" borderId="2" xfId="0" applyFont="1" applyBorder="1" applyAlignment="1">
      <alignment horizontal="left" vertical="center" wrapText="1"/>
    </xf>
    <xf numFmtId="0" fontId="58" fillId="0" borderId="1" xfId="0" applyFont="1" applyBorder="1" applyAlignment="1">
      <alignment horizontal="left" vertical="center" wrapText="1"/>
    </xf>
    <xf numFmtId="0" fontId="58" fillId="0" borderId="14" xfId="0" applyFont="1" applyBorder="1" applyAlignment="1">
      <alignment horizontal="left" vertical="center" wrapText="1"/>
    </xf>
    <xf numFmtId="0" fontId="17" fillId="4" borderId="2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left" vertical="center" wrapText="1"/>
    </xf>
    <xf numFmtId="0" fontId="17" fillId="4" borderId="14" xfId="0" applyFont="1" applyFill="1" applyBorder="1" applyAlignment="1">
      <alignment horizontal="left" vertical="center" wrapText="1"/>
    </xf>
    <xf numFmtId="0" fontId="58" fillId="0" borderId="3" xfId="2" applyFont="1" applyBorder="1" applyAlignment="1">
      <alignment horizontal="left" vertical="center" wrapText="1"/>
    </xf>
    <xf numFmtId="0" fontId="17" fillId="4" borderId="3" xfId="2" applyFont="1" applyFill="1" applyBorder="1" applyAlignment="1">
      <alignment horizontal="left" vertical="center" wrapText="1"/>
    </xf>
    <xf numFmtId="0" fontId="76" fillId="0" borderId="3" xfId="2" applyFont="1" applyBorder="1" applyAlignment="1">
      <alignment horizontal="center" vertical="top" wrapText="1"/>
    </xf>
    <xf numFmtId="0" fontId="76" fillId="3" borderId="3" xfId="2" applyFont="1" applyFill="1" applyBorder="1" applyAlignment="1">
      <alignment horizontal="center" vertical="top" wrapText="1"/>
    </xf>
    <xf numFmtId="0" fontId="5" fillId="0" borderId="3" xfId="2" applyFont="1" applyBorder="1" applyAlignment="1">
      <alignment horizontal="center" vertical="center"/>
    </xf>
    <xf numFmtId="0" fontId="5" fillId="3" borderId="3" xfId="2" applyFont="1" applyFill="1" applyBorder="1" applyAlignment="1">
      <alignment horizontal="center" wrapText="1"/>
    </xf>
    <xf numFmtId="0" fontId="5" fillId="3" borderId="3" xfId="2" applyFont="1" applyFill="1" applyBorder="1" applyAlignment="1">
      <alignment horizontal="center" vertical="top"/>
    </xf>
    <xf numFmtId="0" fontId="58" fillId="0" borderId="2" xfId="2" applyFont="1" applyBorder="1" applyAlignment="1">
      <alignment horizontal="left" vertical="center" wrapText="1"/>
    </xf>
    <xf numFmtId="0" fontId="58" fillId="0" borderId="1" xfId="2" applyFont="1" applyBorder="1" applyAlignment="1">
      <alignment horizontal="left" vertical="center" wrapText="1"/>
    </xf>
    <xf numFmtId="0" fontId="58" fillId="0" borderId="14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 wrapText="1"/>
    </xf>
    <xf numFmtId="0" fontId="59" fillId="0" borderId="0" xfId="2" applyFont="1" applyAlignment="1">
      <alignment horizontal="center" vertical="center" wrapText="1"/>
    </xf>
    <xf numFmtId="0" fontId="13" fillId="0" borderId="0" xfId="2" applyFont="1" applyAlignment="1">
      <alignment horizontal="left" vertical="center" wrapText="1"/>
    </xf>
    <xf numFmtId="0" fontId="61" fillId="0" borderId="0" xfId="9" applyFont="1" applyAlignment="1">
      <alignment horizontal="center" vertical="center"/>
    </xf>
    <xf numFmtId="0" fontId="13" fillId="0" borderId="0" xfId="2" applyFont="1" applyAlignment="1">
      <alignment horizontal="center" vertical="center" wrapText="1"/>
    </xf>
    <xf numFmtId="0" fontId="58" fillId="0" borderId="0" xfId="2" applyFont="1" applyAlignment="1">
      <alignment horizontal="left" vertical="center" wrapText="1"/>
    </xf>
    <xf numFmtId="0" fontId="16" fillId="0" borderId="0" xfId="6" applyFont="1" applyAlignment="1">
      <alignment horizontal="center" vertical="center"/>
    </xf>
    <xf numFmtId="0" fontId="16" fillId="0" borderId="21" xfId="6" applyFont="1" applyBorder="1" applyAlignment="1">
      <alignment horizontal="left" vertical="center" wrapText="1"/>
    </xf>
    <xf numFmtId="0" fontId="16" fillId="0" borderId="0" xfId="6" applyFont="1" applyAlignment="1">
      <alignment horizontal="left" vertical="center" wrapText="1"/>
    </xf>
    <xf numFmtId="0" fontId="16" fillId="0" borderId="0" xfId="6" applyFont="1" applyAlignment="1">
      <alignment horizontal="justify" vertical="center" wrapText="1"/>
    </xf>
    <xf numFmtId="0" fontId="16" fillId="0" borderId="22" xfId="6" applyFont="1" applyBorder="1" applyAlignment="1">
      <alignment horizontal="justify" vertical="center" wrapText="1"/>
    </xf>
    <xf numFmtId="0" fontId="16" fillId="0" borderId="21" xfId="6" applyFont="1" applyBorder="1" applyAlignment="1">
      <alignment horizontal="center" vertical="center"/>
    </xf>
    <xf numFmtId="0" fontId="16" fillId="0" borderId="22" xfId="6" applyFont="1" applyBorder="1" applyAlignment="1">
      <alignment horizontal="center" vertical="center"/>
    </xf>
    <xf numFmtId="186" fontId="16" fillId="0" borderId="23" xfId="6" quotePrefix="1" applyNumberFormat="1" applyFont="1" applyBorder="1" applyAlignment="1">
      <alignment horizontal="center" vertical="center"/>
    </xf>
    <xf numFmtId="186" fontId="16" fillId="0" borderId="17" xfId="6" applyNumberFormat="1" applyFont="1" applyBorder="1" applyAlignment="1">
      <alignment horizontal="center" vertical="center"/>
    </xf>
    <xf numFmtId="186" fontId="16" fillId="0" borderId="24" xfId="6" applyNumberFormat="1" applyFont="1" applyBorder="1" applyAlignment="1">
      <alignment horizontal="center" vertical="center"/>
    </xf>
    <xf numFmtId="0" fontId="16" fillId="0" borderId="21" xfId="6" applyFont="1" applyBorder="1" applyAlignment="1">
      <alignment horizontal="left" vertical="center"/>
    </xf>
    <xf numFmtId="0" fontId="16" fillId="0" borderId="0" xfId="6" applyFont="1" applyAlignment="1">
      <alignment horizontal="left" vertical="center"/>
    </xf>
    <xf numFmtId="0" fontId="16" fillId="0" borderId="22" xfId="6" applyFont="1" applyBorder="1" applyAlignment="1">
      <alignment horizontal="left" vertical="center"/>
    </xf>
    <xf numFmtId="0" fontId="16" fillId="0" borderId="21" xfId="6" applyFont="1" applyBorder="1" applyAlignment="1">
      <alignment horizontal="left" vertical="top" wrapText="1"/>
    </xf>
    <xf numFmtId="0" fontId="16" fillId="0" borderId="0" xfId="6" applyFont="1" applyAlignment="1">
      <alignment horizontal="left" vertical="top"/>
    </xf>
    <xf numFmtId="0" fontId="16" fillId="0" borderId="21" xfId="6" applyFont="1" applyBorder="1" applyAlignment="1">
      <alignment horizontal="left" vertical="top"/>
    </xf>
    <xf numFmtId="0" fontId="41" fillId="0" borderId="0" xfId="6" applyFont="1" applyAlignment="1">
      <alignment vertical="center"/>
    </xf>
    <xf numFmtId="0" fontId="41" fillId="0" borderId="22" xfId="6" applyFont="1" applyBorder="1" applyAlignment="1">
      <alignment vertical="center"/>
    </xf>
    <xf numFmtId="0" fontId="40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6" fillId="0" borderId="19" xfId="6" applyFont="1" applyBorder="1" applyAlignment="1">
      <alignment horizontal="center" vertical="center" wrapText="1"/>
    </xf>
    <xf numFmtId="0" fontId="16" fillId="0" borderId="12" xfId="6" applyFont="1" applyBorder="1" applyAlignment="1">
      <alignment horizontal="center" vertical="center" wrapText="1"/>
    </xf>
    <xf numFmtId="0" fontId="16" fillId="0" borderId="20" xfId="6" applyFont="1" applyBorder="1" applyAlignment="1">
      <alignment horizontal="center" vertical="center" wrapText="1"/>
    </xf>
    <xf numFmtId="0" fontId="16" fillId="0" borderId="21" xfId="6" applyFont="1" applyBorder="1" applyAlignment="1">
      <alignment horizontal="center" vertical="center" wrapText="1"/>
    </xf>
    <xf numFmtId="0" fontId="41" fillId="0" borderId="0" xfId="6" applyFont="1" applyAlignment="1">
      <alignment vertical="center" wrapText="1"/>
    </xf>
    <xf numFmtId="0" fontId="41" fillId="0" borderId="22" xfId="6" applyFont="1" applyBorder="1" applyAlignment="1">
      <alignment vertical="center" wrapText="1"/>
    </xf>
    <xf numFmtId="0" fontId="2" fillId="0" borderId="2" xfId="29" applyFont="1" applyBorder="1" applyAlignment="1">
      <alignment horizontal="left" vertical="center" wrapText="1"/>
    </xf>
    <xf numFmtId="0" fontId="2" fillId="0" borderId="1" xfId="29" applyFont="1" applyBorder="1" applyAlignment="1">
      <alignment horizontal="left" vertical="center" wrapText="1"/>
    </xf>
    <xf numFmtId="14" fontId="2" fillId="0" borderId="2" xfId="29" applyNumberFormat="1" applyFont="1" applyBorder="1" applyAlignment="1">
      <alignment horizontal="center" vertical="center" wrapText="1"/>
    </xf>
    <xf numFmtId="0" fontId="2" fillId="0" borderId="14" xfId="29" applyFont="1" applyBorder="1" applyAlignment="1">
      <alignment horizontal="center" vertical="center" wrapText="1"/>
    </xf>
    <xf numFmtId="0" fontId="5" fillId="0" borderId="3" xfId="10" applyFont="1" applyBorder="1" applyAlignment="1">
      <alignment horizontal="center"/>
    </xf>
    <xf numFmtId="0" fontId="13" fillId="0" borderId="0" xfId="9" applyFont="1" applyAlignment="1">
      <alignment horizontal="center" vertical="center"/>
    </xf>
    <xf numFmtId="0" fontId="13" fillId="0" borderId="0" xfId="10" applyFont="1" applyAlignment="1">
      <alignment horizontal="center" vertical="center"/>
    </xf>
    <xf numFmtId="0" fontId="80" fillId="0" borderId="0" xfId="9" applyFont="1" applyAlignment="1">
      <alignment horizontal="center" vertical="center"/>
    </xf>
    <xf numFmtId="0" fontId="6" fillId="0" borderId="0" xfId="29" applyFont="1" applyAlignment="1">
      <alignment horizontal="center" vertical="center"/>
    </xf>
    <xf numFmtId="0" fontId="106" fillId="0" borderId="0" xfId="29" applyFont="1" applyAlignment="1">
      <alignment horizontal="center"/>
    </xf>
    <xf numFmtId="0" fontId="47" fillId="0" borderId="3" xfId="9" applyFont="1" applyBorder="1" applyAlignment="1">
      <alignment horizontal="center" vertical="center" wrapText="1"/>
    </xf>
    <xf numFmtId="0" fontId="25" fillId="0" borderId="0" xfId="23" applyFont="1" applyAlignment="1">
      <alignment horizontal="center" wrapText="1"/>
    </xf>
    <xf numFmtId="0" fontId="25" fillId="0" borderId="0" xfId="23" applyFont="1" applyAlignment="1">
      <alignment horizontal="center" vertical="center" wrapText="1"/>
    </xf>
    <xf numFmtId="0" fontId="25" fillId="0" borderId="0" xfId="23" applyFont="1" applyAlignment="1">
      <alignment horizontal="center"/>
    </xf>
    <xf numFmtId="0" fontId="25" fillId="0" borderId="0" xfId="23" applyFont="1" applyAlignment="1">
      <alignment horizontal="center" vertical="center" wrapText="1" shrinkToFit="1"/>
    </xf>
    <xf numFmtId="0" fontId="25" fillId="0" borderId="0" xfId="24" applyFont="1" applyAlignment="1">
      <alignment horizontal="center" vertical="center" wrapText="1"/>
    </xf>
    <xf numFmtId="0" fontId="22" fillId="0" borderId="8" xfId="26" applyFont="1" applyBorder="1" applyAlignment="1">
      <alignment horizontal="center"/>
    </xf>
    <xf numFmtId="0" fontId="22" fillId="0" borderId="16" xfId="26" applyFont="1" applyBorder="1" applyAlignment="1">
      <alignment horizontal="center"/>
    </xf>
    <xf numFmtId="0" fontId="22" fillId="0" borderId="9" xfId="26" applyFont="1" applyBorder="1" applyAlignment="1">
      <alignment horizontal="center"/>
    </xf>
    <xf numFmtId="0" fontId="22" fillId="0" borderId="13" xfId="26" applyFont="1" applyBorder="1" applyAlignment="1">
      <alignment horizontal="center"/>
    </xf>
    <xf numFmtId="0" fontId="22" fillId="0" borderId="0" xfId="26" applyFont="1" applyAlignment="1">
      <alignment horizontal="center"/>
    </xf>
    <xf numFmtId="0" fontId="22" fillId="0" borderId="18" xfId="26" applyFont="1" applyBorder="1" applyAlignment="1">
      <alignment horizontal="center"/>
    </xf>
    <xf numFmtId="0" fontId="22" fillId="0" borderId="10" xfId="26" applyFont="1" applyBorder="1" applyAlignment="1">
      <alignment horizontal="center"/>
    </xf>
    <xf numFmtId="0" fontId="22" fillId="0" borderId="15" xfId="26" applyFont="1" applyBorder="1" applyAlignment="1">
      <alignment horizontal="center"/>
    </xf>
    <xf numFmtId="0" fontId="22" fillId="0" borderId="11" xfId="26" applyFont="1" applyBorder="1" applyAlignment="1">
      <alignment horizontal="center"/>
    </xf>
    <xf numFmtId="0" fontId="5" fillId="0" borderId="2" xfId="10" applyFont="1" applyBorder="1" applyAlignment="1">
      <alignment horizontal="center"/>
    </xf>
    <xf numFmtId="0" fontId="5" fillId="0" borderId="1" xfId="10" applyFont="1" applyBorder="1" applyAlignment="1">
      <alignment horizontal="center"/>
    </xf>
    <xf numFmtId="0" fontId="5" fillId="0" borderId="14" xfId="10" applyFont="1" applyBorder="1" applyAlignment="1">
      <alignment horizontal="center"/>
    </xf>
    <xf numFmtId="0" fontId="135" fillId="0" borderId="2" xfId="10" applyFont="1" applyBorder="1" applyAlignment="1">
      <alignment horizontal="center"/>
    </xf>
    <xf numFmtId="0" fontId="135" fillId="0" borderId="1" xfId="10" applyFont="1" applyBorder="1" applyAlignment="1">
      <alignment horizontal="center"/>
    </xf>
    <xf numFmtId="0" fontId="135" fillId="0" borderId="14" xfId="10" applyFont="1" applyBorder="1" applyAlignment="1">
      <alignment horizontal="center"/>
    </xf>
    <xf numFmtId="0" fontId="39" fillId="0" borderId="2" xfId="10" applyFont="1" applyBorder="1" applyAlignment="1">
      <alignment horizontal="center" vertical="center"/>
    </xf>
    <xf numFmtId="0" fontId="39" fillId="0" borderId="1" xfId="10" applyFont="1" applyBorder="1" applyAlignment="1">
      <alignment horizontal="center" vertical="center"/>
    </xf>
    <xf numFmtId="0" fontId="39" fillId="0" borderId="14" xfId="10" applyFont="1" applyBorder="1" applyAlignment="1">
      <alignment horizontal="center" vertical="center"/>
    </xf>
    <xf numFmtId="0" fontId="39" fillId="0" borderId="8" xfId="10" applyFont="1" applyBorder="1" applyAlignment="1">
      <alignment horizontal="center" vertical="center"/>
    </xf>
    <xf numFmtId="0" fontId="39" fillId="0" borderId="16" xfId="10" applyFont="1" applyBorder="1" applyAlignment="1">
      <alignment horizontal="center" vertical="center"/>
    </xf>
    <xf numFmtId="0" fontId="39" fillId="0" borderId="9" xfId="10" applyFont="1" applyBorder="1" applyAlignment="1">
      <alignment horizontal="center" vertical="center"/>
    </xf>
    <xf numFmtId="0" fontId="39" fillId="0" borderId="10" xfId="10" applyFont="1" applyBorder="1" applyAlignment="1">
      <alignment horizontal="center" vertical="center"/>
    </xf>
    <xf numFmtId="0" fontId="39" fillId="0" borderId="15" xfId="10" applyFont="1" applyBorder="1" applyAlignment="1">
      <alignment horizontal="center" vertical="center"/>
    </xf>
    <xf numFmtId="0" fontId="39" fillId="0" borderId="11" xfId="10" applyFont="1" applyBorder="1" applyAlignment="1">
      <alignment horizontal="center" vertical="center"/>
    </xf>
    <xf numFmtId="0" fontId="62" fillId="0" borderId="8" xfId="10" applyFont="1" applyBorder="1" applyAlignment="1">
      <alignment horizontal="center" vertical="center"/>
    </xf>
    <xf numFmtId="0" fontId="62" fillId="0" borderId="9" xfId="10" applyFont="1" applyBorder="1" applyAlignment="1">
      <alignment horizontal="center" vertical="center"/>
    </xf>
    <xf numFmtId="0" fontId="62" fillId="0" borderId="10" xfId="10" applyFont="1" applyBorder="1" applyAlignment="1">
      <alignment horizontal="center" vertical="center"/>
    </xf>
    <xf numFmtId="0" fontId="62" fillId="0" borderId="11" xfId="10" applyFont="1" applyBorder="1" applyAlignment="1">
      <alignment horizontal="center" vertical="center"/>
    </xf>
    <xf numFmtId="0" fontId="22" fillId="0" borderId="2" xfId="26" applyFont="1" applyBorder="1" applyAlignment="1">
      <alignment horizontal="center" vertical="center"/>
    </xf>
    <xf numFmtId="0" fontId="22" fillId="0" borderId="1" xfId="26" applyFont="1" applyBorder="1" applyAlignment="1">
      <alignment horizontal="center" vertical="center"/>
    </xf>
    <xf numFmtId="0" fontId="22" fillId="0" borderId="14" xfId="26" applyFont="1" applyBorder="1" applyAlignment="1">
      <alignment horizontal="center" vertical="center"/>
    </xf>
    <xf numFmtId="0" fontId="22" fillId="0" borderId="3" xfId="26" applyFont="1" applyBorder="1" applyAlignment="1">
      <alignment horizontal="center"/>
    </xf>
    <xf numFmtId="0" fontId="135" fillId="0" borderId="3" xfId="10" applyFont="1" applyBorder="1" applyAlignment="1">
      <alignment horizontal="center"/>
    </xf>
    <xf numFmtId="0" fontId="39" fillId="0" borderId="3" xfId="10" applyFont="1" applyBorder="1" applyAlignment="1">
      <alignment horizontal="center" vertical="center"/>
    </xf>
    <xf numFmtId="0" fontId="62" fillId="0" borderId="3" xfId="10" applyFont="1" applyBorder="1" applyAlignment="1">
      <alignment horizontal="center" vertical="center"/>
    </xf>
    <xf numFmtId="0" fontId="91" fillId="0" borderId="0" xfId="7" applyFont="1" applyAlignment="1">
      <alignment horizontal="left" vertical="center" wrapText="1"/>
    </xf>
    <xf numFmtId="0" fontId="91" fillId="0" borderId="31" xfId="7" applyFont="1" applyBorder="1" applyAlignment="1">
      <alignment horizontal="left" vertical="center" wrapText="1"/>
    </xf>
    <xf numFmtId="0" fontId="39" fillId="0" borderId="36" xfId="7" applyFont="1" applyBorder="1" applyAlignment="1">
      <alignment horizontal="left" vertical="center"/>
    </xf>
    <xf numFmtId="0" fontId="39" fillId="0" borderId="12" xfId="7" applyFont="1" applyBorder="1" applyAlignment="1">
      <alignment horizontal="left" vertical="center"/>
    </xf>
    <xf numFmtId="0" fontId="39" fillId="0" borderId="37" xfId="7" applyFont="1" applyBorder="1" applyAlignment="1">
      <alignment horizontal="left" vertical="center"/>
    </xf>
    <xf numFmtId="0" fontId="39" fillId="0" borderId="38" xfId="7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61" fillId="0" borderId="0" xfId="7" applyFont="1" applyAlignment="1">
      <alignment horizontal="center"/>
    </xf>
    <xf numFmtId="0" fontId="63" fillId="0" borderId="0" xfId="7" applyFont="1" applyAlignment="1">
      <alignment horizontal="center" wrapText="1"/>
    </xf>
    <xf numFmtId="0" fontId="25" fillId="0" borderId="30" xfId="7" applyFont="1" applyBorder="1" applyAlignment="1">
      <alignment horizontal="center" vertical="center"/>
    </xf>
    <xf numFmtId="0" fontId="25" fillId="0" borderId="0" xfId="7" applyFont="1" applyAlignment="1">
      <alignment horizontal="center" vertical="center"/>
    </xf>
    <xf numFmtId="0" fontId="25" fillId="0" borderId="31" xfId="7" applyFont="1" applyBorder="1" applyAlignment="1">
      <alignment horizontal="center" vertical="center"/>
    </xf>
    <xf numFmtId="203" fontId="91" fillId="0" borderId="17" xfId="7" applyNumberFormat="1" applyFont="1" applyBorder="1" applyAlignment="1">
      <alignment horizontal="left" vertical="center"/>
    </xf>
    <xf numFmtId="203" fontId="91" fillId="0" borderId="35" xfId="7" applyNumberFormat="1" applyFont="1" applyBorder="1" applyAlignment="1">
      <alignment horizontal="left" vertical="center"/>
    </xf>
    <xf numFmtId="0" fontId="45" fillId="3" borderId="13" xfId="7" applyFont="1" applyFill="1" applyBorder="1" applyAlignment="1">
      <alignment horizontal="center"/>
    </xf>
    <xf numFmtId="0" fontId="45" fillId="3" borderId="0" xfId="7" applyFont="1" applyFill="1" applyAlignment="1">
      <alignment horizontal="center"/>
    </xf>
    <xf numFmtId="0" fontId="45" fillId="3" borderId="8" xfId="7" applyFont="1" applyFill="1" applyBorder="1" applyAlignment="1">
      <alignment horizontal="center"/>
    </xf>
    <xf numFmtId="0" fontId="45" fillId="3" borderId="16" xfId="7" applyFont="1" applyFill="1" applyBorder="1" applyAlignment="1">
      <alignment horizontal="center"/>
    </xf>
    <xf numFmtId="0" fontId="39" fillId="0" borderId="36" xfId="7" applyFont="1" applyBorder="1" applyAlignment="1">
      <alignment horizontal="center" vertical="center"/>
    </xf>
    <xf numFmtId="0" fontId="39" fillId="0" borderId="12" xfId="7" applyFont="1" applyBorder="1" applyAlignment="1">
      <alignment horizontal="center" vertical="center"/>
    </xf>
    <xf numFmtId="0" fontId="39" fillId="0" borderId="44" xfId="7" applyFont="1" applyBorder="1" applyAlignment="1">
      <alignment horizontal="center" vertical="center"/>
    </xf>
    <xf numFmtId="0" fontId="39" fillId="0" borderId="37" xfId="7" applyFont="1" applyBorder="1" applyAlignment="1">
      <alignment horizontal="center" vertical="center"/>
    </xf>
    <xf numFmtId="0" fontId="39" fillId="0" borderId="38" xfId="7" applyFont="1" applyBorder="1" applyAlignment="1">
      <alignment horizontal="center" vertical="center"/>
    </xf>
    <xf numFmtId="0" fontId="38" fillId="0" borderId="30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8" fillId="0" borderId="18" xfId="7" applyFont="1" applyBorder="1" applyAlignment="1">
      <alignment horizontal="center" vertical="center"/>
    </xf>
    <xf numFmtId="0" fontId="38" fillId="0" borderId="13" xfId="7" applyFont="1" applyBorder="1" applyAlignment="1">
      <alignment horizontal="center" vertical="center"/>
    </xf>
    <xf numFmtId="0" fontId="38" fillId="0" borderId="31" xfId="7" applyFont="1" applyBorder="1" applyAlignment="1">
      <alignment horizontal="center" vertical="center"/>
    </xf>
    <xf numFmtId="0" fontId="38" fillId="0" borderId="13" xfId="7" applyFont="1" applyBorder="1" applyAlignment="1">
      <alignment horizontal="left" vertical="center"/>
    </xf>
    <xf numFmtId="0" fontId="38" fillId="0" borderId="10" xfId="7" applyFont="1" applyBorder="1" applyAlignment="1">
      <alignment horizontal="left" vertical="center"/>
    </xf>
    <xf numFmtId="0" fontId="38" fillId="0" borderId="31" xfId="8" quotePrefix="1" applyFont="1" applyBorder="1" applyAlignment="1">
      <alignment horizontal="left" vertical="center"/>
    </xf>
    <xf numFmtId="0" fontId="38" fillId="0" borderId="40" xfId="8" applyFont="1" applyBorder="1" applyAlignment="1">
      <alignment horizontal="left" vertical="center"/>
    </xf>
    <xf numFmtId="0" fontId="38" fillId="0" borderId="45" xfId="7" applyFont="1" applyBorder="1" applyAlignment="1">
      <alignment horizontal="left" vertical="center"/>
    </xf>
    <xf numFmtId="0" fontId="38" fillId="0" borderId="35" xfId="7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0" fontId="64" fillId="0" borderId="30" xfId="7" applyFont="1" applyBorder="1" applyAlignment="1">
      <alignment horizontal="center" vertical="center"/>
    </xf>
    <xf numFmtId="0" fontId="64" fillId="0" borderId="0" xfId="7" applyFont="1" applyAlignment="1">
      <alignment horizontal="center" vertical="center"/>
    </xf>
    <xf numFmtId="0" fontId="64" fillId="0" borderId="18" xfId="7" applyFont="1" applyBorder="1" applyAlignment="1">
      <alignment horizontal="center" vertical="center"/>
    </xf>
    <xf numFmtId="0" fontId="64" fillId="0" borderId="13" xfId="7" applyFont="1" applyBorder="1" applyAlignment="1">
      <alignment horizontal="center" vertical="center"/>
    </xf>
    <xf numFmtId="0" fontId="64" fillId="0" borderId="31" xfId="7" applyFont="1" applyBorder="1" applyAlignment="1">
      <alignment horizontal="center" vertical="center"/>
    </xf>
    <xf numFmtId="0" fontId="38" fillId="0" borderId="31" xfId="7" applyFont="1" applyBorder="1" applyAlignment="1">
      <alignment horizontal="left" vertical="center"/>
    </xf>
    <xf numFmtId="0" fontId="93" fillId="0" borderId="2" xfId="17" applyFont="1" applyBorder="1" applyAlignment="1">
      <alignment horizontal="center" vertical="center" wrapText="1"/>
    </xf>
    <xf numFmtId="0" fontId="93" fillId="0" borderId="1" xfId="17" applyFont="1" applyBorder="1" applyAlignment="1">
      <alignment horizontal="center" vertical="center" wrapText="1"/>
    </xf>
    <xf numFmtId="0" fontId="93" fillId="0" borderId="14" xfId="17" applyFont="1" applyBorder="1" applyAlignment="1">
      <alignment horizontal="center" vertical="center" wrapText="1"/>
    </xf>
    <xf numFmtId="0" fontId="5" fillId="0" borderId="3" xfId="2" applyFont="1" applyBorder="1" applyAlignment="1">
      <alignment horizontal="center"/>
    </xf>
    <xf numFmtId="0" fontId="3" fillId="3" borderId="0" xfId="11" quotePrefix="1" applyFont="1" applyFill="1" applyAlignment="1">
      <alignment horizontal="left" vertical="center" wrapText="1"/>
    </xf>
    <xf numFmtId="0" fontId="76" fillId="3" borderId="3" xfId="2" applyFont="1" applyFill="1" applyBorder="1" applyAlignment="1">
      <alignment horizontal="center" vertical="center" wrapText="1"/>
    </xf>
    <xf numFmtId="0" fontId="76" fillId="0" borderId="3" xfId="2" applyFont="1" applyBorder="1" applyAlignment="1">
      <alignment horizontal="center" vertical="center" wrapText="1"/>
    </xf>
    <xf numFmtId="0" fontId="32" fillId="0" borderId="3" xfId="28" applyFont="1" applyBorder="1" applyAlignment="1">
      <alignment horizontal="center" vertical="center" wrapText="1"/>
    </xf>
    <xf numFmtId="0" fontId="2" fillId="3" borderId="2" xfId="2" applyFont="1" applyFill="1" applyBorder="1" applyAlignment="1">
      <alignment horizontal="center" vertical="center"/>
    </xf>
    <xf numFmtId="0" fontId="2" fillId="3" borderId="1" xfId="2" applyFont="1" applyFill="1" applyBorder="1" applyAlignment="1">
      <alignment horizontal="center" vertical="center"/>
    </xf>
    <xf numFmtId="0" fontId="2" fillId="3" borderId="14" xfId="2" applyFont="1" applyFill="1" applyBorder="1" applyAlignment="1">
      <alignment horizontal="center" vertical="center"/>
    </xf>
    <xf numFmtId="49" fontId="2" fillId="3" borderId="2" xfId="2" applyNumberFormat="1" applyFont="1" applyFill="1" applyBorder="1" applyAlignment="1">
      <alignment horizontal="center" vertical="center"/>
    </xf>
    <xf numFmtId="49" fontId="2" fillId="3" borderId="1" xfId="2" applyNumberFormat="1" applyFont="1" applyFill="1" applyBorder="1" applyAlignment="1">
      <alignment horizontal="center" vertical="center"/>
    </xf>
    <xf numFmtId="49" fontId="2" fillId="3" borderId="14" xfId="2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horizontal="left" wrapText="1"/>
    </xf>
    <xf numFmtId="0" fontId="5" fillId="3" borderId="2" xfId="2" applyFont="1" applyFill="1" applyBorder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5" fillId="3" borderId="14" xfId="2" applyFont="1" applyFill="1" applyBorder="1" applyAlignment="1">
      <alignment horizontal="center" vertical="center" wrapText="1"/>
    </xf>
    <xf numFmtId="0" fontId="2" fillId="3" borderId="0" xfId="11" applyFont="1" applyFill="1" applyAlignment="1">
      <alignment horizontal="left" vertical="center"/>
    </xf>
    <xf numFmtId="0" fontId="6" fillId="3" borderId="0" xfId="11" applyFont="1" applyFill="1" applyAlignment="1">
      <alignment horizontal="left" vertical="center" wrapText="1"/>
    </xf>
    <xf numFmtId="49" fontId="1" fillId="3" borderId="0" xfId="11" applyNumberFormat="1" applyFont="1" applyFill="1" applyAlignment="1">
      <alignment horizontal="left"/>
    </xf>
    <xf numFmtId="0" fontId="1" fillId="3" borderId="0" xfId="11" applyFont="1" applyFill="1" applyAlignment="1">
      <alignment horizontal="left"/>
    </xf>
    <xf numFmtId="192" fontId="3" fillId="3" borderId="0" xfId="11" applyNumberFormat="1" applyFont="1" applyFill="1" applyAlignment="1">
      <alignment horizontal="left" vertical="center"/>
    </xf>
    <xf numFmtId="0" fontId="70" fillId="3" borderId="0" xfId="12" applyFont="1" applyFill="1" applyAlignment="1">
      <alignment horizontal="left"/>
    </xf>
    <xf numFmtId="0" fontId="2" fillId="3" borderId="0" xfId="11" applyFont="1" applyFill="1" applyAlignment="1">
      <alignment horizontal="left" vertical="center" wrapText="1"/>
    </xf>
    <xf numFmtId="0" fontId="3" fillId="3" borderId="0" xfId="11" applyFont="1" applyFill="1" applyAlignment="1">
      <alignment horizontal="left" vertical="center" wrapText="1"/>
    </xf>
    <xf numFmtId="0" fontId="2" fillId="3" borderId="6" xfId="2" applyFont="1" applyFill="1" applyBorder="1" applyAlignment="1">
      <alignment horizontal="center" vertical="center" wrapText="1"/>
    </xf>
    <xf numFmtId="0" fontId="2" fillId="3" borderId="7" xfId="2" applyFont="1" applyFill="1" applyBorder="1" applyAlignment="1">
      <alignment horizontal="center" vertical="center" wrapText="1"/>
    </xf>
    <xf numFmtId="0" fontId="2" fillId="3" borderId="8" xfId="2" applyFont="1" applyFill="1" applyBorder="1" applyAlignment="1">
      <alignment horizontal="center" vertical="center"/>
    </xf>
    <xf numFmtId="0" fontId="2" fillId="3" borderId="16" xfId="2" applyFont="1" applyFill="1" applyBorder="1" applyAlignment="1">
      <alignment horizontal="center" vertical="center"/>
    </xf>
    <xf numFmtId="0" fontId="2" fillId="3" borderId="9" xfId="2" applyFont="1" applyFill="1" applyBorder="1" applyAlignment="1">
      <alignment horizontal="center" vertical="center"/>
    </xf>
    <xf numFmtId="0" fontId="2" fillId="3" borderId="10" xfId="2" applyFont="1" applyFill="1" applyBorder="1" applyAlignment="1">
      <alignment horizontal="center" vertical="center"/>
    </xf>
    <xf numFmtId="0" fontId="2" fillId="3" borderId="15" xfId="2" applyFont="1" applyFill="1" applyBorder="1" applyAlignment="1">
      <alignment horizontal="center" vertical="center"/>
    </xf>
    <xf numFmtId="0" fontId="2" fillId="3" borderId="11" xfId="2" applyFont="1" applyFill="1" applyBorder="1" applyAlignment="1">
      <alignment horizontal="center" vertical="center"/>
    </xf>
    <xf numFmtId="0" fontId="3" fillId="0" borderId="0" xfId="11" applyFont="1" applyAlignment="1">
      <alignment horizontal="left" wrapText="1"/>
    </xf>
    <xf numFmtId="0" fontId="1" fillId="0" borderId="3" xfId="11" applyFont="1" applyBorder="1" applyAlignment="1">
      <alignment horizontal="center" vertical="center" wrapText="1"/>
    </xf>
    <xf numFmtId="0" fontId="1" fillId="0" borderId="3" xfId="11" applyFont="1" applyBorder="1" applyAlignment="1">
      <alignment horizontal="center" vertical="center"/>
    </xf>
    <xf numFmtId="0" fontId="1" fillId="0" borderId="3" xfId="11" applyFont="1" applyBorder="1" applyAlignment="1">
      <alignment horizontal="center" wrapText="1"/>
    </xf>
    <xf numFmtId="0" fontId="1" fillId="0" borderId="3" xfId="11" applyFont="1" applyBorder="1" applyAlignment="1">
      <alignment horizontal="center"/>
    </xf>
    <xf numFmtId="0" fontId="13" fillId="0" borderId="8" xfId="2" applyFont="1" applyBorder="1" applyAlignment="1">
      <alignment horizontal="center"/>
    </xf>
    <xf numFmtId="0" fontId="13" fillId="0" borderId="16" xfId="2" applyFont="1" applyBorder="1" applyAlignment="1">
      <alignment horizontal="center"/>
    </xf>
    <xf numFmtId="0" fontId="13" fillId="0" borderId="9" xfId="2" applyFont="1" applyBorder="1" applyAlignment="1">
      <alignment horizontal="center"/>
    </xf>
    <xf numFmtId="0" fontId="13" fillId="0" borderId="13" xfId="2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3" fillId="0" borderId="18" xfId="2" applyFont="1" applyBorder="1" applyAlignment="1">
      <alignment horizontal="center"/>
    </xf>
    <xf numFmtId="0" fontId="13" fillId="0" borderId="10" xfId="2" applyFont="1" applyBorder="1" applyAlignment="1">
      <alignment horizontal="center"/>
    </xf>
    <xf numFmtId="0" fontId="13" fillId="0" borderId="15" xfId="2" applyFont="1" applyBorder="1" applyAlignment="1">
      <alignment horizontal="center"/>
    </xf>
    <xf numFmtId="0" fontId="13" fillId="0" borderId="11" xfId="2" applyFont="1" applyBorder="1" applyAlignment="1">
      <alignment horizontal="center"/>
    </xf>
    <xf numFmtId="0" fontId="13" fillId="0" borderId="3" xfId="2" applyFont="1" applyBorder="1" applyAlignment="1">
      <alignment horizontal="center"/>
    </xf>
    <xf numFmtId="0" fontId="13" fillId="0" borderId="2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0" fontId="116" fillId="0" borderId="0" xfId="11" applyFont="1" applyAlignment="1">
      <alignment horizontal="center"/>
    </xf>
    <xf numFmtId="0" fontId="118" fillId="0" borderId="0" xfId="11" applyFont="1" applyAlignment="1">
      <alignment horizontal="center"/>
    </xf>
    <xf numFmtId="0" fontId="1" fillId="0" borderId="0" xfId="11" applyFont="1" applyAlignment="1">
      <alignment horizontal="left" wrapText="1"/>
    </xf>
    <xf numFmtId="196" fontId="5" fillId="0" borderId="0" xfId="11" applyNumberFormat="1" applyFont="1" applyAlignment="1">
      <alignment horizontal="center" vertical="center"/>
    </xf>
    <xf numFmtId="0" fontId="29" fillId="0" borderId="0" xfId="12" applyFont="1" applyAlignment="1">
      <alignment horizontal="left" vertical="center" wrapText="1"/>
    </xf>
    <xf numFmtId="4" fontId="1" fillId="0" borderId="2" xfId="11" applyNumberFormat="1" applyFont="1" applyBorder="1" applyAlignment="1">
      <alignment horizontal="center"/>
    </xf>
    <xf numFmtId="0" fontId="1" fillId="0" borderId="1" xfId="11" applyFont="1" applyBorder="1" applyAlignment="1">
      <alignment horizontal="center"/>
    </xf>
    <xf numFmtId="0" fontId="1" fillId="0" borderId="14" xfId="11" applyFont="1" applyBorder="1" applyAlignment="1">
      <alignment horizontal="center"/>
    </xf>
    <xf numFmtId="0" fontId="7" fillId="3" borderId="0" xfId="11" applyFont="1" applyFill="1" applyAlignment="1">
      <alignment horizontal="left" vertical="center"/>
    </xf>
    <xf numFmtId="1" fontId="38" fillId="0" borderId="3" xfId="31" applyNumberFormat="1" applyFont="1" applyBorder="1" applyAlignment="1">
      <alignment horizontal="center" vertical="center" wrapText="1"/>
    </xf>
    <xf numFmtId="0" fontId="126" fillId="0" borderId="0" xfId="23" applyFont="1" applyAlignment="1">
      <alignment horizontal="center" wrapText="1"/>
    </xf>
    <xf numFmtId="0" fontId="4" fillId="0" borderId="0" xfId="31" applyAlignment="1">
      <alignment horizontal="center" wrapText="1"/>
    </xf>
    <xf numFmtId="0" fontId="61" fillId="6" borderId="0" xfId="28" applyFont="1" applyFill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" fontId="39" fillId="0" borderId="51" xfId="31" applyNumberFormat="1" applyFont="1" applyBorder="1" applyAlignment="1">
      <alignment horizontal="center" vertical="center" wrapText="1"/>
    </xf>
    <xf numFmtId="1" fontId="39" fillId="0" borderId="46" xfId="31" applyNumberFormat="1" applyFont="1" applyBorder="1" applyAlignment="1">
      <alignment horizontal="center" vertical="center" wrapText="1"/>
    </xf>
    <xf numFmtId="1" fontId="39" fillId="0" borderId="52" xfId="31" applyNumberFormat="1" applyFont="1" applyBorder="1" applyAlignment="1">
      <alignment horizontal="center" vertical="center" wrapText="1"/>
    </xf>
    <xf numFmtId="1" fontId="39" fillId="0" borderId="7" xfId="31" applyNumberFormat="1" applyFont="1" applyBorder="1" applyAlignment="1">
      <alignment horizontal="center" vertical="center" wrapText="1"/>
    </xf>
    <xf numFmtId="1" fontId="39" fillId="0" borderId="53" xfId="31" applyNumberFormat="1" applyFont="1" applyBorder="1" applyAlignment="1">
      <alignment horizontal="center" vertic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39" fillId="0" borderId="61" xfId="31" applyFont="1" applyBorder="1" applyAlignment="1">
      <alignment horizontal="center" vertical="center" wrapText="1"/>
    </xf>
    <xf numFmtId="0" fontId="39" fillId="0" borderId="62" xfId="31" applyFont="1" applyBorder="1" applyAlignment="1">
      <alignment horizontal="center" vertical="center" wrapText="1"/>
    </xf>
    <xf numFmtId="0" fontId="39" fillId="0" borderId="53" xfId="31" applyFont="1" applyBorder="1" applyAlignment="1">
      <alignment horizontal="center" vertical="center" wrapText="1"/>
    </xf>
    <xf numFmtId="0" fontId="39" fillId="0" borderId="3" xfId="31" applyFont="1" applyBorder="1" applyAlignment="1">
      <alignment horizontal="center" vertical="center" wrapText="1"/>
    </xf>
    <xf numFmtId="0" fontId="76" fillId="3" borderId="37" xfId="33" applyFont="1" applyFill="1" applyBorder="1" applyAlignment="1">
      <alignment horizontal="center" vertical="center" wrapText="1"/>
    </xf>
    <xf numFmtId="0" fontId="76" fillId="3" borderId="12" xfId="33" applyFont="1" applyFill="1" applyBorder="1" applyAlignment="1">
      <alignment horizontal="center" vertical="center" wrapText="1"/>
    </xf>
    <xf numFmtId="0" fontId="76" fillId="3" borderId="44" xfId="33" applyFont="1" applyFill="1" applyBorder="1" applyAlignment="1">
      <alignment horizontal="center" vertical="center" wrapText="1"/>
    </xf>
    <xf numFmtId="2" fontId="39" fillId="0" borderId="52" xfId="31" applyNumberFormat="1" applyFont="1" applyBorder="1" applyAlignment="1">
      <alignment horizontal="center" vertical="center" wrapText="1"/>
    </xf>
    <xf numFmtId="2" fontId="39" fillId="0" borderId="7" xfId="31" applyNumberFormat="1" applyFont="1" applyBorder="1" applyAlignment="1">
      <alignment horizontal="center" vertical="center" wrapText="1"/>
    </xf>
    <xf numFmtId="0" fontId="39" fillId="0" borderId="54" xfId="31" applyFont="1" applyBorder="1" applyAlignment="1">
      <alignment horizontal="center" vertical="center" wrapText="1"/>
    </xf>
    <xf numFmtId="0" fontId="39" fillId="0" borderId="55" xfId="31" applyFont="1" applyBorder="1" applyAlignment="1">
      <alignment horizontal="center" vertical="center" wrapText="1"/>
    </xf>
    <xf numFmtId="0" fontId="5" fillId="0" borderId="8" xfId="23" applyFont="1" applyBorder="1" applyAlignment="1">
      <alignment horizontal="center"/>
    </xf>
    <xf numFmtId="0" fontId="5" fillId="0" borderId="16" xfId="23" applyFont="1" applyBorder="1" applyAlignment="1">
      <alignment horizontal="center"/>
    </xf>
    <xf numFmtId="0" fontId="5" fillId="0" borderId="9" xfId="23" applyFont="1" applyBorder="1" applyAlignment="1">
      <alignment horizontal="center"/>
    </xf>
    <xf numFmtId="0" fontId="5" fillId="0" borderId="13" xfId="23" applyFont="1" applyBorder="1" applyAlignment="1">
      <alignment horizontal="center"/>
    </xf>
    <xf numFmtId="0" fontId="5" fillId="0" borderId="0" xfId="23" applyFont="1" applyAlignment="1">
      <alignment horizontal="center"/>
    </xf>
    <xf numFmtId="0" fontId="5" fillId="0" borderId="18" xfId="23" applyFont="1" applyBorder="1" applyAlignment="1">
      <alignment horizontal="center"/>
    </xf>
    <xf numFmtId="0" fontId="5" fillId="0" borderId="10" xfId="23" applyFont="1" applyBorder="1" applyAlignment="1">
      <alignment horizontal="center"/>
    </xf>
    <xf numFmtId="0" fontId="5" fillId="0" borderId="15" xfId="23" applyFont="1" applyBorder="1" applyAlignment="1">
      <alignment horizontal="center"/>
    </xf>
    <xf numFmtId="0" fontId="5" fillId="0" borderId="11" xfId="23" applyFont="1" applyBorder="1" applyAlignment="1">
      <alignment horizontal="center"/>
    </xf>
    <xf numFmtId="0" fontId="5" fillId="3" borderId="8" xfId="23" applyFont="1" applyFill="1" applyBorder="1" applyAlignment="1">
      <alignment horizontal="center" wrapText="1"/>
    </xf>
    <xf numFmtId="0" fontId="5" fillId="3" borderId="16" xfId="23" applyFont="1" applyFill="1" applyBorder="1" applyAlignment="1">
      <alignment horizontal="center" wrapText="1"/>
    </xf>
    <xf numFmtId="0" fontId="5" fillId="3" borderId="9" xfId="23" applyFont="1" applyFill="1" applyBorder="1" applyAlignment="1">
      <alignment horizontal="center" wrapText="1"/>
    </xf>
    <xf numFmtId="0" fontId="5" fillId="3" borderId="13" xfId="23" applyFont="1" applyFill="1" applyBorder="1" applyAlignment="1">
      <alignment horizontal="center" wrapText="1"/>
    </xf>
    <xf numFmtId="0" fontId="5" fillId="3" borderId="0" xfId="23" applyFont="1" applyFill="1" applyAlignment="1">
      <alignment horizontal="center" wrapText="1"/>
    </xf>
    <xf numFmtId="0" fontId="5" fillId="3" borderId="18" xfId="23" applyFont="1" applyFill="1" applyBorder="1" applyAlignment="1">
      <alignment horizontal="center" wrapText="1"/>
    </xf>
    <xf numFmtId="0" fontId="5" fillId="3" borderId="10" xfId="23" applyFont="1" applyFill="1" applyBorder="1" applyAlignment="1">
      <alignment horizontal="center" wrapText="1"/>
    </xf>
    <xf numFmtId="0" fontId="5" fillId="3" borderId="15" xfId="23" applyFont="1" applyFill="1" applyBorder="1" applyAlignment="1">
      <alignment horizontal="center" wrapText="1"/>
    </xf>
    <xf numFmtId="0" fontId="5" fillId="3" borderId="11" xfId="23" applyFont="1" applyFill="1" applyBorder="1" applyAlignment="1">
      <alignment horizontal="center" wrapText="1"/>
    </xf>
    <xf numFmtId="0" fontId="39" fillId="0" borderId="23" xfId="31" applyFont="1" applyBorder="1" applyAlignment="1">
      <alignment horizontal="center"/>
    </xf>
    <xf numFmtId="0" fontId="39" fillId="0" borderId="17" xfId="31" applyFont="1" applyBorder="1" applyAlignment="1">
      <alignment horizontal="center"/>
    </xf>
    <xf numFmtId="0" fontId="39" fillId="0" borderId="49" xfId="31" applyFont="1" applyBorder="1" applyAlignment="1">
      <alignment horizontal="center"/>
    </xf>
    <xf numFmtId="0" fontId="77" fillId="0" borderId="59" xfId="31" applyFont="1" applyBorder="1" applyAlignment="1">
      <alignment horizontal="center" vertical="center"/>
    </xf>
    <xf numFmtId="0" fontId="76" fillId="0" borderId="8" xfId="23" applyFont="1" applyBorder="1" applyAlignment="1">
      <alignment horizontal="center" vertical="center" wrapText="1"/>
    </xf>
    <xf numFmtId="0" fontId="76" fillId="0" borderId="16" xfId="23" applyFont="1" applyBorder="1" applyAlignment="1">
      <alignment horizontal="center" vertical="center" wrapText="1"/>
    </xf>
    <xf numFmtId="0" fontId="76" fillId="0" borderId="9" xfId="23" applyFont="1" applyBorder="1" applyAlignment="1">
      <alignment horizontal="center" vertical="center" wrapText="1"/>
    </xf>
    <xf numFmtId="0" fontId="76" fillId="0" borderId="10" xfId="23" applyFont="1" applyBorder="1" applyAlignment="1">
      <alignment horizontal="center" vertical="center" wrapText="1"/>
    </xf>
    <xf numFmtId="0" fontId="76" fillId="0" borderId="15" xfId="23" applyFont="1" applyBorder="1" applyAlignment="1">
      <alignment horizontal="center" vertical="center" wrapText="1"/>
    </xf>
    <xf numFmtId="0" fontId="76" fillId="0" borderId="11" xfId="23" applyFont="1" applyBorder="1" applyAlignment="1">
      <alignment horizontal="center" vertical="center" wrapText="1"/>
    </xf>
    <xf numFmtId="0" fontId="76" fillId="3" borderId="8" xfId="23" applyFont="1" applyFill="1" applyBorder="1" applyAlignment="1">
      <alignment horizontal="center" vertical="center" wrapText="1"/>
    </xf>
    <xf numFmtId="0" fontId="76" fillId="3" borderId="16" xfId="23" applyFont="1" applyFill="1" applyBorder="1" applyAlignment="1">
      <alignment horizontal="center" vertical="center" wrapText="1"/>
    </xf>
    <xf numFmtId="0" fontId="76" fillId="3" borderId="9" xfId="23" applyFont="1" applyFill="1" applyBorder="1" applyAlignment="1">
      <alignment horizontal="center" vertical="center" wrapText="1"/>
    </xf>
    <xf numFmtId="0" fontId="76" fillId="3" borderId="10" xfId="23" applyFont="1" applyFill="1" applyBorder="1" applyAlignment="1">
      <alignment horizontal="center" vertical="center" wrapText="1"/>
    </xf>
    <xf numFmtId="0" fontId="76" fillId="3" borderId="15" xfId="23" applyFont="1" applyFill="1" applyBorder="1" applyAlignment="1">
      <alignment horizontal="center" vertical="center" wrapText="1"/>
    </xf>
    <xf numFmtId="0" fontId="76" fillId="3" borderId="11" xfId="23" applyFont="1" applyFill="1" applyBorder="1" applyAlignment="1">
      <alignment horizontal="center" vertical="center" wrapText="1"/>
    </xf>
    <xf numFmtId="0" fontId="5" fillId="0" borderId="2" xfId="23" applyFont="1" applyBorder="1" applyAlignment="1">
      <alignment horizontal="center" vertical="center"/>
    </xf>
    <xf numFmtId="0" fontId="5" fillId="0" borderId="1" xfId="23" applyFont="1" applyBorder="1" applyAlignment="1">
      <alignment horizontal="center" vertical="center"/>
    </xf>
    <xf numFmtId="0" fontId="5" fillId="0" borderId="14" xfId="23" applyFont="1" applyBorder="1" applyAlignment="1">
      <alignment horizontal="center" vertical="center"/>
    </xf>
    <xf numFmtId="0" fontId="5" fillId="3" borderId="2" xfId="23" applyFont="1" applyFill="1" applyBorder="1" applyAlignment="1">
      <alignment horizontal="center" vertical="top"/>
    </xf>
    <xf numFmtId="0" fontId="5" fillId="3" borderId="1" xfId="23" applyFont="1" applyFill="1" applyBorder="1" applyAlignment="1">
      <alignment horizontal="center" vertical="top"/>
    </xf>
    <xf numFmtId="0" fontId="5" fillId="3" borderId="14" xfId="23" applyFont="1" applyFill="1" applyBorder="1" applyAlignment="1">
      <alignment horizontal="center" vertical="top"/>
    </xf>
    <xf numFmtId="1" fontId="38" fillId="0" borderId="6" xfId="31" applyNumberFormat="1" applyFont="1" applyBorder="1" applyAlignment="1">
      <alignment horizontal="center" vertical="center" wrapText="1"/>
    </xf>
    <xf numFmtId="1" fontId="38" fillId="0" borderId="29" xfId="31" applyNumberFormat="1" applyFont="1" applyBorder="1" applyAlignment="1">
      <alignment horizontal="center" vertical="center" wrapText="1"/>
    </xf>
    <xf numFmtId="1" fontId="38" fillId="0" borderId="7" xfId="31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/>
    </xf>
    <xf numFmtId="0" fontId="2" fillId="0" borderId="0" xfId="11" quotePrefix="1" applyFont="1" applyAlignment="1">
      <alignment horizontal="left" vertical="center" wrapText="1"/>
    </xf>
    <xf numFmtId="0" fontId="5" fillId="0" borderId="8" xfId="2" applyFont="1" applyBorder="1" applyAlignment="1">
      <alignment horizontal="center"/>
    </xf>
    <xf numFmtId="0" fontId="5" fillId="0" borderId="16" xfId="2" applyFont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5" fillId="0" borderId="13" xfId="2" applyFont="1" applyBorder="1" applyAlignment="1">
      <alignment horizontal="center"/>
    </xf>
    <xf numFmtId="0" fontId="5" fillId="0" borderId="0" xfId="2" applyFont="1" applyAlignment="1">
      <alignment horizontal="center"/>
    </xf>
    <xf numFmtId="0" fontId="5" fillId="0" borderId="18" xfId="2" applyFont="1" applyBorder="1" applyAlignment="1">
      <alignment horizontal="center"/>
    </xf>
    <xf numFmtId="0" fontId="5" fillId="0" borderId="10" xfId="2" applyFont="1" applyBorder="1" applyAlignment="1">
      <alignment horizontal="center"/>
    </xf>
    <xf numFmtId="0" fontId="5" fillId="0" borderId="15" xfId="2" applyFont="1" applyBorder="1" applyAlignment="1">
      <alignment horizontal="center"/>
    </xf>
    <xf numFmtId="0" fontId="5" fillId="0" borderId="11" xfId="2" applyFont="1" applyBorder="1" applyAlignment="1">
      <alignment horizontal="center"/>
    </xf>
    <xf numFmtId="0" fontId="5" fillId="3" borderId="3" xfId="2" applyFont="1" applyFill="1" applyBorder="1" applyAlignment="1">
      <alignment horizontal="center" vertical="top" wrapText="1"/>
    </xf>
    <xf numFmtId="0" fontId="5" fillId="3" borderId="8" xfId="2" applyFont="1" applyFill="1" applyBorder="1" applyAlignment="1">
      <alignment horizontal="center" wrapText="1"/>
    </xf>
    <xf numFmtId="0" fontId="5" fillId="3" borderId="16" xfId="2" applyFont="1" applyFill="1" applyBorder="1" applyAlignment="1">
      <alignment horizontal="center" wrapText="1"/>
    </xf>
    <xf numFmtId="0" fontId="5" fillId="3" borderId="9" xfId="2" applyFont="1" applyFill="1" applyBorder="1" applyAlignment="1">
      <alignment horizontal="center" wrapText="1"/>
    </xf>
    <xf numFmtId="0" fontId="5" fillId="3" borderId="13" xfId="2" applyFont="1" applyFill="1" applyBorder="1" applyAlignment="1">
      <alignment horizontal="center" wrapText="1"/>
    </xf>
    <xf numFmtId="0" fontId="5" fillId="3" borderId="0" xfId="2" applyFont="1" applyFill="1" applyAlignment="1">
      <alignment horizontal="center" wrapText="1"/>
    </xf>
    <xf numFmtId="0" fontId="5" fillId="3" borderId="18" xfId="2" applyFont="1" applyFill="1" applyBorder="1" applyAlignment="1">
      <alignment horizontal="center" wrapText="1"/>
    </xf>
    <xf numFmtId="0" fontId="5" fillId="3" borderId="10" xfId="2" applyFont="1" applyFill="1" applyBorder="1" applyAlignment="1">
      <alignment horizontal="center" wrapText="1"/>
    </xf>
    <xf numFmtId="0" fontId="5" fillId="3" borderId="15" xfId="2" applyFont="1" applyFill="1" applyBorder="1" applyAlignment="1">
      <alignment horizontal="center" wrapText="1"/>
    </xf>
    <xf numFmtId="0" fontId="5" fillId="3" borderId="11" xfId="2" applyFont="1" applyFill="1" applyBorder="1" applyAlignment="1">
      <alignment horizont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wrapText="1"/>
    </xf>
    <xf numFmtId="0" fontId="2" fillId="0" borderId="1" xfId="2" applyFont="1" applyBorder="1" applyAlignment="1">
      <alignment horizontal="center" wrapText="1"/>
    </xf>
    <xf numFmtId="0" fontId="2" fillId="0" borderId="14" xfId="2" applyFont="1" applyBorder="1" applyAlignment="1">
      <alignment horizontal="center" wrapText="1"/>
    </xf>
    <xf numFmtId="0" fontId="2" fillId="0" borderId="2" xfId="2" applyFont="1" applyBorder="1" applyAlignment="1">
      <alignment horizontal="left" vertical="center" wrapText="1"/>
    </xf>
    <xf numFmtId="0" fontId="2" fillId="0" borderId="1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left" vertical="center" wrapText="1"/>
    </xf>
    <xf numFmtId="0" fontId="2" fillId="0" borderId="2" xfId="13" applyFont="1" applyBorder="1" applyAlignment="1">
      <alignment horizontal="center" vertical="center" wrapText="1"/>
    </xf>
    <xf numFmtId="0" fontId="2" fillId="0" borderId="1" xfId="13" applyFont="1" applyBorder="1" applyAlignment="1">
      <alignment horizontal="center" vertical="center" wrapText="1"/>
    </xf>
    <xf numFmtId="0" fontId="2" fillId="0" borderId="14" xfId="13" applyFont="1" applyBorder="1" applyAlignment="1">
      <alignment horizontal="center" vertical="center" wrapText="1"/>
    </xf>
    <xf numFmtId="0" fontId="2" fillId="0" borderId="0" xfId="11" applyFont="1" applyAlignment="1">
      <alignment horizontal="left" vertical="center"/>
    </xf>
    <xf numFmtId="0" fontId="2" fillId="0" borderId="0" xfId="11" applyFont="1" applyAlignment="1">
      <alignment horizontal="left" wrapText="1"/>
    </xf>
    <xf numFmtId="0" fontId="6" fillId="0" borderId="0" xfId="11" applyFont="1" applyAlignment="1">
      <alignment horizontal="left" vertical="center" wrapText="1"/>
    </xf>
    <xf numFmtId="0" fontId="32" fillId="0" borderId="2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 wrapText="1"/>
    </xf>
    <xf numFmtId="0" fontId="32" fillId="0" borderId="14" xfId="2" applyFont="1" applyBorder="1" applyAlignment="1">
      <alignment horizontal="center" vertical="center" wrapText="1"/>
    </xf>
    <xf numFmtId="0" fontId="32" fillId="0" borderId="2" xfId="13" applyFont="1" applyBorder="1" applyAlignment="1">
      <alignment horizontal="center" vertical="center" wrapText="1"/>
    </xf>
    <xf numFmtId="0" fontId="32" fillId="0" borderId="1" xfId="13" applyFont="1" applyBorder="1" applyAlignment="1">
      <alignment horizontal="center" vertical="center" wrapText="1"/>
    </xf>
    <xf numFmtId="0" fontId="32" fillId="0" borderId="14" xfId="13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/>
    </xf>
    <xf numFmtId="0" fontId="2" fillId="0" borderId="0" xfId="11" applyFont="1" applyAlignment="1">
      <alignment horizontal="left" vertical="center" wrapText="1"/>
    </xf>
    <xf numFmtId="0" fontId="5" fillId="0" borderId="0" xfId="11" applyFont="1" applyAlignment="1">
      <alignment horizontal="left"/>
    </xf>
    <xf numFmtId="0" fontId="5" fillId="0" borderId="0" xfId="2" applyFont="1" applyAlignment="1">
      <alignment horizontal="left" vertical="center" wrapText="1"/>
    </xf>
    <xf numFmtId="49" fontId="2" fillId="0" borderId="0" xfId="11" applyNumberFormat="1" applyFont="1" applyAlignment="1">
      <alignment horizontal="left" wrapText="1"/>
    </xf>
    <xf numFmtId="192" fontId="2" fillId="0" borderId="0" xfId="11" applyNumberFormat="1" applyFont="1" applyAlignment="1">
      <alignment horizontal="center"/>
    </xf>
    <xf numFmtId="0" fontId="2" fillId="0" borderId="0" xfId="11" applyFont="1" applyAlignment="1">
      <alignment horizontal="center" vertical="center"/>
    </xf>
    <xf numFmtId="0" fontId="5" fillId="0" borderId="0" xfId="11" quotePrefix="1" applyFont="1" applyAlignment="1">
      <alignment horizontal="left" vertical="center" wrapText="1"/>
    </xf>
    <xf numFmtId="2" fontId="16" fillId="3" borderId="3" xfId="0" applyNumberFormat="1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/>
    </xf>
    <xf numFmtId="0" fontId="18" fillId="3" borderId="29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18" fillId="3" borderId="29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1" fontId="2" fillId="0" borderId="4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right" indent="2"/>
    </xf>
    <xf numFmtId="168" fontId="3" fillId="0" borderId="4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4" fontId="1" fillId="0" borderId="7" xfId="0" applyNumberFormat="1" applyFont="1" applyBorder="1" applyAlignment="1">
      <alignment horizontal="right" indent="2"/>
    </xf>
    <xf numFmtId="168" fontId="1" fillId="0" borderId="7" xfId="0" applyNumberFormat="1" applyFont="1" applyBorder="1" applyAlignment="1">
      <alignment horizontal="center"/>
    </xf>
    <xf numFmtId="0" fontId="5" fillId="0" borderId="0" xfId="0" applyFont="1" applyAlignment="1">
      <alignment horizontal="left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165" fontId="3" fillId="0" borderId="4" xfId="0" applyNumberFormat="1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32" fillId="3" borderId="0" xfId="5" applyFont="1" applyFill="1" applyAlignment="1">
      <alignment horizontal="center"/>
    </xf>
    <xf numFmtId="164" fontId="32" fillId="3" borderId="0" xfId="1" applyFont="1" applyFill="1" applyAlignment="1">
      <alignment horizontal="center"/>
    </xf>
    <xf numFmtId="0" fontId="32" fillId="3" borderId="0" xfId="5" applyFont="1" applyFill="1" applyAlignment="1">
      <alignment horizontal="center" vertical="center"/>
    </xf>
    <xf numFmtId="177" fontId="30" fillId="0" borderId="0" xfId="3" applyNumberFormat="1" applyFont="1" applyAlignment="1">
      <alignment horizontal="left" vertical="center" wrapText="1"/>
    </xf>
    <xf numFmtId="183" fontId="30" fillId="0" borderId="2" xfId="2" applyNumberFormat="1" applyFont="1" applyBorder="1" applyAlignment="1">
      <alignment horizontal="left"/>
    </xf>
    <xf numFmtId="183" fontId="30" fillId="0" borderId="1" xfId="2" applyNumberFormat="1" applyFont="1" applyBorder="1" applyAlignment="1">
      <alignment horizontal="left"/>
    </xf>
    <xf numFmtId="183" fontId="30" fillId="0" borderId="14" xfId="2" applyNumberFormat="1" applyFont="1" applyBorder="1" applyAlignment="1">
      <alignment horizontal="left"/>
    </xf>
    <xf numFmtId="0" fontId="13" fillId="0" borderId="0" xfId="3" applyFont="1" applyAlignment="1">
      <alignment horizontal="center" vertical="center" wrapText="1"/>
    </xf>
    <xf numFmtId="172" fontId="30" fillId="0" borderId="0" xfId="3" applyNumberFormat="1" applyFont="1" applyAlignment="1">
      <alignment horizontal="left" vertical="center"/>
    </xf>
    <xf numFmtId="14" fontId="30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/>
    </xf>
    <xf numFmtId="177" fontId="30" fillId="0" borderId="0" xfId="3" applyNumberFormat="1" applyFont="1" applyAlignment="1">
      <alignment horizontal="left" vertical="center"/>
    </xf>
    <xf numFmtId="180" fontId="30" fillId="0" borderId="0" xfId="3" applyNumberFormat="1" applyFont="1" applyAlignment="1">
      <alignment horizontal="left" vertical="center"/>
    </xf>
    <xf numFmtId="178" fontId="30" fillId="0" borderId="0" xfId="3" applyNumberFormat="1" applyFont="1" applyAlignment="1">
      <alignment horizontal="left" vertical="center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 wrapText="1"/>
    </xf>
  </cellXfs>
  <cellStyles count="38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4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3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8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45420FC-AE8F-4D83-9156-3E6F99FAC7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305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471137-9EE6-43CB-86F8-C238B3575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0AFDE4A-39A9-48A9-BA8E-BFDB1E141D1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4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116CF-6220-4D99-8427-9D8D7CBEE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D7C1B23-7930-4DC1-8D2E-6F29E05C96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5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DFC0D4-6B61-4EAB-B3F0-71E686E15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1C1DD5E5-2014-4994-B045-DAE6BA0AB65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6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4A7ADD-F02E-4709-99BA-ABB538D17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5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58"/>
      <c r="C2" s="558"/>
      <c r="D2" s="558"/>
      <c r="E2" s="558"/>
      <c r="F2" s="119"/>
      <c r="H2" s="131"/>
    </row>
    <row r="3" spans="1:12" ht="40.5" customHeight="1">
      <c r="B3" s="559"/>
      <c r="C3" s="559"/>
      <c r="D3" s="559"/>
      <c r="E3" s="559"/>
      <c r="F3" s="120"/>
      <c r="H3" s="131"/>
      <c r="L3" s="135" t="s">
        <v>183</v>
      </c>
    </row>
    <row r="4" spans="1:12" ht="22.5" customHeight="1">
      <c r="B4" s="559"/>
      <c r="C4" s="559"/>
      <c r="D4" s="559"/>
      <c r="E4" s="559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60" t="str">
        <f>"LIST OF ACCEPTANCE MINUTES FOR FILLING SAND K≥95 "</f>
        <v xml:space="preserve">LIST OF ACCEPTANCE MINUTES FOR FILLING SAND K≥95 </v>
      </c>
      <c r="B7" s="560"/>
      <c r="C7" s="560"/>
      <c r="D7" s="560"/>
      <c r="E7" s="560"/>
      <c r="F7" s="560"/>
      <c r="G7" s="560"/>
      <c r="H7" s="560"/>
      <c r="I7" s="132"/>
      <c r="J7" s="132"/>
      <c r="K7" s="132"/>
    </row>
    <row r="8" spans="1:12" ht="22.5" customHeight="1">
      <c r="A8" s="561" t="str">
        <f>"Danh mục biên bản nghiệm thu đắp cát K≥0.95 "</f>
        <v xml:space="preserve">Danh mục biên bản nghiệm thu đắp cát K≥0.95 </v>
      </c>
      <c r="B8" s="561"/>
      <c r="C8" s="561"/>
      <c r="D8" s="561"/>
      <c r="E8" s="561"/>
      <c r="F8" s="561"/>
      <c r="G8" s="561"/>
      <c r="H8" s="561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59" t="s">
        <v>182</v>
      </c>
      <c r="B10" s="559"/>
      <c r="D10" s="134">
        <f>+G75</f>
        <v>46012</v>
      </c>
      <c r="E10" s="121"/>
      <c r="F10" s="121"/>
      <c r="H10" s="131"/>
    </row>
    <row r="11" spans="1:12" ht="22.5" customHeight="1">
      <c r="A11" s="559" t="s">
        <v>167</v>
      </c>
      <c r="B11" s="559"/>
      <c r="C11" s="559"/>
      <c r="D11" s="562" t="s">
        <v>178</v>
      </c>
      <c r="E11" s="562"/>
      <c r="F11" s="562"/>
      <c r="H11" s="131"/>
    </row>
    <row r="12" spans="1:12" ht="22.5" customHeight="1">
      <c r="A12" s="559" t="s">
        <v>180</v>
      </c>
      <c r="B12" s="559"/>
      <c r="C12" s="559"/>
      <c r="D12" s="562" t="e">
        <f>#REF!</f>
        <v>#REF!</v>
      </c>
      <c r="E12" s="562"/>
      <c r="F12" s="562"/>
      <c r="H12" s="131"/>
    </row>
    <row r="13" spans="1:12" ht="22.5" customHeight="1">
      <c r="A13" s="559" t="s">
        <v>181</v>
      </c>
      <c r="B13" s="559"/>
      <c r="C13" s="559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57" t="s">
        <v>283</v>
      </c>
      <c r="C15" s="557"/>
      <c r="D15" s="557"/>
      <c r="E15" s="557"/>
      <c r="F15" s="557"/>
      <c r="G15" s="123" t="s">
        <v>285</v>
      </c>
      <c r="H15" s="123" t="s">
        <v>287</v>
      </c>
    </row>
    <row r="16" spans="1:12" ht="45" customHeight="1">
      <c r="A16" s="249">
        <v>9</v>
      </c>
      <c r="B16" s="544" t="s">
        <v>347</v>
      </c>
      <c r="C16" s="545"/>
      <c r="D16" s="545"/>
      <c r="E16" s="545"/>
      <c r="F16" s="546"/>
      <c r="G16" s="250">
        <f>+G22</f>
        <v>0</v>
      </c>
      <c r="H16" s="123"/>
    </row>
    <row r="17" spans="1:8" ht="45" customHeight="1">
      <c r="A17" s="249">
        <v>9.1</v>
      </c>
      <c r="B17" s="541" t="s">
        <v>156</v>
      </c>
      <c r="C17" s="542"/>
      <c r="D17" s="542"/>
      <c r="E17" s="542"/>
      <c r="F17" s="543"/>
      <c r="G17" s="250">
        <f>G18-1</f>
        <v>-3</v>
      </c>
      <c r="H17" s="123"/>
    </row>
    <row r="18" spans="1:8" ht="45" customHeight="1">
      <c r="A18" s="249">
        <v>9.1999999999999993</v>
      </c>
      <c r="B18" s="541" t="s">
        <v>348</v>
      </c>
      <c r="C18" s="542"/>
      <c r="D18" s="542"/>
      <c r="E18" s="542"/>
      <c r="F18" s="543"/>
      <c r="G18" s="250">
        <f>G20</f>
        <v>-2</v>
      </c>
      <c r="H18" s="123"/>
    </row>
    <row r="19" spans="1:8" ht="45" customHeight="1">
      <c r="A19" s="249">
        <v>9.3000000000000007</v>
      </c>
      <c r="B19" s="541" t="s">
        <v>156</v>
      </c>
      <c r="C19" s="542"/>
      <c r="D19" s="542"/>
      <c r="E19" s="542"/>
      <c r="F19" s="543"/>
      <c r="G19" s="250">
        <f>+G20-1</f>
        <v>-3</v>
      </c>
      <c r="H19" s="123"/>
    </row>
    <row r="20" spans="1:8" ht="45" customHeight="1">
      <c r="A20" s="249">
        <v>9.4</v>
      </c>
      <c r="B20" s="541" t="s">
        <v>346</v>
      </c>
      <c r="C20" s="542"/>
      <c r="D20" s="542"/>
      <c r="E20" s="542"/>
      <c r="F20" s="543"/>
      <c r="G20" s="250">
        <f>+G22-2</f>
        <v>-2</v>
      </c>
      <c r="H20" s="123"/>
    </row>
    <row r="21" spans="1:8" ht="45" customHeight="1">
      <c r="A21" s="249">
        <v>9.5</v>
      </c>
      <c r="B21" s="541" t="s">
        <v>156</v>
      </c>
      <c r="C21" s="542"/>
      <c r="D21" s="542"/>
      <c r="E21" s="542"/>
      <c r="F21" s="543"/>
      <c r="G21" s="250">
        <f>+G22-1</f>
        <v>-1</v>
      </c>
      <c r="H21" s="123"/>
    </row>
    <row r="22" spans="1:8" ht="45" customHeight="1">
      <c r="A22" s="249">
        <v>9.6</v>
      </c>
      <c r="B22" s="541" t="s">
        <v>322</v>
      </c>
      <c r="C22" s="542"/>
      <c r="D22" s="542"/>
      <c r="E22" s="542"/>
      <c r="F22" s="543"/>
      <c r="G22" s="251"/>
      <c r="H22" s="123"/>
    </row>
    <row r="23" spans="1:8" ht="45" customHeight="1">
      <c r="A23" s="249">
        <v>9.6999999999999993</v>
      </c>
      <c r="B23" s="541" t="s">
        <v>323</v>
      </c>
      <c r="C23" s="542"/>
      <c r="D23" s="542"/>
      <c r="E23" s="542"/>
      <c r="F23" s="543"/>
      <c r="G23" s="250">
        <f>+G22</f>
        <v>0</v>
      </c>
      <c r="H23" s="123"/>
    </row>
    <row r="24" spans="1:8" ht="45" customHeight="1">
      <c r="A24" s="249">
        <v>9.8000000000000007</v>
      </c>
      <c r="B24" s="541" t="s">
        <v>324</v>
      </c>
      <c r="C24" s="542"/>
      <c r="D24" s="542"/>
      <c r="E24" s="542"/>
      <c r="F24" s="543"/>
      <c r="G24" s="250">
        <f>+G22</f>
        <v>0</v>
      </c>
      <c r="H24" s="123"/>
    </row>
    <row r="25" spans="1:8" ht="45" customHeight="1">
      <c r="A25" s="249">
        <v>9.9</v>
      </c>
      <c r="B25" s="541" t="s">
        <v>325</v>
      </c>
      <c r="C25" s="542"/>
      <c r="D25" s="542"/>
      <c r="E25" s="542"/>
      <c r="F25" s="543"/>
      <c r="G25" s="250">
        <f>+G22</f>
        <v>0</v>
      </c>
      <c r="H25" s="123"/>
    </row>
    <row r="26" spans="1:8" ht="45" customHeight="1">
      <c r="A26" s="249">
        <v>9.11</v>
      </c>
      <c r="B26" s="541" t="s">
        <v>159</v>
      </c>
      <c r="C26" s="542"/>
      <c r="D26" s="542"/>
      <c r="E26" s="542"/>
      <c r="F26" s="543"/>
      <c r="G26" s="250">
        <f>G20</f>
        <v>-2</v>
      </c>
      <c r="H26" s="123"/>
    </row>
    <row r="27" spans="1:8" ht="45" customHeight="1">
      <c r="A27" s="249">
        <v>9.1199999999999992</v>
      </c>
      <c r="B27" s="541" t="s">
        <v>160</v>
      </c>
      <c r="C27" s="542"/>
      <c r="D27" s="542"/>
      <c r="E27" s="542"/>
      <c r="F27" s="543"/>
      <c r="G27" s="250">
        <f>+G22</f>
        <v>0</v>
      </c>
      <c r="H27" s="123"/>
    </row>
    <row r="28" spans="1:8" ht="45" customHeight="1">
      <c r="A28" s="249">
        <v>8</v>
      </c>
      <c r="B28" s="544" t="s">
        <v>321</v>
      </c>
      <c r="C28" s="545"/>
      <c r="D28" s="545"/>
      <c r="E28" s="545"/>
      <c r="F28" s="546"/>
      <c r="G28" s="250">
        <v>46018</v>
      </c>
      <c r="H28" s="123"/>
    </row>
    <row r="29" spans="1:8" ht="45" customHeight="1">
      <c r="A29" s="249">
        <v>8.1</v>
      </c>
      <c r="B29" s="541" t="s">
        <v>156</v>
      </c>
      <c r="C29" s="542"/>
      <c r="D29" s="542"/>
      <c r="E29" s="542"/>
      <c r="F29" s="543"/>
      <c r="G29" s="250">
        <f>G30-1</f>
        <v>46012</v>
      </c>
      <c r="H29" s="123"/>
    </row>
    <row r="30" spans="1:8" ht="45" customHeight="1">
      <c r="A30" s="249">
        <v>8.1999999999999993</v>
      </c>
      <c r="B30" s="541" t="s">
        <v>349</v>
      </c>
      <c r="C30" s="542"/>
      <c r="D30" s="542"/>
      <c r="E30" s="542"/>
      <c r="F30" s="543"/>
      <c r="G30" s="250">
        <f>G32</f>
        <v>46013</v>
      </c>
      <c r="H30" s="123"/>
    </row>
    <row r="31" spans="1:8" ht="45" customHeight="1">
      <c r="A31" s="249">
        <v>8.3000000000000007</v>
      </c>
      <c r="B31" s="541" t="s">
        <v>156</v>
      </c>
      <c r="C31" s="542"/>
      <c r="D31" s="542"/>
      <c r="E31" s="542"/>
      <c r="F31" s="543"/>
      <c r="G31" s="250">
        <f>+G32-1</f>
        <v>46012</v>
      </c>
      <c r="H31" s="123"/>
    </row>
    <row r="32" spans="1:8" ht="45" customHeight="1">
      <c r="A32" s="249">
        <v>8.4</v>
      </c>
      <c r="B32" s="541" t="s">
        <v>346</v>
      </c>
      <c r="C32" s="542"/>
      <c r="D32" s="542"/>
      <c r="E32" s="542"/>
      <c r="F32" s="543"/>
      <c r="G32" s="250">
        <f>G34-5</f>
        <v>46013</v>
      </c>
      <c r="H32" s="123"/>
    </row>
    <row r="33" spans="1:8" ht="45" customHeight="1">
      <c r="A33" s="249">
        <v>8.5</v>
      </c>
      <c r="B33" s="541" t="s">
        <v>156</v>
      </c>
      <c r="C33" s="542"/>
      <c r="D33" s="542"/>
      <c r="E33" s="542"/>
      <c r="F33" s="543"/>
      <c r="G33" s="250">
        <f>+G34-1</f>
        <v>46017</v>
      </c>
      <c r="H33" s="123"/>
    </row>
    <row r="34" spans="1:8" ht="45" customHeight="1">
      <c r="A34" s="249">
        <v>8.6</v>
      </c>
      <c r="B34" s="541" t="s">
        <v>326</v>
      </c>
      <c r="C34" s="542"/>
      <c r="D34" s="542"/>
      <c r="E34" s="542"/>
      <c r="F34" s="543"/>
      <c r="G34" s="251">
        <v>46018</v>
      </c>
      <c r="H34" s="123"/>
    </row>
    <row r="35" spans="1:8" ht="45" customHeight="1">
      <c r="A35" s="249">
        <v>8.6999999999999993</v>
      </c>
      <c r="B35" s="541" t="s">
        <v>327</v>
      </c>
      <c r="C35" s="542"/>
      <c r="D35" s="542"/>
      <c r="E35" s="542"/>
      <c r="F35" s="543"/>
      <c r="G35" s="250">
        <f>+G34</f>
        <v>46018</v>
      </c>
      <c r="H35" s="123"/>
    </row>
    <row r="36" spans="1:8" ht="45" customHeight="1">
      <c r="A36" s="249">
        <v>8.8000000000000007</v>
      </c>
      <c r="B36" s="541" t="s">
        <v>328</v>
      </c>
      <c r="C36" s="542"/>
      <c r="D36" s="542"/>
      <c r="E36" s="542"/>
      <c r="F36" s="543"/>
      <c r="G36" s="250">
        <f>+G34</f>
        <v>46018</v>
      </c>
      <c r="H36" s="123"/>
    </row>
    <row r="37" spans="1:8" ht="45" customHeight="1">
      <c r="A37" s="249">
        <v>8.9</v>
      </c>
      <c r="B37" s="541" t="s">
        <v>329</v>
      </c>
      <c r="C37" s="542"/>
      <c r="D37" s="542"/>
      <c r="E37" s="542"/>
      <c r="F37" s="543"/>
      <c r="G37" s="250">
        <f>+G34</f>
        <v>46018</v>
      </c>
      <c r="H37" s="123"/>
    </row>
    <row r="38" spans="1:8" ht="45" customHeight="1">
      <c r="A38" s="249">
        <v>8.11</v>
      </c>
      <c r="B38" s="541" t="s">
        <v>159</v>
      </c>
      <c r="C38" s="542"/>
      <c r="D38" s="542"/>
      <c r="E38" s="542"/>
      <c r="F38" s="543"/>
      <c r="G38" s="250"/>
      <c r="H38" s="123"/>
    </row>
    <row r="39" spans="1:8" ht="45" customHeight="1">
      <c r="A39" s="249">
        <v>8.1199999999999992</v>
      </c>
      <c r="B39" s="541" t="s">
        <v>160</v>
      </c>
      <c r="C39" s="542"/>
      <c r="D39" s="542"/>
      <c r="E39" s="542"/>
      <c r="F39" s="543"/>
      <c r="G39" s="250">
        <f>+G34</f>
        <v>46018</v>
      </c>
      <c r="H39" s="123"/>
    </row>
    <row r="40" spans="1:8" ht="45" customHeight="1">
      <c r="A40" s="249">
        <v>7</v>
      </c>
      <c r="B40" s="544" t="s">
        <v>308</v>
      </c>
      <c r="C40" s="545"/>
      <c r="D40" s="545"/>
      <c r="E40" s="545"/>
      <c r="F40" s="546"/>
      <c r="G40" s="250">
        <v>46018</v>
      </c>
      <c r="H40" s="123"/>
    </row>
    <row r="41" spans="1:8" ht="45" customHeight="1">
      <c r="A41" s="249">
        <v>7.1</v>
      </c>
      <c r="B41" s="541" t="s">
        <v>156</v>
      </c>
      <c r="C41" s="542"/>
      <c r="D41" s="542"/>
      <c r="E41" s="542"/>
      <c r="F41" s="54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41" t="s">
        <v>349</v>
      </c>
      <c r="C42" s="542"/>
      <c r="D42" s="542"/>
      <c r="E42" s="542"/>
      <c r="F42" s="543"/>
      <c r="G42" s="250">
        <f>G44</f>
        <v>46013</v>
      </c>
      <c r="H42" s="123"/>
    </row>
    <row r="43" spans="1:8" ht="45" customHeight="1">
      <c r="A43" s="249">
        <v>7.3</v>
      </c>
      <c r="B43" s="541" t="s">
        <v>156</v>
      </c>
      <c r="C43" s="542"/>
      <c r="D43" s="542"/>
      <c r="E43" s="542"/>
      <c r="F43" s="54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41" t="s">
        <v>346</v>
      </c>
      <c r="C44" s="542"/>
      <c r="D44" s="542"/>
      <c r="E44" s="542"/>
      <c r="F44" s="543"/>
      <c r="G44" s="250">
        <f>G46-5</f>
        <v>46013</v>
      </c>
      <c r="H44" s="123"/>
    </row>
    <row r="45" spans="1:8" ht="45" customHeight="1">
      <c r="A45" s="249">
        <v>7.5</v>
      </c>
      <c r="B45" s="541" t="s">
        <v>156</v>
      </c>
      <c r="C45" s="542"/>
      <c r="D45" s="542"/>
      <c r="E45" s="542"/>
      <c r="F45" s="54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41" t="s">
        <v>320</v>
      </c>
      <c r="C46" s="542"/>
      <c r="D46" s="542"/>
      <c r="E46" s="542"/>
      <c r="F46" s="543"/>
      <c r="G46" s="251">
        <v>46018</v>
      </c>
      <c r="H46" s="123"/>
    </row>
    <row r="47" spans="1:8" ht="45" customHeight="1">
      <c r="A47" s="249">
        <v>7.7</v>
      </c>
      <c r="B47" s="541" t="s">
        <v>309</v>
      </c>
      <c r="C47" s="542"/>
      <c r="D47" s="542"/>
      <c r="E47" s="542"/>
      <c r="F47" s="543"/>
      <c r="G47" s="250">
        <f>+G46</f>
        <v>46018</v>
      </c>
      <c r="H47" s="123"/>
    </row>
    <row r="48" spans="1:8" ht="45" customHeight="1">
      <c r="A48" s="249">
        <v>7.8</v>
      </c>
      <c r="B48" s="541" t="s">
        <v>310</v>
      </c>
      <c r="C48" s="542"/>
      <c r="D48" s="542"/>
      <c r="E48" s="542"/>
      <c r="F48" s="543"/>
      <c r="G48" s="250">
        <f>+G46</f>
        <v>46018</v>
      </c>
      <c r="H48" s="123"/>
    </row>
    <row r="49" spans="1:8" ht="45" customHeight="1">
      <c r="A49" s="249"/>
      <c r="B49" s="541" t="s">
        <v>311</v>
      </c>
      <c r="C49" s="542"/>
      <c r="D49" s="542"/>
      <c r="E49" s="542"/>
      <c r="F49" s="543"/>
      <c r="G49" s="250">
        <f>+G46</f>
        <v>46018</v>
      </c>
      <c r="H49" s="123"/>
    </row>
    <row r="50" spans="1:8" ht="45" customHeight="1">
      <c r="A50" s="249"/>
      <c r="B50" s="541" t="s">
        <v>159</v>
      </c>
      <c r="C50" s="542"/>
      <c r="D50" s="542"/>
      <c r="E50" s="542"/>
      <c r="F50" s="543"/>
      <c r="G50" s="250"/>
      <c r="H50" s="123"/>
    </row>
    <row r="51" spans="1:8" ht="45" customHeight="1">
      <c r="A51" s="249">
        <v>7.9</v>
      </c>
      <c r="B51" s="541" t="s">
        <v>160</v>
      </c>
      <c r="C51" s="542"/>
      <c r="D51" s="542"/>
      <c r="E51" s="542"/>
      <c r="F51" s="543"/>
      <c r="G51" s="250">
        <f>+G46</f>
        <v>46018</v>
      </c>
      <c r="H51" s="123"/>
    </row>
    <row r="52" spans="1:8" ht="45" customHeight="1">
      <c r="A52" s="249">
        <v>6</v>
      </c>
      <c r="B52" s="544" t="s">
        <v>312</v>
      </c>
      <c r="C52" s="545"/>
      <c r="D52" s="545"/>
      <c r="E52" s="545"/>
      <c r="F52" s="546"/>
      <c r="G52" s="250">
        <f>+G54</f>
        <v>46010</v>
      </c>
      <c r="H52" s="123"/>
    </row>
    <row r="53" spans="1:8" ht="45" customHeight="1">
      <c r="A53" s="249">
        <v>6.1</v>
      </c>
      <c r="B53" s="541" t="s">
        <v>156</v>
      </c>
      <c r="C53" s="542"/>
      <c r="D53" s="542"/>
      <c r="E53" s="542"/>
      <c r="F53" s="54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41" t="s">
        <v>331</v>
      </c>
      <c r="C54" s="542"/>
      <c r="D54" s="542"/>
      <c r="E54" s="542"/>
      <c r="F54" s="543"/>
      <c r="G54" s="251">
        <v>46010</v>
      </c>
      <c r="H54" s="123"/>
    </row>
    <row r="55" spans="1:8" ht="45" customHeight="1">
      <c r="A55" s="249">
        <v>6.3</v>
      </c>
      <c r="B55" s="541" t="s">
        <v>313</v>
      </c>
      <c r="C55" s="542"/>
      <c r="D55" s="542"/>
      <c r="E55" s="542"/>
      <c r="F55" s="543"/>
      <c r="G55" s="250">
        <f>+G54</f>
        <v>46010</v>
      </c>
      <c r="H55" s="123"/>
    </row>
    <row r="56" spans="1:8" ht="45" customHeight="1">
      <c r="A56" s="249">
        <v>6.4</v>
      </c>
      <c r="B56" s="541" t="s">
        <v>314</v>
      </c>
      <c r="C56" s="542"/>
      <c r="D56" s="542"/>
      <c r="E56" s="542"/>
      <c r="F56" s="543"/>
      <c r="G56" s="250">
        <f>+G54</f>
        <v>46010</v>
      </c>
      <c r="H56" s="123"/>
    </row>
    <row r="57" spans="1:8" ht="45" customHeight="1">
      <c r="A57" s="249"/>
      <c r="B57" s="541" t="s">
        <v>315</v>
      </c>
      <c r="C57" s="542"/>
      <c r="D57" s="542"/>
      <c r="E57" s="542"/>
      <c r="F57" s="543"/>
      <c r="G57" s="250">
        <f>+G54</f>
        <v>46010</v>
      </c>
      <c r="H57" s="123"/>
    </row>
    <row r="58" spans="1:8" ht="45" customHeight="1">
      <c r="A58" s="249"/>
      <c r="B58" s="541" t="s">
        <v>159</v>
      </c>
      <c r="C58" s="542"/>
      <c r="D58" s="542"/>
      <c r="E58" s="542"/>
      <c r="F58" s="543"/>
      <c r="G58" s="250" t="e">
        <f>#REF!</f>
        <v>#REF!</v>
      </c>
      <c r="H58" s="123"/>
    </row>
    <row r="59" spans="1:8" ht="45" customHeight="1">
      <c r="A59" s="249">
        <v>6.5</v>
      </c>
      <c r="B59" s="541" t="s">
        <v>160</v>
      </c>
      <c r="C59" s="542"/>
      <c r="D59" s="542"/>
      <c r="E59" s="542"/>
      <c r="F59" s="543"/>
      <c r="G59" s="250">
        <f>+G54</f>
        <v>46010</v>
      </c>
      <c r="H59" s="123"/>
    </row>
    <row r="60" spans="1:8" ht="45" customHeight="1">
      <c r="A60" s="249">
        <v>5</v>
      </c>
      <c r="B60" s="544" t="s">
        <v>316</v>
      </c>
      <c r="C60" s="545"/>
      <c r="D60" s="545"/>
      <c r="E60" s="545"/>
      <c r="F60" s="546"/>
      <c r="G60" s="250">
        <f>+G62</f>
        <v>46011</v>
      </c>
      <c r="H60" s="123"/>
    </row>
    <row r="61" spans="1:8" ht="45" customHeight="1">
      <c r="A61" s="249">
        <v>5.0999999999999996</v>
      </c>
      <c r="B61" s="541" t="s">
        <v>156</v>
      </c>
      <c r="C61" s="542"/>
      <c r="D61" s="542"/>
      <c r="E61" s="542"/>
      <c r="F61" s="54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41" t="s">
        <v>332</v>
      </c>
      <c r="C62" s="542"/>
      <c r="D62" s="542"/>
      <c r="E62" s="542"/>
      <c r="F62" s="543"/>
      <c r="G62" s="251">
        <v>46011</v>
      </c>
      <c r="H62" s="123"/>
    </row>
    <row r="63" spans="1:8" ht="45" customHeight="1">
      <c r="A63" s="249">
        <v>5.3</v>
      </c>
      <c r="B63" s="541" t="s">
        <v>317</v>
      </c>
      <c r="C63" s="542"/>
      <c r="D63" s="542"/>
      <c r="E63" s="542"/>
      <c r="F63" s="543"/>
      <c r="G63" s="250">
        <f>+G62</f>
        <v>46011</v>
      </c>
      <c r="H63" s="123"/>
    </row>
    <row r="64" spans="1:8" ht="45" customHeight="1">
      <c r="A64" s="249">
        <v>5.4</v>
      </c>
      <c r="B64" s="541" t="s">
        <v>318</v>
      </c>
      <c r="C64" s="542"/>
      <c r="D64" s="542"/>
      <c r="E64" s="542"/>
      <c r="F64" s="543"/>
      <c r="G64" s="250">
        <f>+G62</f>
        <v>46011</v>
      </c>
      <c r="H64" s="123"/>
    </row>
    <row r="65" spans="1:8" ht="45" customHeight="1">
      <c r="A65" s="249"/>
      <c r="B65" s="541" t="s">
        <v>319</v>
      </c>
      <c r="C65" s="542"/>
      <c r="D65" s="542"/>
      <c r="E65" s="542"/>
      <c r="F65" s="543"/>
      <c r="G65" s="250">
        <f>+G62</f>
        <v>46011</v>
      </c>
      <c r="H65" s="123"/>
    </row>
    <row r="66" spans="1:8" ht="45" customHeight="1">
      <c r="A66" s="249"/>
      <c r="B66" s="541" t="s">
        <v>159</v>
      </c>
      <c r="C66" s="542"/>
      <c r="D66" s="542"/>
      <c r="E66" s="542"/>
      <c r="F66" s="543"/>
      <c r="G66" s="250" t="e">
        <f>#REF!</f>
        <v>#REF!</v>
      </c>
      <c r="H66" s="123"/>
    </row>
    <row r="67" spans="1:8" ht="45" customHeight="1">
      <c r="A67" s="249">
        <v>5.5</v>
      </c>
      <c r="B67" s="541" t="s">
        <v>160</v>
      </c>
      <c r="C67" s="542"/>
      <c r="D67" s="542"/>
      <c r="E67" s="542"/>
      <c r="F67" s="543"/>
      <c r="G67" s="250">
        <f>+G62</f>
        <v>46011</v>
      </c>
      <c r="H67" s="123"/>
    </row>
    <row r="68" spans="1:8" ht="44.25" customHeight="1">
      <c r="A68" s="124">
        <v>4</v>
      </c>
      <c r="B68" s="548" t="s">
        <v>288</v>
      </c>
      <c r="C68" s="548"/>
      <c r="D68" s="548"/>
      <c r="E68" s="548"/>
      <c r="F68" s="548"/>
      <c r="G68" s="125">
        <f>+G70</f>
        <v>46012</v>
      </c>
      <c r="H68" s="126"/>
    </row>
    <row r="69" spans="1:8" ht="29.4" customHeight="1">
      <c r="A69" s="124">
        <v>4.0999999999999996</v>
      </c>
      <c r="B69" s="547" t="s">
        <v>156</v>
      </c>
      <c r="C69" s="547"/>
      <c r="D69" s="547"/>
      <c r="E69" s="547"/>
      <c r="F69" s="54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47" t="s">
        <v>333</v>
      </c>
      <c r="C70" s="547"/>
      <c r="D70" s="547"/>
      <c r="E70" s="547"/>
      <c r="F70" s="547"/>
      <c r="G70" s="127">
        <v>46012</v>
      </c>
      <c r="H70" s="126"/>
    </row>
    <row r="71" spans="1:8" ht="45" customHeight="1">
      <c r="A71" s="124">
        <v>4.3</v>
      </c>
      <c r="B71" s="547" t="s">
        <v>289</v>
      </c>
      <c r="C71" s="547"/>
      <c r="D71" s="547"/>
      <c r="E71" s="547"/>
      <c r="F71" s="547"/>
      <c r="G71" s="125">
        <f>+G70</f>
        <v>46012</v>
      </c>
      <c r="H71" s="126"/>
    </row>
    <row r="72" spans="1:8" ht="52.95" customHeight="1">
      <c r="A72" s="124">
        <v>4.4000000000000004</v>
      </c>
      <c r="B72" s="547" t="s">
        <v>290</v>
      </c>
      <c r="C72" s="547"/>
      <c r="D72" s="547"/>
      <c r="E72" s="547"/>
      <c r="F72" s="547"/>
      <c r="G72" s="125">
        <f>+G70</f>
        <v>46012</v>
      </c>
      <c r="H72" s="126"/>
    </row>
    <row r="73" spans="1:8" ht="38.4" customHeight="1">
      <c r="A73" s="124"/>
      <c r="B73" s="547" t="s">
        <v>291</v>
      </c>
      <c r="C73" s="547"/>
      <c r="D73" s="547"/>
      <c r="E73" s="547"/>
      <c r="F73" s="547"/>
      <c r="G73" s="125">
        <f>+G70</f>
        <v>46012</v>
      </c>
      <c r="H73" s="126"/>
    </row>
    <row r="74" spans="1:8" ht="37.950000000000003" customHeight="1">
      <c r="A74" s="124"/>
      <c r="B74" s="547" t="s">
        <v>159</v>
      </c>
      <c r="C74" s="547"/>
      <c r="D74" s="547"/>
      <c r="E74" s="547"/>
      <c r="F74" s="547"/>
      <c r="G74" s="125" t="e">
        <f>+#REF!</f>
        <v>#REF!</v>
      </c>
      <c r="H74" s="126"/>
    </row>
    <row r="75" spans="1:8" ht="45" customHeight="1">
      <c r="A75" s="124">
        <v>4.5</v>
      </c>
      <c r="B75" s="547" t="s">
        <v>160</v>
      </c>
      <c r="C75" s="547"/>
      <c r="D75" s="547"/>
      <c r="E75" s="547"/>
      <c r="F75" s="547"/>
      <c r="G75" s="125">
        <f>+G70</f>
        <v>46012</v>
      </c>
      <c r="H75" s="126"/>
    </row>
    <row r="76" spans="1:8" ht="40.200000000000003" customHeight="1">
      <c r="A76" s="124">
        <v>3</v>
      </c>
      <c r="B76" s="548" t="s">
        <v>164</v>
      </c>
      <c r="C76" s="548"/>
      <c r="D76" s="548"/>
      <c r="E76" s="548"/>
      <c r="F76" s="548"/>
      <c r="G76" s="125">
        <f>+G78</f>
        <v>46014</v>
      </c>
      <c r="H76" s="126"/>
    </row>
    <row r="77" spans="1:8" ht="40.200000000000003" customHeight="1">
      <c r="A77" s="124">
        <v>3.1</v>
      </c>
      <c r="B77" s="547" t="s">
        <v>156</v>
      </c>
      <c r="C77" s="547"/>
      <c r="D77" s="547"/>
      <c r="E77" s="547"/>
      <c r="F77" s="54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47" t="s">
        <v>334</v>
      </c>
      <c r="C78" s="547"/>
      <c r="D78" s="547"/>
      <c r="E78" s="547"/>
      <c r="F78" s="547"/>
      <c r="G78" s="127">
        <f>+G70+2</f>
        <v>46014</v>
      </c>
      <c r="H78" s="126"/>
    </row>
    <row r="79" spans="1:8" ht="40.200000000000003" customHeight="1">
      <c r="A79" s="124">
        <v>3.3</v>
      </c>
      <c r="B79" s="547" t="s">
        <v>165</v>
      </c>
      <c r="C79" s="547"/>
      <c r="D79" s="547"/>
      <c r="E79" s="547"/>
      <c r="F79" s="547"/>
      <c r="G79" s="125">
        <f>+G78</f>
        <v>46014</v>
      </c>
      <c r="H79" s="126"/>
    </row>
    <row r="80" spans="1:8" ht="49.2" customHeight="1">
      <c r="A80" s="124">
        <v>3.4</v>
      </c>
      <c r="B80" s="547" t="s">
        <v>166</v>
      </c>
      <c r="C80" s="547"/>
      <c r="D80" s="547"/>
      <c r="E80" s="547"/>
      <c r="F80" s="547"/>
      <c r="G80" s="125">
        <f>+G78</f>
        <v>46014</v>
      </c>
      <c r="H80" s="126"/>
    </row>
    <row r="81" spans="1:8" ht="40.200000000000003" customHeight="1">
      <c r="A81" s="124"/>
      <c r="B81" s="547" t="s">
        <v>337</v>
      </c>
      <c r="C81" s="547"/>
      <c r="D81" s="547"/>
      <c r="E81" s="547"/>
      <c r="F81" s="547"/>
      <c r="G81" s="125">
        <f>+G78</f>
        <v>46014</v>
      </c>
      <c r="H81" s="126"/>
    </row>
    <row r="82" spans="1:8" ht="40.200000000000003" customHeight="1">
      <c r="A82" s="133"/>
      <c r="B82" s="547" t="s">
        <v>159</v>
      </c>
      <c r="C82" s="547"/>
      <c r="D82" s="547"/>
      <c r="E82" s="547"/>
      <c r="F82" s="547"/>
      <c r="G82" s="125" t="e">
        <f>+#REF!</f>
        <v>#REF!</v>
      </c>
      <c r="H82" s="126"/>
    </row>
    <row r="83" spans="1:8" ht="40.200000000000003" customHeight="1">
      <c r="A83" s="133">
        <v>3.5</v>
      </c>
      <c r="B83" s="547" t="s">
        <v>160</v>
      </c>
      <c r="C83" s="547"/>
      <c r="D83" s="547"/>
      <c r="E83" s="547"/>
      <c r="F83" s="547"/>
      <c r="G83" s="125">
        <f>+G78</f>
        <v>46014</v>
      </c>
      <c r="H83" s="126"/>
    </row>
    <row r="84" spans="1:8" ht="40.200000000000003" customHeight="1">
      <c r="A84" s="124">
        <v>2</v>
      </c>
      <c r="B84" s="548" t="s">
        <v>161</v>
      </c>
      <c r="C84" s="548"/>
      <c r="D84" s="548"/>
      <c r="E84" s="548"/>
      <c r="F84" s="548"/>
      <c r="G84" s="125">
        <f>+G86</f>
        <v>46016</v>
      </c>
      <c r="H84" s="126"/>
    </row>
    <row r="85" spans="1:8" ht="40.200000000000003" customHeight="1">
      <c r="A85" s="124">
        <v>2.1</v>
      </c>
      <c r="B85" s="547" t="s">
        <v>156</v>
      </c>
      <c r="C85" s="547"/>
      <c r="D85" s="547"/>
      <c r="E85" s="547"/>
      <c r="F85" s="54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47" t="s">
        <v>335</v>
      </c>
      <c r="C86" s="547"/>
      <c r="D86" s="547"/>
      <c r="E86" s="547"/>
      <c r="F86" s="54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47" t="s">
        <v>162</v>
      </c>
      <c r="C87" s="547"/>
      <c r="D87" s="547"/>
      <c r="E87" s="547"/>
      <c r="F87" s="547"/>
      <c r="G87" s="125">
        <f>+G86</f>
        <v>46016</v>
      </c>
      <c r="H87" s="126"/>
    </row>
    <row r="88" spans="1:8" ht="46.95" customHeight="1">
      <c r="A88" s="124">
        <v>2.4</v>
      </c>
      <c r="B88" s="547" t="s">
        <v>163</v>
      </c>
      <c r="C88" s="547"/>
      <c r="D88" s="547"/>
      <c r="E88" s="547"/>
      <c r="F88" s="547"/>
      <c r="G88" s="125">
        <f>+G86</f>
        <v>46016</v>
      </c>
      <c r="H88" s="126"/>
    </row>
    <row r="89" spans="1:8" ht="40.200000000000003" customHeight="1">
      <c r="A89" s="124"/>
      <c r="B89" s="547" t="s">
        <v>354</v>
      </c>
      <c r="C89" s="547"/>
      <c r="D89" s="547"/>
      <c r="E89" s="547"/>
      <c r="F89" s="547"/>
      <c r="G89" s="125">
        <f>+G86</f>
        <v>46016</v>
      </c>
      <c r="H89" s="126"/>
    </row>
    <row r="90" spans="1:8" ht="39" customHeight="1">
      <c r="A90" s="124"/>
      <c r="B90" s="554" t="s">
        <v>159</v>
      </c>
      <c r="C90" s="555"/>
      <c r="D90" s="555"/>
      <c r="E90" s="555"/>
      <c r="F90" s="556"/>
      <c r="G90" s="125" t="e">
        <f>+#REF!</f>
        <v>#REF!</v>
      </c>
      <c r="H90" s="130"/>
    </row>
    <row r="91" spans="1:8" ht="40.200000000000003" customHeight="1">
      <c r="A91" s="124">
        <v>2.5</v>
      </c>
      <c r="B91" s="547" t="s">
        <v>160</v>
      </c>
      <c r="C91" s="547"/>
      <c r="D91" s="547"/>
      <c r="E91" s="547"/>
      <c r="F91" s="547"/>
      <c r="G91" s="125">
        <f>+G86</f>
        <v>46016</v>
      </c>
      <c r="H91" s="130"/>
    </row>
    <row r="92" spans="1:8" ht="40.200000000000003" customHeight="1">
      <c r="A92" s="124">
        <v>1</v>
      </c>
      <c r="B92" s="548" t="s">
        <v>155</v>
      </c>
      <c r="C92" s="548"/>
      <c r="D92" s="548"/>
      <c r="E92" s="548"/>
      <c r="F92" s="54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47" t="s">
        <v>156</v>
      </c>
      <c r="C93" s="547"/>
      <c r="D93" s="547"/>
      <c r="E93" s="547"/>
      <c r="F93" s="54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47" t="s">
        <v>330</v>
      </c>
      <c r="C94" s="547"/>
      <c r="D94" s="547"/>
      <c r="E94" s="547"/>
      <c r="F94" s="547"/>
      <c r="G94" s="129">
        <f>G86+2</f>
        <v>46018</v>
      </c>
      <c r="H94" s="126"/>
    </row>
    <row r="95" spans="1:8" ht="40.200000000000003" customHeight="1">
      <c r="A95" s="124">
        <v>1.3</v>
      </c>
      <c r="B95" s="547" t="s">
        <v>157</v>
      </c>
      <c r="C95" s="547"/>
      <c r="D95" s="547"/>
      <c r="E95" s="547"/>
      <c r="F95" s="547"/>
      <c r="G95" s="125">
        <f>+G94</f>
        <v>46018</v>
      </c>
      <c r="H95" s="126"/>
    </row>
    <row r="96" spans="1:8" ht="46.95" customHeight="1">
      <c r="A96" s="124">
        <v>1.4</v>
      </c>
      <c r="B96" s="547" t="s">
        <v>158</v>
      </c>
      <c r="C96" s="547"/>
      <c r="D96" s="547"/>
      <c r="E96" s="547"/>
      <c r="F96" s="547"/>
      <c r="G96" s="125">
        <f>+G94</f>
        <v>46018</v>
      </c>
      <c r="H96" s="126"/>
    </row>
    <row r="97" spans="1:9" ht="40.200000000000003" customHeight="1">
      <c r="A97" s="124"/>
      <c r="B97" s="547" t="s">
        <v>353</v>
      </c>
      <c r="C97" s="547"/>
      <c r="D97" s="547"/>
      <c r="E97" s="547"/>
      <c r="F97" s="547"/>
      <c r="G97" s="125">
        <f>+G94</f>
        <v>46018</v>
      </c>
      <c r="H97" s="126"/>
    </row>
    <row r="98" spans="1:9" ht="39" customHeight="1">
      <c r="A98" s="124"/>
      <c r="B98" s="547" t="s">
        <v>159</v>
      </c>
      <c r="C98" s="547"/>
      <c r="D98" s="547"/>
      <c r="E98" s="547"/>
      <c r="F98" s="547"/>
      <c r="G98" s="125" t="e">
        <f>+#REF!</f>
        <v>#REF!</v>
      </c>
      <c r="H98" s="130"/>
    </row>
    <row r="99" spans="1:9" ht="40.200000000000003" customHeight="1">
      <c r="A99" s="124">
        <v>1.5</v>
      </c>
      <c r="B99" s="547" t="s">
        <v>160</v>
      </c>
      <c r="C99" s="547"/>
      <c r="D99" s="547"/>
      <c r="E99" s="547"/>
      <c r="F99" s="547"/>
      <c r="G99" s="125">
        <f>+G94</f>
        <v>46018</v>
      </c>
      <c r="H99" s="130"/>
    </row>
    <row r="100" spans="1:9" ht="16.5" customHeight="1">
      <c r="A100" s="549" t="s">
        <v>233</v>
      </c>
      <c r="B100" s="549"/>
      <c r="C100" s="549"/>
      <c r="D100" s="549"/>
      <c r="E100" s="549"/>
      <c r="F100" s="550" t="s">
        <v>286</v>
      </c>
      <c r="G100" s="550"/>
      <c r="H100" s="550"/>
      <c r="I100" s="248"/>
    </row>
    <row r="101" spans="1:9" ht="9" customHeight="1">
      <c r="A101" s="549"/>
      <c r="B101" s="549"/>
      <c r="C101" s="549"/>
      <c r="D101" s="549"/>
      <c r="E101" s="549"/>
      <c r="F101" s="550"/>
      <c r="G101" s="550"/>
      <c r="H101" s="550"/>
      <c r="I101" s="248"/>
    </row>
    <row r="102" spans="1:9">
      <c r="A102" s="551" t="s">
        <v>292</v>
      </c>
      <c r="B102" s="551"/>
      <c r="C102" s="551"/>
      <c r="D102" s="551"/>
      <c r="E102" s="551"/>
      <c r="F102" s="553" t="s">
        <v>343</v>
      </c>
      <c r="G102" s="553"/>
      <c r="H102" s="553"/>
      <c r="I102" s="246"/>
    </row>
    <row r="103" spans="1:9" ht="16.5" customHeight="1">
      <c r="A103" s="552" t="s">
        <v>294</v>
      </c>
      <c r="B103" s="552"/>
      <c r="C103" s="552"/>
      <c r="D103" s="552"/>
      <c r="E103" s="552"/>
      <c r="F103" s="552" t="s">
        <v>293</v>
      </c>
      <c r="G103" s="552"/>
      <c r="H103" s="552"/>
      <c r="I103" s="247"/>
    </row>
    <row r="104" spans="1:9">
      <c r="A104" s="552"/>
      <c r="B104" s="552"/>
      <c r="C104" s="552"/>
      <c r="D104" s="552"/>
      <c r="E104" s="552"/>
      <c r="F104" s="552"/>
      <c r="G104" s="552"/>
      <c r="H104" s="552"/>
      <c r="I104" s="247"/>
    </row>
    <row r="105" spans="1:9">
      <c r="A105" s="552"/>
      <c r="B105" s="552"/>
      <c r="C105" s="552"/>
      <c r="D105" s="552"/>
      <c r="E105" s="552"/>
      <c r="F105" s="552"/>
      <c r="G105" s="552"/>
      <c r="H105" s="552"/>
      <c r="I105" s="247"/>
    </row>
    <row r="106" spans="1:9">
      <c r="A106" s="552"/>
      <c r="B106" s="552"/>
      <c r="C106" s="552"/>
      <c r="D106" s="552"/>
      <c r="E106" s="552"/>
      <c r="F106" s="552"/>
      <c r="G106" s="552"/>
      <c r="H106" s="552"/>
      <c r="I106" s="247"/>
    </row>
    <row r="107" spans="1:9">
      <c r="A107" s="552"/>
      <c r="B107" s="552"/>
      <c r="C107" s="552"/>
      <c r="D107" s="552"/>
      <c r="E107" s="552"/>
      <c r="F107" s="552"/>
      <c r="G107" s="552"/>
      <c r="H107" s="552"/>
      <c r="I107" s="247"/>
    </row>
    <row r="108" spans="1:9">
      <c r="A108" s="552"/>
      <c r="B108" s="552"/>
      <c r="C108" s="552"/>
      <c r="D108" s="552"/>
      <c r="E108" s="552"/>
      <c r="F108" s="552"/>
      <c r="G108" s="552"/>
      <c r="H108" s="552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84"/>
      <c r="B1" s="585"/>
      <c r="C1" s="585"/>
      <c r="D1" s="585"/>
      <c r="E1" s="585"/>
      <c r="F1" s="585"/>
      <c r="G1" s="585"/>
      <c r="H1" s="585"/>
      <c r="I1" s="585"/>
      <c r="J1" s="586"/>
    </row>
    <row r="2" spans="1:10" ht="17.399999999999999">
      <c r="A2" s="568"/>
      <c r="B2" s="579"/>
      <c r="C2" s="579"/>
      <c r="D2" s="579"/>
      <c r="E2" s="579"/>
      <c r="F2" s="579"/>
      <c r="G2" s="579"/>
      <c r="H2" s="579"/>
      <c r="I2" s="579"/>
      <c r="J2" s="580"/>
    </row>
    <row r="3" spans="1:10" ht="17.399999999999999">
      <c r="A3" s="568"/>
      <c r="B3" s="579"/>
      <c r="C3" s="579"/>
      <c r="D3" s="579"/>
      <c r="E3" s="579"/>
      <c r="F3" s="579"/>
      <c r="G3" s="579"/>
      <c r="H3" s="579"/>
      <c r="I3" s="579"/>
      <c r="J3" s="580"/>
    </row>
    <row r="4" spans="1:10" ht="17.399999999999999">
      <c r="A4" s="568"/>
      <c r="B4" s="579"/>
      <c r="C4" s="579"/>
      <c r="D4" s="579"/>
      <c r="E4" s="579"/>
      <c r="F4" s="579"/>
      <c r="G4" s="579"/>
      <c r="H4" s="579"/>
      <c r="I4" s="579"/>
      <c r="J4" s="580"/>
    </row>
    <row r="5" spans="1:10" ht="17.399999999999999">
      <c r="A5" s="568"/>
      <c r="B5" s="579"/>
      <c r="C5" s="579"/>
      <c r="D5" s="579"/>
      <c r="E5" s="579"/>
      <c r="F5" s="579"/>
      <c r="G5" s="579"/>
      <c r="H5" s="579"/>
      <c r="I5" s="579"/>
      <c r="J5" s="580"/>
    </row>
    <row r="6" spans="1:10" ht="37.950000000000003" customHeight="1">
      <c r="A6" s="568"/>
      <c r="B6" s="579"/>
      <c r="C6" s="579"/>
      <c r="D6" s="579"/>
      <c r="E6" s="579"/>
      <c r="F6" s="579"/>
      <c r="G6" s="579"/>
      <c r="H6" s="579"/>
      <c r="I6" s="579"/>
      <c r="J6" s="580"/>
    </row>
    <row r="7" spans="1:10" ht="46.5" customHeight="1">
      <c r="A7" s="587" t="s">
        <v>114</v>
      </c>
      <c r="B7" s="588"/>
      <c r="C7" s="588"/>
      <c r="D7" s="588"/>
      <c r="E7" s="588"/>
      <c r="F7" s="588"/>
      <c r="G7" s="588"/>
      <c r="H7" s="588"/>
      <c r="I7" s="588"/>
      <c r="J7" s="589"/>
    </row>
    <row r="8" spans="1:10" ht="17.399999999999999">
      <c r="A8" s="587" t="e">
        <f>UPPER(#REF!)</f>
        <v>#REF!</v>
      </c>
      <c r="B8" s="588"/>
      <c r="C8" s="588"/>
      <c r="D8" s="588"/>
      <c r="E8" s="588"/>
      <c r="F8" s="588"/>
      <c r="G8" s="588"/>
      <c r="H8" s="588"/>
      <c r="I8" s="588"/>
      <c r="J8" s="589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68"/>
      <c r="B10" s="579"/>
      <c r="C10" s="579"/>
      <c r="D10" s="579"/>
      <c r="E10" s="579"/>
      <c r="F10" s="579"/>
      <c r="G10" s="579"/>
      <c r="H10" s="579"/>
      <c r="I10" s="579"/>
      <c r="J10" s="580"/>
    </row>
    <row r="11" spans="1:10" ht="18" customHeight="1">
      <c r="A11" s="568"/>
      <c r="B11" s="579"/>
      <c r="C11" s="579"/>
      <c r="D11" s="579"/>
      <c r="E11" s="579"/>
      <c r="F11" s="579"/>
      <c r="G11" s="579"/>
      <c r="H11" s="579"/>
      <c r="I11" s="579"/>
      <c r="J11" s="580"/>
    </row>
    <row r="12" spans="1:10" ht="18" customHeight="1">
      <c r="A12" s="568"/>
      <c r="B12" s="579"/>
      <c r="C12" s="579"/>
      <c r="D12" s="579"/>
      <c r="E12" s="579"/>
      <c r="F12" s="579"/>
      <c r="G12" s="579"/>
      <c r="H12" s="579"/>
      <c r="I12" s="579"/>
      <c r="J12" s="580"/>
    </row>
    <row r="13" spans="1:10" ht="18" customHeight="1">
      <c r="A13" s="568"/>
      <c r="B13" s="579"/>
      <c r="C13" s="579"/>
      <c r="D13" s="579"/>
      <c r="E13" s="579"/>
      <c r="F13" s="579"/>
      <c r="G13" s="579"/>
      <c r="H13" s="579"/>
      <c r="I13" s="579"/>
      <c r="J13" s="580"/>
    </row>
    <row r="14" spans="1:10" ht="18" customHeight="1">
      <c r="A14" s="568"/>
      <c r="B14" s="579"/>
      <c r="C14" s="579"/>
      <c r="D14" s="579"/>
      <c r="E14" s="579"/>
      <c r="F14" s="579"/>
      <c r="G14" s="579"/>
      <c r="H14" s="579"/>
      <c r="I14" s="579"/>
      <c r="J14" s="580"/>
    </row>
    <row r="15" spans="1:10" ht="18" customHeight="1">
      <c r="A15" s="581" t="s">
        <v>115</v>
      </c>
      <c r="B15" s="582"/>
      <c r="C15" s="582"/>
      <c r="D15" s="582"/>
      <c r="E15" s="582"/>
      <c r="F15" s="582"/>
      <c r="G15" s="582"/>
      <c r="H15" s="582"/>
      <c r="I15" s="582"/>
      <c r="J15" s="583"/>
    </row>
    <row r="16" spans="1:10" ht="18" customHeight="1">
      <c r="A16" s="581" t="s">
        <v>116</v>
      </c>
      <c r="B16" s="582"/>
      <c r="C16" s="582"/>
      <c r="D16" s="582"/>
      <c r="E16" s="582"/>
      <c r="F16" s="582"/>
      <c r="G16" s="582"/>
      <c r="H16" s="582"/>
      <c r="I16" s="582"/>
      <c r="J16" s="583"/>
    </row>
    <row r="17" spans="1:13" ht="18" customHeight="1">
      <c r="A17" s="568" t="s">
        <v>413</v>
      </c>
      <c r="B17" s="579"/>
      <c r="C17" s="579"/>
      <c r="D17" s="579"/>
      <c r="E17" s="579"/>
      <c r="F17" s="579"/>
      <c r="G17" s="579"/>
      <c r="H17" s="579"/>
      <c r="I17" s="579"/>
      <c r="J17" s="580"/>
    </row>
    <row r="18" spans="1:13" ht="18" customHeight="1">
      <c r="A18" s="568"/>
      <c r="B18" s="579"/>
      <c r="C18" s="579"/>
      <c r="D18" s="579"/>
      <c r="E18" s="579"/>
      <c r="F18" s="579"/>
      <c r="G18" s="579"/>
      <c r="H18" s="579"/>
      <c r="I18" s="579"/>
      <c r="J18" s="580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68"/>
      <c r="B22" s="563"/>
      <c r="C22" s="563"/>
      <c r="D22" s="563"/>
      <c r="E22" s="563"/>
      <c r="F22" s="563"/>
      <c r="G22" s="563"/>
      <c r="H22" s="563"/>
      <c r="I22" s="563"/>
      <c r="J22" s="569"/>
    </row>
    <row r="23" spans="1:13" ht="18" customHeight="1">
      <c r="A23" s="573" t="s">
        <v>153</v>
      </c>
      <c r="B23" s="574"/>
      <c r="C23" s="574"/>
      <c r="D23" s="574"/>
      <c r="E23" s="574"/>
      <c r="F23" s="574"/>
      <c r="G23" s="574"/>
      <c r="H23" s="574"/>
      <c r="I23" s="574"/>
      <c r="J23" s="575"/>
    </row>
    <row r="24" spans="1:13" ht="18" customHeight="1">
      <c r="A24" s="573" t="s">
        <v>154</v>
      </c>
      <c r="B24" s="574"/>
      <c r="C24" s="574"/>
      <c r="D24" s="574"/>
      <c r="E24" s="574"/>
      <c r="F24" s="574"/>
      <c r="G24" s="574"/>
      <c r="H24" s="574"/>
      <c r="I24" s="574"/>
      <c r="J24" s="575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76" t="s">
        <v>117</v>
      </c>
      <c r="B32" s="577"/>
      <c r="C32" s="566" t="s">
        <v>118</v>
      </c>
      <c r="D32" s="566"/>
      <c r="E32" s="566"/>
      <c r="F32" s="566"/>
      <c r="G32" s="566"/>
      <c r="H32" s="566"/>
      <c r="I32" s="566"/>
      <c r="J32" s="567"/>
    </row>
    <row r="33" spans="1:10" ht="36.6" customHeight="1">
      <c r="A33" s="578"/>
      <c r="B33" s="577"/>
      <c r="C33" s="566"/>
      <c r="D33" s="566"/>
      <c r="E33" s="566"/>
      <c r="F33" s="566"/>
      <c r="G33" s="566"/>
      <c r="H33" s="566"/>
      <c r="I33" s="566"/>
      <c r="J33" s="567"/>
    </row>
    <row r="34" spans="1:10" ht="18" customHeight="1">
      <c r="A34" s="564"/>
      <c r="B34" s="565"/>
      <c r="C34" s="566"/>
      <c r="D34" s="566"/>
      <c r="E34" s="566"/>
      <c r="F34" s="566"/>
      <c r="G34" s="566"/>
      <c r="H34" s="566"/>
      <c r="I34" s="566"/>
      <c r="J34" s="567"/>
    </row>
    <row r="35" spans="1:10">
      <c r="A35" s="564"/>
      <c r="B35" s="565"/>
      <c r="C35" s="566"/>
      <c r="D35" s="566"/>
      <c r="E35" s="566"/>
      <c r="F35" s="566"/>
      <c r="G35" s="566"/>
      <c r="H35" s="566"/>
      <c r="I35" s="566"/>
      <c r="J35" s="56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68"/>
      <c r="B38" s="563"/>
      <c r="C38" s="563"/>
      <c r="D38" s="563"/>
      <c r="E38" s="563"/>
      <c r="F38" s="563"/>
      <c r="G38" s="563"/>
      <c r="H38" s="563"/>
      <c r="I38" s="563"/>
      <c r="J38" s="569"/>
    </row>
    <row r="39" spans="1:10" ht="18" customHeight="1" thickBot="1">
      <c r="A39" s="570" t="s">
        <v>411</v>
      </c>
      <c r="B39" s="571"/>
      <c r="C39" s="571"/>
      <c r="D39" s="571"/>
      <c r="E39" s="571"/>
      <c r="F39" s="571"/>
      <c r="G39" s="571"/>
      <c r="H39" s="571"/>
      <c r="I39" s="571"/>
      <c r="J39" s="572"/>
    </row>
    <row r="40" spans="1:10" ht="18" customHeight="1" thickTop="1"/>
    <row r="41" spans="1:10">
      <c r="A41" s="563"/>
      <c r="B41" s="563"/>
      <c r="C41" s="563"/>
      <c r="D41" s="563"/>
      <c r="E41" s="563"/>
      <c r="F41" s="563"/>
      <c r="G41" s="563"/>
      <c r="H41" s="563"/>
      <c r="I41" s="563"/>
      <c r="J41" s="563"/>
    </row>
    <row r="42" spans="1:10">
      <c r="A42" s="563"/>
      <c r="B42" s="563"/>
      <c r="C42" s="563"/>
      <c r="D42" s="563"/>
      <c r="E42" s="563"/>
      <c r="F42" s="563"/>
      <c r="G42" s="563"/>
      <c r="H42" s="563"/>
      <c r="I42" s="563"/>
      <c r="J42" s="563"/>
    </row>
    <row r="43" spans="1:10">
      <c r="A43" s="563"/>
      <c r="B43" s="563"/>
      <c r="C43" s="563"/>
      <c r="D43" s="563"/>
      <c r="E43" s="563"/>
      <c r="F43" s="563"/>
      <c r="G43" s="563"/>
      <c r="H43" s="563"/>
      <c r="I43" s="563"/>
      <c r="J43" s="563"/>
    </row>
    <row r="44" spans="1:10">
      <c r="A44" s="563"/>
      <c r="B44" s="563"/>
      <c r="C44" s="563"/>
      <c r="D44" s="563"/>
      <c r="E44" s="563"/>
      <c r="F44" s="563"/>
      <c r="G44" s="563"/>
      <c r="H44" s="563"/>
      <c r="I44" s="563"/>
      <c r="J44" s="563"/>
    </row>
    <row r="45" spans="1:10">
      <c r="A45" s="563"/>
      <c r="B45" s="563"/>
      <c r="C45" s="563"/>
      <c r="D45" s="563"/>
      <c r="E45" s="563"/>
      <c r="F45" s="563"/>
      <c r="G45" s="563"/>
      <c r="H45" s="563"/>
      <c r="I45" s="563"/>
      <c r="J45" s="563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63"/>
      <c r="B49" s="563"/>
      <c r="C49" s="563"/>
      <c r="D49" s="563"/>
      <c r="E49" s="563"/>
      <c r="F49" s="563"/>
      <c r="G49" s="563"/>
      <c r="H49" s="563"/>
      <c r="I49" s="563"/>
      <c r="J49" s="563"/>
    </row>
    <row r="50" spans="1:10">
      <c r="A50" s="563"/>
      <c r="B50" s="563"/>
      <c r="C50" s="563"/>
      <c r="D50" s="563"/>
      <c r="E50" s="563"/>
      <c r="F50" s="563"/>
      <c r="G50" s="563"/>
      <c r="H50" s="563"/>
      <c r="I50" s="563"/>
      <c r="J50" s="563"/>
    </row>
    <row r="51" spans="1:10">
      <c r="A51" s="563"/>
      <c r="B51" s="563"/>
      <c r="C51" s="563"/>
      <c r="D51" s="563"/>
      <c r="E51" s="563"/>
      <c r="F51" s="563"/>
      <c r="G51" s="563"/>
      <c r="H51" s="563"/>
      <c r="I51" s="563"/>
      <c r="J51" s="563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dimension ref="A1:U40"/>
  <sheetViews>
    <sheetView view="pageBreakPreview" topLeftCell="A23" zoomScale="115" zoomScaleNormal="100" zoomScaleSheetLayoutView="115" workbookViewId="0">
      <selection activeCell="B25" sqref="B25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84"/>
      <c r="B1" s="585"/>
      <c r="C1" s="585"/>
      <c r="D1" s="585"/>
      <c r="E1" s="585"/>
      <c r="F1" s="585"/>
      <c r="G1" s="585"/>
      <c r="H1" s="585"/>
      <c r="I1" s="585"/>
      <c r="J1" s="586"/>
    </row>
    <row r="2" spans="1:21" ht="17.399999999999999">
      <c r="A2" s="568"/>
      <c r="B2" s="579"/>
      <c r="C2" s="579"/>
      <c r="D2" s="579"/>
      <c r="E2" s="579"/>
      <c r="F2" s="579"/>
      <c r="G2" s="579"/>
      <c r="H2" s="579"/>
      <c r="I2" s="579"/>
      <c r="J2" s="580"/>
    </row>
    <row r="3" spans="1:21" ht="17.399999999999999">
      <c r="A3" s="568"/>
      <c r="B3" s="579"/>
      <c r="C3" s="579"/>
      <c r="D3" s="579"/>
      <c r="E3" s="579"/>
      <c r="F3" s="579"/>
      <c r="G3" s="579"/>
      <c r="H3" s="579"/>
      <c r="I3" s="579"/>
      <c r="J3" s="580"/>
    </row>
    <row r="4" spans="1:21" ht="17.399999999999999">
      <c r="A4" s="568"/>
      <c r="B4" s="579"/>
      <c r="C4" s="579"/>
      <c r="D4" s="579"/>
      <c r="E4" s="579"/>
      <c r="F4" s="579"/>
      <c r="G4" s="579"/>
      <c r="H4" s="579"/>
      <c r="I4" s="579"/>
      <c r="J4" s="580"/>
    </row>
    <row r="5" spans="1:21" ht="17.399999999999999">
      <c r="A5" s="568"/>
      <c r="B5" s="579"/>
      <c r="C5" s="579"/>
      <c r="D5" s="579"/>
      <c r="E5" s="579"/>
      <c r="F5" s="579"/>
      <c r="G5" s="579"/>
      <c r="H5" s="579"/>
      <c r="I5" s="579"/>
      <c r="J5" s="580"/>
    </row>
    <row r="6" spans="1:21" ht="41.25" customHeight="1">
      <c r="A6" s="568"/>
      <c r="B6" s="579"/>
      <c r="C6" s="579"/>
      <c r="D6" s="579"/>
      <c r="E6" s="579"/>
      <c r="F6" s="579"/>
      <c r="G6" s="579"/>
      <c r="H6" s="579"/>
      <c r="I6" s="579"/>
      <c r="J6" s="580"/>
    </row>
    <row r="7" spans="1:21" ht="35.25" customHeight="1">
      <c r="A7" s="587" t="s">
        <v>114</v>
      </c>
      <c r="B7" s="588"/>
      <c r="C7" s="588"/>
      <c r="D7" s="588"/>
      <c r="E7" s="588"/>
      <c r="F7" s="588"/>
      <c r="G7" s="588"/>
      <c r="H7" s="588"/>
      <c r="I7" s="588"/>
      <c r="J7" s="589"/>
    </row>
    <row r="8" spans="1:21" ht="17.399999999999999">
      <c r="A8" s="587" t="s">
        <v>119</v>
      </c>
      <c r="B8" s="588"/>
      <c r="C8" s="588"/>
      <c r="D8" s="588"/>
      <c r="E8" s="588"/>
      <c r="F8" s="588"/>
      <c r="G8" s="588"/>
      <c r="H8" s="588"/>
      <c r="I8" s="588"/>
      <c r="J8" s="589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68"/>
      <c r="B10" s="579"/>
      <c r="C10" s="579"/>
      <c r="D10" s="579"/>
      <c r="E10" s="579"/>
      <c r="F10" s="579"/>
      <c r="G10" s="579"/>
      <c r="H10" s="579"/>
      <c r="I10" s="579"/>
      <c r="J10" s="580"/>
    </row>
    <row r="11" spans="1:21" ht="17.399999999999999">
      <c r="A11" s="568"/>
      <c r="B11" s="579"/>
      <c r="C11" s="579"/>
      <c r="D11" s="579"/>
      <c r="E11" s="579"/>
      <c r="F11" s="579"/>
      <c r="G11" s="579"/>
      <c r="H11" s="579"/>
      <c r="I11" s="579"/>
      <c r="J11" s="580"/>
    </row>
    <row r="12" spans="1:21" ht="17.399999999999999">
      <c r="A12" s="568"/>
      <c r="B12" s="579"/>
      <c r="C12" s="579"/>
      <c r="D12" s="579"/>
      <c r="E12" s="579"/>
      <c r="F12" s="579"/>
      <c r="G12" s="579"/>
      <c r="H12" s="579"/>
      <c r="I12" s="579"/>
      <c r="J12" s="580"/>
    </row>
    <row r="13" spans="1:21" ht="17.399999999999999">
      <c r="A13" s="568"/>
      <c r="B13" s="579"/>
      <c r="C13" s="579"/>
      <c r="D13" s="579"/>
      <c r="E13" s="579"/>
      <c r="F13" s="579"/>
      <c r="G13" s="579"/>
      <c r="H13" s="579"/>
      <c r="I13" s="579"/>
      <c r="J13" s="580"/>
    </row>
    <row r="14" spans="1:21" ht="17.399999999999999">
      <c r="A14" s="568"/>
      <c r="B14" s="579"/>
      <c r="C14" s="579"/>
      <c r="D14" s="579"/>
      <c r="E14" s="579"/>
      <c r="F14" s="579"/>
      <c r="G14" s="579"/>
      <c r="H14" s="579"/>
      <c r="I14" s="579"/>
      <c r="J14" s="580"/>
    </row>
    <row r="15" spans="1:21" ht="21">
      <c r="A15" s="581" t="s">
        <v>115</v>
      </c>
      <c r="B15" s="582"/>
      <c r="C15" s="582"/>
      <c r="D15" s="582"/>
      <c r="E15" s="582"/>
      <c r="F15" s="582"/>
      <c r="G15" s="582"/>
      <c r="H15" s="582"/>
      <c r="I15" s="582"/>
      <c r="J15" s="583"/>
      <c r="U15" s="302" t="s">
        <v>414</v>
      </c>
    </row>
    <row r="16" spans="1:21" ht="21">
      <c r="A16" s="581" t="s">
        <v>116</v>
      </c>
      <c r="B16" s="582"/>
      <c r="C16" s="582"/>
      <c r="D16" s="582"/>
      <c r="E16" s="582"/>
      <c r="F16" s="582"/>
      <c r="G16" s="582"/>
      <c r="H16" s="582"/>
      <c r="I16" s="582"/>
      <c r="J16" s="583"/>
    </row>
    <row r="17" spans="1:21" ht="17.399999999999999">
      <c r="A17" s="568" t="s">
        <v>518</v>
      </c>
      <c r="B17" s="579"/>
      <c r="C17" s="579"/>
      <c r="D17" s="579"/>
      <c r="E17" s="579"/>
      <c r="F17" s="579"/>
      <c r="G17" s="579"/>
      <c r="H17" s="579"/>
      <c r="I17" s="579"/>
      <c r="J17" s="580"/>
      <c r="U17" s="302" t="str">
        <f>UPPER(U15)</f>
        <v>PREFABRICATED VERTICAL DRAINS</v>
      </c>
    </row>
    <row r="18" spans="1:21" ht="17.399999999999999">
      <c r="A18" s="568"/>
      <c r="B18" s="579"/>
      <c r="C18" s="579"/>
      <c r="D18" s="579"/>
      <c r="E18" s="579"/>
      <c r="F18" s="579"/>
      <c r="G18" s="579"/>
      <c r="H18" s="579"/>
      <c r="I18" s="579"/>
      <c r="J18" s="580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68"/>
      <c r="B22" s="563"/>
      <c r="C22" s="563"/>
      <c r="D22" s="563"/>
      <c r="E22" s="563"/>
      <c r="F22" s="563"/>
      <c r="G22" s="563"/>
      <c r="H22" s="563"/>
      <c r="I22" s="563"/>
      <c r="J22" s="569"/>
    </row>
    <row r="23" spans="1:21" ht="16.8">
      <c r="A23" s="573" t="s">
        <v>416</v>
      </c>
      <c r="B23" s="574"/>
      <c r="C23" s="574"/>
      <c r="D23" s="574"/>
      <c r="E23" s="574"/>
      <c r="F23" s="574"/>
      <c r="G23" s="574"/>
      <c r="H23" s="574"/>
      <c r="I23" s="574"/>
      <c r="J23" s="575"/>
    </row>
    <row r="24" spans="1:21" ht="16.8">
      <c r="A24" s="573" t="s">
        <v>440</v>
      </c>
      <c r="B24" s="574"/>
      <c r="C24" s="574"/>
      <c r="D24" s="574"/>
      <c r="E24" s="574"/>
      <c r="F24" s="574"/>
      <c r="G24" s="574"/>
      <c r="H24" s="574"/>
      <c r="I24" s="574"/>
      <c r="J24" s="575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KM9+053,20 KM9+180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76" t="s">
        <v>117</v>
      </c>
      <c r="B32" s="577"/>
      <c r="C32" s="566" t="s">
        <v>118</v>
      </c>
      <c r="D32" s="566"/>
      <c r="E32" s="566"/>
      <c r="F32" s="566"/>
      <c r="G32" s="566"/>
      <c r="H32" s="566"/>
      <c r="I32" s="566"/>
      <c r="J32" s="567"/>
    </row>
    <row r="33" spans="1:10" ht="42.75" customHeight="1">
      <c r="A33" s="578"/>
      <c r="B33" s="577"/>
      <c r="C33" s="566"/>
      <c r="D33" s="566"/>
      <c r="E33" s="566"/>
      <c r="F33" s="566"/>
      <c r="G33" s="566"/>
      <c r="H33" s="566"/>
      <c r="I33" s="566"/>
      <c r="J33" s="567"/>
    </row>
    <row r="34" spans="1:10">
      <c r="A34" s="564"/>
      <c r="B34" s="565"/>
      <c r="C34" s="566"/>
      <c r="D34" s="566"/>
      <c r="E34" s="566"/>
      <c r="F34" s="566"/>
      <c r="G34" s="566"/>
      <c r="H34" s="566"/>
      <c r="I34" s="566"/>
      <c r="J34" s="567"/>
    </row>
    <row r="35" spans="1:10" ht="31.5" customHeight="1">
      <c r="A35" s="564"/>
      <c r="B35" s="565"/>
      <c r="C35" s="566"/>
      <c r="D35" s="566"/>
      <c r="E35" s="566"/>
      <c r="F35" s="566"/>
      <c r="G35" s="566"/>
      <c r="H35" s="566"/>
      <c r="I35" s="566"/>
      <c r="J35" s="56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68"/>
      <c r="B38" s="563"/>
      <c r="C38" s="563"/>
      <c r="D38" s="563"/>
      <c r="E38" s="563"/>
      <c r="F38" s="563"/>
      <c r="G38" s="563"/>
      <c r="H38" s="563"/>
      <c r="I38" s="563"/>
      <c r="J38" s="569"/>
    </row>
    <row r="39" spans="1:10" ht="17.399999999999999" thickBot="1">
      <c r="A39" s="570" t="s">
        <v>411</v>
      </c>
      <c r="B39" s="571"/>
      <c r="C39" s="571"/>
      <c r="D39" s="571"/>
      <c r="E39" s="571"/>
      <c r="F39" s="571"/>
      <c r="G39" s="571"/>
      <c r="H39" s="571"/>
      <c r="I39" s="571"/>
      <c r="J39" s="572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9">
    <tabColor rgb="FFFF0000"/>
  </sheetPr>
  <dimension ref="A1:V51"/>
  <sheetViews>
    <sheetView view="pageBreakPreview" topLeftCell="A4" zoomScaleNormal="100" zoomScaleSheetLayoutView="100" workbookViewId="0">
      <selection activeCell="L18" sqref="L18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01"/>
      <c r="B1" s="601"/>
      <c r="C1" s="602"/>
      <c r="D1" s="602"/>
      <c r="E1" s="602"/>
      <c r="F1" s="602"/>
      <c r="G1" s="602"/>
      <c r="H1" s="602"/>
      <c r="I1" s="602"/>
      <c r="J1" s="602"/>
    </row>
    <row r="2" spans="1:11" s="304" customFormat="1" ht="30" customHeight="1">
      <c r="A2" s="601"/>
      <c r="B2" s="601"/>
      <c r="C2" s="602"/>
      <c r="D2" s="602"/>
      <c r="E2" s="602"/>
      <c r="F2" s="602"/>
      <c r="G2" s="602"/>
      <c r="H2" s="602"/>
      <c r="I2" s="602"/>
      <c r="J2" s="602"/>
    </row>
    <row r="3" spans="1:11" s="304" customFormat="1" ht="28.5" customHeight="1">
      <c r="A3" s="603"/>
      <c r="B3" s="603"/>
      <c r="C3" s="604"/>
      <c r="D3" s="604"/>
      <c r="E3" s="604"/>
      <c r="F3" s="602"/>
      <c r="G3" s="602"/>
      <c r="H3" s="602"/>
      <c r="I3" s="602"/>
      <c r="J3" s="602"/>
    </row>
    <row r="4" spans="1:11" s="304" customFormat="1" ht="37.5" customHeight="1">
      <c r="A4" s="602"/>
      <c r="B4" s="602"/>
      <c r="C4" s="605"/>
      <c r="D4" s="605"/>
      <c r="E4" s="605"/>
      <c r="F4" s="602"/>
      <c r="G4" s="602"/>
      <c r="H4" s="602"/>
      <c r="I4" s="602"/>
      <c r="J4" s="602"/>
    </row>
    <row r="5" spans="1:11" s="305" customFormat="1" ht="26.25" customHeight="1">
      <c r="A5" s="595" t="s">
        <v>417</v>
      </c>
      <c r="B5" s="596"/>
      <c r="C5" s="596"/>
      <c r="D5" s="596"/>
      <c r="E5" s="596"/>
      <c r="F5" s="596"/>
      <c r="G5" s="596"/>
      <c r="H5" s="596"/>
      <c r="I5" s="596"/>
      <c r="J5" s="596"/>
    </row>
    <row r="6" spans="1:11" ht="21.75" customHeight="1">
      <c r="A6" s="597" t="s">
        <v>418</v>
      </c>
      <c r="B6" s="597"/>
      <c r="C6" s="597"/>
      <c r="D6" s="597"/>
      <c r="E6" s="598"/>
      <c r="F6" s="597"/>
      <c r="G6" s="597"/>
      <c r="H6" s="597"/>
      <c r="I6" s="597"/>
      <c r="J6" s="597"/>
    </row>
    <row r="7" spans="1:11" ht="9.75" customHeight="1">
      <c r="A7" s="307"/>
      <c r="B7" s="307"/>
      <c r="C7" s="307"/>
      <c r="D7" s="307"/>
      <c r="E7" s="307"/>
      <c r="F7" s="307"/>
      <c r="G7" s="307"/>
      <c r="H7" s="599"/>
      <c r="I7" s="599"/>
      <c r="J7" s="599"/>
    </row>
    <row r="8" spans="1:11" ht="16.5" customHeight="1">
      <c r="A8" s="329" t="s">
        <v>487</v>
      </c>
      <c r="B8" s="307"/>
      <c r="C8" s="307"/>
      <c r="D8" s="460">
        <v>46096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KM9+053,20 KM9+180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00" t="s">
        <v>420</v>
      </c>
      <c r="C14" s="600"/>
      <c r="D14" s="600"/>
      <c r="E14" s="600"/>
      <c r="F14" s="600"/>
      <c r="G14" s="600"/>
      <c r="H14" s="600" t="s">
        <v>305</v>
      </c>
      <c r="I14" s="600"/>
      <c r="J14" s="445" t="s">
        <v>306</v>
      </c>
    </row>
    <row r="15" spans="1:11" s="311" customFormat="1" ht="38.25" customHeight="1">
      <c r="A15" s="482">
        <v>1</v>
      </c>
      <c r="B15" s="590" t="s">
        <v>488</v>
      </c>
      <c r="C15" s="591"/>
      <c r="D15" s="591"/>
      <c r="E15" s="591"/>
      <c r="F15" s="591"/>
      <c r="G15" s="591"/>
      <c r="H15" s="592">
        <f>D8</f>
        <v>46096</v>
      </c>
      <c r="I15" s="593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590" t="s">
        <v>421</v>
      </c>
      <c r="C16" s="591"/>
      <c r="D16" s="591"/>
      <c r="E16" s="591"/>
      <c r="F16" s="591"/>
      <c r="G16" s="591"/>
      <c r="H16" s="592">
        <f>H17-1</f>
        <v>46087</v>
      </c>
      <c r="I16" s="593"/>
      <c r="J16" s="461" t="s">
        <v>225</v>
      </c>
    </row>
    <row r="17" spans="1:10" s="311" customFormat="1" ht="45.75" customHeight="1">
      <c r="A17" s="482">
        <f t="shared" si="0"/>
        <v>3</v>
      </c>
      <c r="B17" s="590" t="s">
        <v>422</v>
      </c>
      <c r="C17" s="591"/>
      <c r="D17" s="591"/>
      <c r="E17" s="591"/>
      <c r="F17" s="591"/>
      <c r="G17" s="591"/>
      <c r="H17" s="592">
        <f>'3. Quantity'!B13-3</f>
        <v>46088</v>
      </c>
      <c r="I17" s="593"/>
      <c r="J17" s="461" t="s">
        <v>225</v>
      </c>
    </row>
    <row r="18" spans="1:10" s="311" customFormat="1" ht="45.75" customHeight="1">
      <c r="A18" s="482">
        <f t="shared" si="0"/>
        <v>4</v>
      </c>
      <c r="B18" s="590" t="s">
        <v>421</v>
      </c>
      <c r="C18" s="591"/>
      <c r="D18" s="591"/>
      <c r="E18" s="591"/>
      <c r="F18" s="591"/>
      <c r="G18" s="591"/>
      <c r="H18" s="592">
        <f>H19-1</f>
        <v>46095</v>
      </c>
      <c r="I18" s="593"/>
      <c r="J18" s="461" t="s">
        <v>225</v>
      </c>
    </row>
    <row r="19" spans="1:10" s="311" customFormat="1" ht="45.75" customHeight="1">
      <c r="A19" s="482">
        <f t="shared" si="0"/>
        <v>5</v>
      </c>
      <c r="B19" s="590" t="s">
        <v>160</v>
      </c>
      <c r="C19" s="591"/>
      <c r="D19" s="591"/>
      <c r="E19" s="591"/>
      <c r="F19" s="591"/>
      <c r="G19" s="591"/>
      <c r="H19" s="592">
        <f>H15</f>
        <v>46096</v>
      </c>
      <c r="I19" s="593"/>
      <c r="J19" s="461" t="s">
        <v>225</v>
      </c>
    </row>
    <row r="20" spans="1:10" s="311" customFormat="1" ht="51.75" customHeight="1">
      <c r="A20" s="482">
        <f t="shared" si="0"/>
        <v>6</v>
      </c>
      <c r="B20" s="590" t="s">
        <v>519</v>
      </c>
      <c r="C20" s="591"/>
      <c r="D20" s="591"/>
      <c r="E20" s="591"/>
      <c r="F20" s="591"/>
      <c r="G20" s="591"/>
      <c r="H20" s="592" t="s">
        <v>521</v>
      </c>
      <c r="I20" s="593"/>
      <c r="J20" s="461" t="s">
        <v>225</v>
      </c>
    </row>
    <row r="21" spans="1:10" s="311" customFormat="1" ht="38.25" customHeight="1">
      <c r="A21" s="482">
        <f t="shared" si="0"/>
        <v>7</v>
      </c>
      <c r="B21" s="590" t="s">
        <v>489</v>
      </c>
      <c r="C21" s="591"/>
      <c r="D21" s="591"/>
      <c r="E21" s="591"/>
      <c r="F21" s="591"/>
      <c r="G21" s="591"/>
      <c r="H21" s="592">
        <f>H15</f>
        <v>46096</v>
      </c>
      <c r="I21" s="593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501"/>
      <c r="E33" s="501"/>
      <c r="F33" s="501"/>
      <c r="G33" s="502"/>
      <c r="H33" s="502"/>
      <c r="I33" s="502"/>
      <c r="J33" s="463"/>
    </row>
    <row r="34" spans="1:22" ht="23.25" customHeight="1">
      <c r="A34" s="496" t="s">
        <v>508</v>
      </c>
      <c r="B34" s="497"/>
      <c r="C34" s="497"/>
      <c r="D34" s="498" t="s">
        <v>509</v>
      </c>
      <c r="E34" s="498"/>
      <c r="F34" s="498"/>
      <c r="G34" s="498"/>
      <c r="H34" s="498" t="s">
        <v>510</v>
      </c>
      <c r="J34" s="498"/>
    </row>
    <row r="35" spans="1:22" ht="15.6">
      <c r="A35" s="594" t="s">
        <v>511</v>
      </c>
      <c r="B35" s="594"/>
      <c r="C35" s="594"/>
      <c r="D35" s="594"/>
      <c r="E35" s="594"/>
      <c r="F35" s="638" t="s">
        <v>512</v>
      </c>
      <c r="G35" s="638"/>
      <c r="H35" s="638"/>
      <c r="I35" s="638"/>
      <c r="J35" s="638"/>
    </row>
    <row r="36" spans="1:22" s="325" customFormat="1" ht="18" customHeight="1">
      <c r="A36" s="639" t="s">
        <v>513</v>
      </c>
      <c r="B36" s="639"/>
      <c r="C36" s="639"/>
      <c r="D36" s="639"/>
      <c r="E36" s="639"/>
      <c r="F36" s="639" t="s">
        <v>514</v>
      </c>
      <c r="G36" s="639"/>
      <c r="H36" s="639"/>
      <c r="I36" s="640" t="s">
        <v>515</v>
      </c>
      <c r="J36" s="640"/>
    </row>
    <row r="37" spans="1:22" s="326" customFormat="1" ht="18" customHeight="1">
      <c r="A37" s="634" t="s">
        <v>514</v>
      </c>
      <c r="B37" s="636"/>
      <c r="C37" s="634" t="s">
        <v>515</v>
      </c>
      <c r="D37" s="635"/>
      <c r="E37" s="636"/>
      <c r="F37" s="639"/>
      <c r="G37" s="639"/>
      <c r="H37" s="639"/>
      <c r="I37" s="640"/>
      <c r="J37" s="640"/>
    </row>
    <row r="38" spans="1:22" s="327" customFormat="1" ht="18" customHeight="1">
      <c r="A38" s="637" t="s">
        <v>184</v>
      </c>
      <c r="B38" s="637"/>
      <c r="C38" s="637" t="s">
        <v>168</v>
      </c>
      <c r="D38" s="637"/>
      <c r="E38" s="637"/>
      <c r="F38" s="637" t="s">
        <v>516</v>
      </c>
      <c r="G38" s="637"/>
      <c r="H38" s="637"/>
      <c r="I38" s="637" t="s">
        <v>517</v>
      </c>
      <c r="J38" s="637"/>
    </row>
    <row r="39" spans="1:22" s="328" customFormat="1" ht="33" customHeight="1">
      <c r="A39" s="637"/>
      <c r="B39" s="637"/>
      <c r="C39" s="637"/>
      <c r="D39" s="637"/>
      <c r="E39" s="637"/>
      <c r="F39" s="637"/>
      <c r="G39" s="637"/>
      <c r="H39" s="637"/>
      <c r="I39" s="637"/>
      <c r="J39" s="637"/>
    </row>
    <row r="40" spans="1:22" s="325" customFormat="1" ht="15.75" customHeight="1">
      <c r="A40" s="637"/>
      <c r="B40" s="637"/>
      <c r="C40" s="637"/>
      <c r="D40" s="637"/>
      <c r="E40" s="637"/>
      <c r="F40" s="637"/>
      <c r="G40" s="637"/>
      <c r="H40" s="637"/>
      <c r="I40" s="637"/>
      <c r="J40" s="637"/>
    </row>
    <row r="41" spans="1:22" s="325" customFormat="1" ht="15.75" customHeight="1">
      <c r="A41" s="637"/>
      <c r="B41" s="637"/>
      <c r="C41" s="637"/>
      <c r="D41" s="637"/>
      <c r="E41" s="637"/>
      <c r="F41" s="637"/>
      <c r="G41" s="637"/>
      <c r="H41" s="637"/>
      <c r="I41" s="637"/>
      <c r="J41" s="637"/>
    </row>
    <row r="42" spans="1:22" s="325" customFormat="1" ht="15.75" customHeight="1">
      <c r="A42" s="637"/>
      <c r="B42" s="637"/>
      <c r="C42" s="637"/>
      <c r="D42" s="637"/>
      <c r="E42" s="637"/>
      <c r="F42" s="637"/>
      <c r="G42" s="637"/>
      <c r="H42" s="637"/>
      <c r="I42" s="637"/>
      <c r="J42" s="637"/>
      <c r="L42" s="496" t="s">
        <v>508</v>
      </c>
      <c r="M42" s="497"/>
      <c r="N42" s="497"/>
      <c r="O42" s="498" t="s">
        <v>509</v>
      </c>
      <c r="P42" s="498"/>
      <c r="Q42" s="498"/>
      <c r="R42" s="498"/>
      <c r="S42" s="498"/>
      <c r="T42" s="498" t="s">
        <v>510</v>
      </c>
      <c r="U42" s="498"/>
      <c r="V42" s="499"/>
    </row>
    <row r="43" spans="1:22" s="325" customFormat="1" ht="15.75" customHeight="1">
      <c r="A43" s="637"/>
      <c r="B43" s="637"/>
      <c r="C43" s="637"/>
      <c r="D43" s="637"/>
      <c r="E43" s="637"/>
      <c r="F43" s="637"/>
      <c r="G43" s="637"/>
      <c r="H43" s="637"/>
      <c r="I43" s="637"/>
      <c r="J43" s="637"/>
      <c r="L43" s="615" t="s">
        <v>511</v>
      </c>
      <c r="M43" s="616"/>
      <c r="N43" s="616"/>
      <c r="O43" s="616"/>
      <c r="P43" s="616"/>
      <c r="Q43" s="617"/>
      <c r="R43" s="618" t="s">
        <v>512</v>
      </c>
      <c r="S43" s="619"/>
      <c r="T43" s="619"/>
      <c r="U43" s="619"/>
      <c r="V43" s="620"/>
    </row>
    <row r="44" spans="1:22" s="325" customFormat="1" ht="15.75" customHeight="1">
      <c r="A44" s="500"/>
      <c r="B44" s="500"/>
      <c r="C44" s="500"/>
      <c r="D44" s="500"/>
      <c r="E44" s="500"/>
      <c r="F44" s="327"/>
      <c r="G44" s="327"/>
      <c r="H44" s="327"/>
      <c r="I44" s="327"/>
      <c r="J44" s="327"/>
      <c r="L44" s="621" t="s">
        <v>513</v>
      </c>
      <c r="M44" s="622"/>
      <c r="N44" s="622"/>
      <c r="O44" s="622"/>
      <c r="P44" s="622"/>
      <c r="Q44" s="623"/>
      <c r="R44" s="624" t="s">
        <v>514</v>
      </c>
      <c r="S44" s="625"/>
      <c r="T44" s="626"/>
      <c r="U44" s="630" t="s">
        <v>515</v>
      </c>
      <c r="V44" s="631"/>
    </row>
    <row r="45" spans="1:22" s="325" customFormat="1" ht="15.75" customHeight="1">
      <c r="A45" s="500"/>
      <c r="B45" s="500"/>
      <c r="C45" s="500"/>
      <c r="D45" s="500"/>
      <c r="E45" s="500"/>
      <c r="F45" s="327"/>
      <c r="G45" s="327"/>
      <c r="H45" s="327"/>
      <c r="I45" s="327"/>
      <c r="J45" s="327"/>
      <c r="L45" s="634" t="s">
        <v>514</v>
      </c>
      <c r="M45" s="635"/>
      <c r="N45" s="636"/>
      <c r="O45" s="634" t="s">
        <v>515</v>
      </c>
      <c r="P45" s="635"/>
      <c r="Q45" s="636"/>
      <c r="R45" s="627"/>
      <c r="S45" s="628"/>
      <c r="T45" s="629"/>
      <c r="U45" s="632"/>
      <c r="V45" s="633"/>
    </row>
    <row r="46" spans="1:22" s="327" customFormat="1" ht="21.75" customHeight="1">
      <c r="A46" s="500"/>
      <c r="B46" s="500"/>
      <c r="C46" s="500"/>
      <c r="D46" s="500"/>
      <c r="E46" s="500"/>
      <c r="L46" s="606" t="s">
        <v>184</v>
      </c>
      <c r="M46" s="607"/>
      <c r="N46" s="608"/>
      <c r="O46" s="606" t="s">
        <v>168</v>
      </c>
      <c r="P46" s="607"/>
      <c r="Q46" s="608"/>
      <c r="R46" s="606" t="s">
        <v>516</v>
      </c>
      <c r="S46" s="607"/>
      <c r="T46" s="608"/>
      <c r="U46" s="606" t="s">
        <v>517</v>
      </c>
      <c r="V46" s="608"/>
    </row>
    <row r="47" spans="1:22">
      <c r="L47" s="609"/>
      <c r="M47" s="610"/>
      <c r="N47" s="611"/>
      <c r="O47" s="609"/>
      <c r="P47" s="610"/>
      <c r="Q47" s="611"/>
      <c r="R47" s="609"/>
      <c r="S47" s="610"/>
      <c r="T47" s="611"/>
      <c r="U47" s="609"/>
      <c r="V47" s="611"/>
    </row>
    <row r="48" spans="1:22">
      <c r="L48" s="609"/>
      <c r="M48" s="610"/>
      <c r="N48" s="611"/>
      <c r="O48" s="609"/>
      <c r="P48" s="610"/>
      <c r="Q48" s="611"/>
      <c r="R48" s="609"/>
      <c r="S48" s="610"/>
      <c r="T48" s="611"/>
      <c r="U48" s="609"/>
      <c r="V48" s="611"/>
    </row>
    <row r="49" spans="12:22">
      <c r="L49" s="609"/>
      <c r="M49" s="610"/>
      <c r="N49" s="611"/>
      <c r="O49" s="609"/>
      <c r="P49" s="610"/>
      <c r="Q49" s="611"/>
      <c r="R49" s="609"/>
      <c r="S49" s="610"/>
      <c r="T49" s="611"/>
      <c r="U49" s="609"/>
      <c r="V49" s="611"/>
    </row>
    <row r="50" spans="12:22">
      <c r="L50" s="609"/>
      <c r="M50" s="610"/>
      <c r="N50" s="611"/>
      <c r="O50" s="609"/>
      <c r="P50" s="610"/>
      <c r="Q50" s="611"/>
      <c r="R50" s="609"/>
      <c r="S50" s="610"/>
      <c r="T50" s="611"/>
      <c r="U50" s="609"/>
      <c r="V50" s="611"/>
    </row>
    <row r="51" spans="12:22">
      <c r="L51" s="612"/>
      <c r="M51" s="613"/>
      <c r="N51" s="614"/>
      <c r="O51" s="612"/>
      <c r="P51" s="613"/>
      <c r="Q51" s="614"/>
      <c r="R51" s="612"/>
      <c r="S51" s="613"/>
      <c r="T51" s="614"/>
      <c r="U51" s="612"/>
      <c r="V51" s="614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47"/>
      <c r="B2" s="647"/>
      <c r="C2" s="647"/>
      <c r="D2" s="647"/>
      <c r="E2" s="64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47"/>
      <c r="B3" s="647"/>
      <c r="C3" s="647"/>
      <c r="D3" s="647"/>
      <c r="E3" s="64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48" t="s">
        <v>122</v>
      </c>
      <c r="B9" s="648"/>
      <c r="C9" s="648"/>
      <c r="D9" s="648"/>
      <c r="E9" s="648"/>
      <c r="F9" s="64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49" t="s">
        <v>123</v>
      </c>
      <c r="B10" s="649"/>
      <c r="C10" s="649"/>
      <c r="D10" s="649"/>
      <c r="E10" s="649"/>
      <c r="F10" s="64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070326/01</v>
      </c>
      <c r="C12" s="258" t="s">
        <v>125</v>
      </c>
      <c r="D12" s="258"/>
      <c r="E12" s="258"/>
      <c r="F12" s="258"/>
      <c r="H12" s="447" cm="1">
        <f t="array" ref="H12:I12">'list acceptance'!H17:I17</f>
        <v>46088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070326/01</v>
      </c>
      <c r="C13" s="265" t="s">
        <v>127</v>
      </c>
      <c r="D13" s="263"/>
      <c r="E13" s="263"/>
      <c r="F13" s="265"/>
      <c r="H13" s="90" t="str">
        <f>TEXT(H12,"ddmmyy")</f>
        <v>070326</v>
      </c>
    </row>
    <row r="14" spans="1:14" s="90" customFormat="1" ht="26.25" customHeight="1" thickTop="1">
      <c r="A14" s="650" t="s">
        <v>373</v>
      </c>
      <c r="B14" s="651"/>
      <c r="C14" s="651"/>
      <c r="D14" s="651"/>
      <c r="E14" s="651"/>
      <c r="F14" s="65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41" t="s">
        <v>406</v>
      </c>
      <c r="D17" s="641"/>
      <c r="E17" s="641"/>
      <c r="F17" s="642"/>
    </row>
    <row r="18" spans="1:22" s="260" customFormat="1" ht="28.5" customHeight="1">
      <c r="A18" s="257" t="s">
        <v>375</v>
      </c>
      <c r="B18" s="258"/>
      <c r="C18" s="641" t="str">
        <f>'Bìa (2)'!$B$25</f>
        <v>KM9+053,20 KM9+180</v>
      </c>
      <c r="D18" s="641"/>
      <c r="E18" s="641"/>
      <c r="F18" s="64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3">
        <f>H12</f>
        <v>46088</v>
      </c>
      <c r="F19" s="654"/>
    </row>
    <row r="20" spans="1:22" s="90" customFormat="1" ht="26.25" customHeight="1" thickTop="1">
      <c r="A20" s="643" t="s">
        <v>378</v>
      </c>
      <c r="B20" s="644"/>
      <c r="C20" s="644"/>
      <c r="D20" s="644"/>
      <c r="E20" s="645" t="s">
        <v>131</v>
      </c>
      <c r="F20" s="646"/>
    </row>
    <row r="21" spans="1:22" s="90" customFormat="1" ht="21.75" customHeight="1">
      <c r="A21" s="257" t="s">
        <v>379</v>
      </c>
      <c r="B21" s="258"/>
      <c r="C21" s="266"/>
      <c r="D21" s="467">
        <f>E19-1</f>
        <v>46087</v>
      </c>
      <c r="E21" s="466" t="s">
        <v>380</v>
      </c>
      <c r="F21" s="270"/>
      <c r="G21" s="92"/>
      <c r="H21" s="93"/>
      <c r="T21" s="655" t="s">
        <v>132</v>
      </c>
      <c r="U21" s="656"/>
      <c r="V21" s="65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7" t="s">
        <v>135</v>
      </c>
      <c r="U25" s="658"/>
      <c r="V25" s="65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69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5" t="s">
        <v>147</v>
      </c>
      <c r="F34" s="67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59" t="s">
        <v>385</v>
      </c>
      <c r="B46" s="660"/>
      <c r="C46" s="660"/>
      <c r="D46" s="661"/>
      <c r="E46" s="662" t="s">
        <v>386</v>
      </c>
      <c r="F46" s="663"/>
      <c r="G46" s="96"/>
    </row>
    <row r="47" spans="1:13" s="90" customFormat="1" ht="17.7" customHeight="1">
      <c r="A47" s="664" t="s">
        <v>149</v>
      </c>
      <c r="B47" s="665"/>
      <c r="C47" s="665"/>
      <c r="D47" s="666"/>
      <c r="E47" s="667" t="s">
        <v>150</v>
      </c>
      <c r="F47" s="668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7" t="s">
        <v>151</v>
      </c>
      <c r="B48" s="678"/>
      <c r="C48" s="678"/>
      <c r="D48" s="679"/>
      <c r="E48" s="680" t="s">
        <v>152</v>
      </c>
      <c r="F48" s="68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9" t="s">
        <v>388</v>
      </c>
      <c r="F49" s="68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9" t="s">
        <v>390</v>
      </c>
      <c r="F50" s="68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9" t="s">
        <v>391</v>
      </c>
      <c r="F51" s="682"/>
      <c r="G51" s="116"/>
    </row>
    <row r="52" spans="1:13" s="90" customFormat="1" ht="17.7" customHeight="1" thickBot="1">
      <c r="A52" s="262"/>
      <c r="B52" s="263"/>
      <c r="C52" s="263"/>
      <c r="D52" s="263"/>
      <c r="E52" s="673"/>
      <c r="F52" s="67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>
    <tabColor rgb="FFFF0000"/>
    <pageSetUpPr fitToPage="1"/>
  </sheetPr>
  <dimension ref="A2:X72"/>
  <sheetViews>
    <sheetView view="pageBreakPreview" topLeftCell="A18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070326/01</v>
      </c>
      <c r="M8" s="143" cm="1">
        <f t="array" ref="M8:N8">'list acceptance'!H17:I17</f>
        <v>46088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03" t="s">
        <v>444</v>
      </c>
      <c r="F15" s="704"/>
      <c r="G15" s="704"/>
      <c r="H15" s="704"/>
      <c r="I15" s="704"/>
      <c r="J15" s="704"/>
      <c r="K15" s="704"/>
      <c r="L15" s="150"/>
    </row>
    <row r="16" spans="1:15" s="151" customFormat="1" ht="21.9" customHeight="1">
      <c r="A16" s="150" t="s">
        <v>192</v>
      </c>
      <c r="F16" s="152" t="str">
        <f>'Bìa (2)'!$B$25</f>
        <v>KM9+053,20 KM9+180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08" t="s">
        <v>408</v>
      </c>
      <c r="C18" s="708"/>
      <c r="D18" s="708"/>
      <c r="E18" s="708"/>
      <c r="F18" s="708"/>
      <c r="G18" s="708"/>
      <c r="H18" s="708"/>
      <c r="I18" s="708"/>
      <c r="J18" s="708"/>
      <c r="K18" s="708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05">
        <f>+M8</f>
        <v>46088</v>
      </c>
      <c r="G20" s="705"/>
      <c r="H20" s="705"/>
      <c r="I20" s="705"/>
      <c r="J20" s="705"/>
      <c r="K20" s="705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05">
        <f>+F20</f>
        <v>46088</v>
      </c>
      <c r="G21" s="705"/>
      <c r="H21" s="705"/>
      <c r="I21" s="705"/>
      <c r="J21" s="705"/>
      <c r="K21" s="705"/>
      <c r="L21" s="164"/>
    </row>
    <row r="22" spans="1:24" ht="21.9" customHeight="1">
      <c r="A22" s="158"/>
      <c r="B22" s="150" t="s">
        <v>198</v>
      </c>
      <c r="C22" s="150" t="str">
        <f>F16</f>
        <v>KM9+053,20 KM9+180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06" t="s">
        <v>200</v>
      </c>
      <c r="B24" s="706"/>
      <c r="C24" s="706"/>
      <c r="D24" s="706"/>
      <c r="E24" s="706"/>
      <c r="F24" s="706"/>
      <c r="G24" s="706"/>
      <c r="H24" s="706"/>
      <c r="I24" s="706"/>
      <c r="J24" s="706"/>
      <c r="K24" s="706"/>
      <c r="L24" s="150"/>
    </row>
    <row r="25" spans="1:24" s="171" customFormat="1" ht="27" customHeight="1">
      <c r="A25" s="167" t="s">
        <v>201</v>
      </c>
      <c r="B25" s="168" t="s">
        <v>202</v>
      </c>
      <c r="C25" s="707" t="s">
        <v>520</v>
      </c>
      <c r="D25" s="707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1" t="str">
        <f>A60</f>
        <v>Nguyễn Phi Thịnh</v>
      </c>
      <c r="D27" s="70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697" t="s">
        <v>176</v>
      </c>
      <c r="C30" s="697"/>
      <c r="D30" s="697"/>
      <c r="E30" s="697"/>
      <c r="F30" s="697"/>
      <c r="G30" s="697"/>
      <c r="H30" s="697"/>
      <c r="I30" s="697"/>
      <c r="J30" s="697"/>
      <c r="K30" s="697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2" t="s">
        <v>210</v>
      </c>
      <c r="C32" s="702"/>
      <c r="D32" s="702"/>
      <c r="E32" s="702"/>
      <c r="F32" s="702"/>
      <c r="G32" s="702"/>
      <c r="H32" s="702"/>
      <c r="I32" s="702"/>
      <c r="J32" s="702"/>
      <c r="K32" s="702"/>
      <c r="L32" s="175"/>
    </row>
    <row r="33" spans="1:12" s="158" customFormat="1" ht="36" customHeight="1">
      <c r="B33" s="697" t="s">
        <v>211</v>
      </c>
      <c r="C33" s="697"/>
      <c r="D33" s="697"/>
      <c r="E33" s="697"/>
      <c r="F33" s="697"/>
      <c r="G33" s="697"/>
      <c r="H33" s="697"/>
      <c r="I33" s="697"/>
      <c r="J33" s="697"/>
      <c r="K33" s="697"/>
      <c r="L33" s="157"/>
    </row>
    <row r="34" spans="1:12" s="158" customFormat="1" ht="34.950000000000003" customHeight="1">
      <c r="B34" s="697" t="s">
        <v>212</v>
      </c>
      <c r="C34" s="697"/>
      <c r="D34" s="697"/>
      <c r="E34" s="697"/>
      <c r="F34" s="697"/>
      <c r="G34" s="697"/>
      <c r="H34" s="697"/>
      <c r="I34" s="697"/>
      <c r="J34" s="697"/>
      <c r="K34" s="697"/>
      <c r="L34" s="157"/>
    </row>
    <row r="35" spans="1:12" s="158" customFormat="1" ht="15.6">
      <c r="B35" s="697" t="s">
        <v>213</v>
      </c>
      <c r="C35" s="697"/>
      <c r="D35" s="697"/>
      <c r="E35" s="697"/>
      <c r="F35" s="697"/>
      <c r="G35" s="697"/>
      <c r="H35" s="697"/>
      <c r="I35" s="697"/>
      <c r="J35" s="697"/>
      <c r="K35" s="697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698" t="s">
        <v>217</v>
      </c>
      <c r="C39" s="699"/>
      <c r="D39" s="699"/>
      <c r="E39" s="70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1" t="s">
        <v>222</v>
      </c>
      <c r="C40" s="692"/>
      <c r="D40" s="692"/>
      <c r="E40" s="693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83" t="s">
        <v>446</v>
      </c>
      <c r="C41" s="684"/>
      <c r="D41" s="684"/>
      <c r="E41" s="685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83" t="s">
        <v>394</v>
      </c>
      <c r="C42" s="684"/>
      <c r="D42" s="684"/>
      <c r="E42" s="685"/>
      <c r="F42" s="337" t="s">
        <v>395</v>
      </c>
      <c r="G42" s="691" t="s">
        <v>227</v>
      </c>
      <c r="H42" s="693"/>
      <c r="I42" s="185"/>
      <c r="J42" s="182"/>
      <c r="K42" s="184"/>
    </row>
    <row r="43" spans="1:12" s="149" customFormat="1" ht="36" customHeight="1">
      <c r="A43" s="300">
        <v>3</v>
      </c>
      <c r="B43" s="683" t="s">
        <v>396</v>
      </c>
      <c r="C43" s="684"/>
      <c r="D43" s="684"/>
      <c r="E43" s="685"/>
      <c r="F43" s="337" t="s">
        <v>397</v>
      </c>
      <c r="G43" s="691" t="s">
        <v>227</v>
      </c>
      <c r="H43" s="693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09" t="s">
        <v>399</v>
      </c>
      <c r="B45" s="711" t="s">
        <v>400</v>
      </c>
      <c r="C45" s="712"/>
      <c r="D45" s="712"/>
      <c r="E45" s="712"/>
      <c r="F45" s="712"/>
      <c r="G45" s="712"/>
      <c r="H45" s="713"/>
      <c r="I45" s="690" t="s">
        <v>401</v>
      </c>
      <c r="J45" s="690"/>
      <c r="K45" s="690" t="s">
        <v>186</v>
      </c>
    </row>
    <row r="46" spans="1:12" s="149" customFormat="1" ht="21.9" customHeight="1">
      <c r="A46" s="710"/>
      <c r="B46" s="714"/>
      <c r="C46" s="715"/>
      <c r="D46" s="715"/>
      <c r="E46" s="715"/>
      <c r="F46" s="715"/>
      <c r="G46" s="715"/>
      <c r="H46" s="716"/>
      <c r="I46" s="298" t="s">
        <v>225</v>
      </c>
      <c r="J46" s="299" t="s">
        <v>226</v>
      </c>
      <c r="K46" s="690"/>
    </row>
    <row r="47" spans="1:12" s="149" customFormat="1" ht="24.75" customHeight="1">
      <c r="A47" s="300">
        <v>1</v>
      </c>
      <c r="B47" s="691" t="s">
        <v>402</v>
      </c>
      <c r="C47" s="692"/>
      <c r="D47" s="692"/>
      <c r="E47" s="693"/>
      <c r="F47" s="694" t="s">
        <v>403</v>
      </c>
      <c r="G47" s="695"/>
      <c r="H47" s="696"/>
      <c r="I47" s="185"/>
      <c r="J47" s="182"/>
      <c r="K47" s="300"/>
    </row>
    <row r="48" spans="1:12" s="149" customFormat="1" ht="24.75" customHeight="1">
      <c r="A48" s="300">
        <v>2</v>
      </c>
      <c r="B48" s="691" t="s">
        <v>404</v>
      </c>
      <c r="C48" s="692"/>
      <c r="D48" s="692"/>
      <c r="E48" s="693"/>
      <c r="F48" s="691" t="s">
        <v>405</v>
      </c>
      <c r="G48" s="692"/>
      <c r="H48" s="693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87" t="s">
        <v>231</v>
      </c>
      <c r="C52" s="687"/>
      <c r="D52" s="687"/>
      <c r="E52" s="687"/>
      <c r="F52" s="687"/>
      <c r="G52" s="687"/>
      <c r="H52" s="687"/>
      <c r="I52" s="687"/>
      <c r="J52" s="687"/>
      <c r="K52" s="687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87" t="s">
        <v>232</v>
      </c>
      <c r="C54" s="687"/>
      <c r="D54" s="687"/>
      <c r="E54" s="687"/>
      <c r="F54" s="687"/>
      <c r="G54" s="687"/>
      <c r="H54" s="687"/>
      <c r="I54" s="687"/>
      <c r="J54" s="687"/>
      <c r="K54" s="687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689" t="s">
        <v>233</v>
      </c>
      <c r="B57" s="689"/>
      <c r="C57" s="689"/>
      <c r="D57" s="689"/>
      <c r="E57" s="689"/>
      <c r="F57" s="689"/>
      <c r="G57" s="688" t="s">
        <v>303</v>
      </c>
      <c r="H57" s="688"/>
      <c r="I57" s="688"/>
      <c r="J57" s="688"/>
      <c r="K57" s="688"/>
      <c r="L57" s="188"/>
    </row>
    <row r="58" spans="1:12" s="149" customFormat="1" ht="18" customHeight="1">
      <c r="A58" s="689"/>
      <c r="B58" s="689"/>
      <c r="C58" s="689"/>
      <c r="D58" s="689"/>
      <c r="E58" s="689"/>
      <c r="F58" s="689"/>
      <c r="G58" s="688"/>
      <c r="H58" s="688"/>
      <c r="I58" s="688"/>
      <c r="J58" s="688"/>
      <c r="K58" s="688"/>
      <c r="L58" s="190"/>
    </row>
    <row r="59" spans="1:12" s="149" customFormat="1" ht="18" customHeight="1">
      <c r="A59" s="551" t="s">
        <v>412</v>
      </c>
      <c r="B59" s="551"/>
      <c r="C59" s="551"/>
      <c r="D59" s="551"/>
      <c r="E59" s="551"/>
      <c r="F59" s="551"/>
      <c r="G59" s="553" t="s">
        <v>343</v>
      </c>
      <c r="H59" s="553"/>
      <c r="I59" s="553"/>
      <c r="J59" s="553"/>
      <c r="K59" s="553"/>
      <c r="L59" s="191"/>
    </row>
    <row r="60" spans="1:12" s="149" customFormat="1" ht="18" customHeight="1">
      <c r="A60" s="686" t="s">
        <v>184</v>
      </c>
      <c r="B60" s="686"/>
      <c r="C60" s="686"/>
      <c r="D60" s="686"/>
      <c r="E60" s="686"/>
      <c r="F60" s="686"/>
      <c r="G60" s="552" t="s">
        <v>520</v>
      </c>
      <c r="H60" s="552"/>
      <c r="I60" s="552"/>
      <c r="J60" s="552"/>
      <c r="K60" s="552"/>
      <c r="L60" s="190"/>
    </row>
    <row r="61" spans="1:12" s="149" customFormat="1" ht="24" customHeight="1">
      <c r="A61" s="686"/>
      <c r="B61" s="686"/>
      <c r="C61" s="686"/>
      <c r="D61" s="686"/>
      <c r="E61" s="686"/>
      <c r="F61" s="686"/>
      <c r="G61" s="552"/>
      <c r="H61" s="552"/>
      <c r="I61" s="552"/>
      <c r="J61" s="552"/>
      <c r="K61" s="552"/>
      <c r="L61" s="190"/>
    </row>
    <row r="62" spans="1:12" s="149" customFormat="1" ht="18" customHeight="1">
      <c r="A62" s="686"/>
      <c r="B62" s="686"/>
      <c r="C62" s="686"/>
      <c r="D62" s="686"/>
      <c r="E62" s="686"/>
      <c r="F62" s="686"/>
      <c r="G62" s="552"/>
      <c r="H62" s="552"/>
      <c r="I62" s="552"/>
      <c r="J62" s="552"/>
      <c r="K62" s="552"/>
      <c r="L62" s="191"/>
    </row>
    <row r="63" spans="1:12" s="149" customFormat="1" ht="18" customHeight="1">
      <c r="A63" s="686"/>
      <c r="B63" s="686"/>
      <c r="C63" s="686"/>
      <c r="D63" s="686"/>
      <c r="E63" s="686"/>
      <c r="F63" s="686"/>
      <c r="G63" s="552"/>
      <c r="H63" s="552"/>
      <c r="I63" s="552"/>
      <c r="J63" s="552"/>
      <c r="K63" s="552"/>
      <c r="L63" s="191"/>
    </row>
    <row r="64" spans="1:12" s="149" customFormat="1" ht="18" customHeight="1">
      <c r="A64" s="686"/>
      <c r="B64" s="686"/>
      <c r="C64" s="686"/>
      <c r="D64" s="686"/>
      <c r="E64" s="686"/>
      <c r="F64" s="686"/>
      <c r="G64" s="552"/>
      <c r="H64" s="552"/>
      <c r="I64" s="552"/>
      <c r="J64" s="552"/>
      <c r="K64" s="552"/>
      <c r="L64" s="191"/>
    </row>
    <row r="65" spans="1:12" s="149" customFormat="1" ht="18" customHeight="1">
      <c r="A65" s="686"/>
      <c r="B65" s="686"/>
      <c r="C65" s="686"/>
      <c r="D65" s="686"/>
      <c r="E65" s="686"/>
      <c r="F65" s="686"/>
      <c r="G65" s="552"/>
      <c r="H65" s="552"/>
      <c r="I65" s="552"/>
      <c r="J65" s="552"/>
      <c r="K65" s="552"/>
      <c r="L65" s="191"/>
    </row>
    <row r="66" spans="1:12" s="149" customFormat="1" ht="15.6">
      <c r="A66" s="686"/>
      <c r="B66" s="686"/>
      <c r="C66" s="686"/>
      <c r="D66" s="686"/>
      <c r="E66" s="686"/>
      <c r="F66" s="686"/>
      <c r="G66" s="552"/>
      <c r="H66" s="552"/>
      <c r="I66" s="552"/>
      <c r="J66" s="552"/>
      <c r="K66" s="552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47"/>
      <c r="B2" s="647"/>
      <c r="C2" s="647"/>
      <c r="D2" s="647"/>
      <c r="E2" s="64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47"/>
      <c r="B3" s="647"/>
      <c r="C3" s="647"/>
      <c r="D3" s="647"/>
      <c r="E3" s="64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48" t="s">
        <v>122</v>
      </c>
      <c r="B9" s="648"/>
      <c r="C9" s="648"/>
      <c r="D9" s="648"/>
      <c r="E9" s="648"/>
      <c r="F9" s="64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49" t="s">
        <v>123</v>
      </c>
      <c r="B10" s="649"/>
      <c r="C10" s="649"/>
      <c r="D10" s="649"/>
      <c r="E10" s="649"/>
      <c r="F10" s="64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150326/01</v>
      </c>
      <c r="C12" s="258" t="s">
        <v>125</v>
      </c>
      <c r="D12" s="258"/>
      <c r="E12" s="258"/>
      <c r="F12" s="258"/>
      <c r="H12" s="447">
        <f>O15</f>
        <v>46096</v>
      </c>
    </row>
    <row r="13" spans="1:16" s="90" customFormat="1" ht="23.25" customHeight="1" thickBot="1">
      <c r="A13" s="265" t="s">
        <v>126</v>
      </c>
      <c r="B13" s="265" t="str">
        <f>B12</f>
        <v>150326/01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50" t="s">
        <v>373</v>
      </c>
      <c r="B14" s="651"/>
      <c r="C14" s="651"/>
      <c r="D14" s="651"/>
      <c r="E14" s="651"/>
      <c r="F14" s="65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46096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150326</v>
      </c>
    </row>
    <row r="17" spans="1:22" s="260" customFormat="1" ht="28.5" customHeight="1">
      <c r="A17" s="257" t="s">
        <v>130</v>
      </c>
      <c r="B17" s="258"/>
      <c r="C17" s="641" t="s">
        <v>500</v>
      </c>
      <c r="D17" s="641"/>
      <c r="E17" s="641"/>
      <c r="F17" s="642"/>
    </row>
    <row r="18" spans="1:22" s="260" customFormat="1" ht="28.5" customHeight="1">
      <c r="A18" s="257" t="s">
        <v>375</v>
      </c>
      <c r="B18" s="258"/>
      <c r="C18" s="641" t="str">
        <f>'Bìa (2)'!$B$25</f>
        <v>KM9+053,20 KM9+180</v>
      </c>
      <c r="D18" s="641"/>
      <c r="E18" s="641"/>
      <c r="F18" s="64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3">
        <f>H12</f>
        <v>46096</v>
      </c>
      <c r="F19" s="654"/>
    </row>
    <row r="20" spans="1:22" s="90" customFormat="1" ht="26.25" customHeight="1" thickTop="1">
      <c r="A20" s="643" t="s">
        <v>378</v>
      </c>
      <c r="B20" s="644"/>
      <c r="C20" s="644"/>
      <c r="D20" s="644"/>
      <c r="E20" s="645" t="s">
        <v>131</v>
      </c>
      <c r="F20" s="646"/>
    </row>
    <row r="21" spans="1:22" s="90" customFormat="1" ht="21.75" customHeight="1">
      <c r="A21" s="257" t="s">
        <v>379</v>
      </c>
      <c r="B21" s="258"/>
      <c r="C21" s="266"/>
      <c r="D21" s="467">
        <f>E19-1</f>
        <v>46095</v>
      </c>
      <c r="E21" s="261" t="s">
        <v>380</v>
      </c>
      <c r="F21" s="270"/>
      <c r="G21" s="92"/>
      <c r="H21" s="93"/>
      <c r="T21" s="655" t="s">
        <v>132</v>
      </c>
      <c r="U21" s="656"/>
      <c r="V21" s="65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7" t="s">
        <v>135</v>
      </c>
      <c r="U25" s="658"/>
      <c r="V25" s="65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69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5" t="s">
        <v>147</v>
      </c>
      <c r="F34" s="67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59" t="s">
        <v>385</v>
      </c>
      <c r="B46" s="660"/>
      <c r="C46" s="660"/>
      <c r="D46" s="661"/>
      <c r="E46" s="662" t="s">
        <v>386</v>
      </c>
      <c r="F46" s="663"/>
      <c r="G46" s="96"/>
    </row>
    <row r="47" spans="1:13" s="90" customFormat="1" ht="17.7" customHeight="1">
      <c r="A47" s="664" t="s">
        <v>149</v>
      </c>
      <c r="B47" s="665"/>
      <c r="C47" s="665"/>
      <c r="D47" s="666"/>
      <c r="E47" s="667" t="s">
        <v>150</v>
      </c>
      <c r="F47" s="668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7" t="s">
        <v>151</v>
      </c>
      <c r="B48" s="678"/>
      <c r="C48" s="678"/>
      <c r="D48" s="679"/>
      <c r="E48" s="680" t="s">
        <v>152</v>
      </c>
      <c r="F48" s="68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9" t="s">
        <v>388</v>
      </c>
      <c r="F49" s="68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9" t="s">
        <v>390</v>
      </c>
      <c r="F50" s="68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9" t="s">
        <v>391</v>
      </c>
      <c r="F51" s="682"/>
      <c r="G51" s="116"/>
    </row>
    <row r="52" spans="1:13" s="90" customFormat="1" ht="17.7" customHeight="1" thickBot="1">
      <c r="A52" s="262"/>
      <c r="B52" s="263"/>
      <c r="C52" s="263"/>
      <c r="D52" s="263"/>
      <c r="E52" s="673"/>
      <c r="F52" s="67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10"/>
  <dimension ref="A1:U86"/>
  <sheetViews>
    <sheetView view="pageBreakPreview" topLeftCell="A11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36"/>
      <c r="B5" s="736"/>
      <c r="C5" s="736"/>
      <c r="D5" s="736"/>
      <c r="E5" s="736"/>
      <c r="F5" s="736"/>
      <c r="G5" s="736"/>
      <c r="H5" s="736"/>
      <c r="I5" s="736"/>
      <c r="J5" s="736"/>
      <c r="K5" s="736"/>
      <c r="L5" s="736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9" t="str">
        <f>'RFI bấc thấm đứng'!B12</f>
        <v>150326/01</v>
      </c>
      <c r="L8" s="73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37" t="s">
        <v>424</v>
      </c>
      <c r="B10" s="737"/>
      <c r="C10" s="737"/>
      <c r="D10" s="737"/>
      <c r="E10" s="737"/>
      <c r="F10" s="737"/>
      <c r="G10" s="737"/>
      <c r="H10" s="737"/>
      <c r="I10" s="737"/>
      <c r="J10" s="737"/>
      <c r="K10" s="737"/>
      <c r="L10" s="737"/>
      <c r="O10" s="448" cm="1">
        <f t="array" ref="O10:P10">'list acceptance'!H15:I15</f>
        <v>46096</v>
      </c>
      <c r="P10" s="354">
        <v>0</v>
      </c>
    </row>
    <row r="11" spans="1:21" s="346" customFormat="1" ht="17.100000000000001" customHeight="1">
      <c r="A11" s="511" t="s">
        <v>425</v>
      </c>
      <c r="B11" s="511"/>
      <c r="C11" s="511"/>
      <c r="D11" s="511"/>
      <c r="E11" s="511"/>
      <c r="F11" s="511"/>
      <c r="G11" s="511"/>
      <c r="H11" s="511"/>
      <c r="I11" s="511"/>
      <c r="J11" s="511"/>
      <c r="K11" s="511"/>
      <c r="L11" s="511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03" t="s">
        <v>444</v>
      </c>
      <c r="F15" s="704"/>
      <c r="G15" s="704"/>
      <c r="H15" s="704"/>
      <c r="I15" s="704"/>
      <c r="J15" s="704"/>
      <c r="K15" s="704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KM9+053,20 KM9+180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05">
        <f>O10</f>
        <v>46096</v>
      </c>
      <c r="G23" s="705"/>
      <c r="H23" s="705"/>
      <c r="I23" s="705"/>
      <c r="J23" s="705"/>
      <c r="K23" s="705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05">
        <f>+F23</f>
        <v>46096</v>
      </c>
      <c r="G24" s="705"/>
      <c r="H24" s="705"/>
      <c r="I24" s="705"/>
      <c r="J24" s="705"/>
      <c r="K24" s="705"/>
      <c r="L24" s="217"/>
    </row>
    <row r="25" spans="1:13" s="363" customFormat="1" ht="18" customHeight="1">
      <c r="A25" s="738" t="s">
        <v>449</v>
      </c>
      <c r="B25" s="738"/>
      <c r="C25" s="738"/>
      <c r="D25" s="362" t="str">
        <f>F16</f>
        <v>KM9+053,20 KM9+180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40" t="s">
        <v>200</v>
      </c>
      <c r="B27" s="740"/>
      <c r="C27" s="740"/>
      <c r="D27" s="740"/>
      <c r="E27" s="740"/>
      <c r="F27" s="740"/>
      <c r="G27" s="740"/>
      <c r="H27" s="740"/>
      <c r="I27" s="740"/>
      <c r="J27" s="740"/>
      <c r="K27" s="740"/>
      <c r="L27" s="740"/>
      <c r="M27" s="740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40" t="s">
        <v>206</v>
      </c>
      <c r="B30" s="740"/>
      <c r="C30" s="740"/>
      <c r="D30" s="740"/>
      <c r="E30" s="740"/>
      <c r="F30" s="740"/>
      <c r="G30" s="740"/>
      <c r="H30" s="740"/>
      <c r="I30" s="740"/>
      <c r="J30" s="740"/>
      <c r="K30" s="740"/>
      <c r="L30" s="740"/>
      <c r="M30" s="740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08" t="s">
        <v>176</v>
      </c>
      <c r="C35" s="708"/>
      <c r="D35" s="708"/>
      <c r="E35" s="708"/>
      <c r="F35" s="708"/>
      <c r="G35" s="708"/>
      <c r="H35" s="708"/>
      <c r="I35" s="708"/>
      <c r="J35" s="708"/>
      <c r="K35" s="708"/>
      <c r="L35" s="708"/>
      <c r="M35" s="708"/>
    </row>
    <row r="36" spans="1:15" s="358" customFormat="1" ht="24" customHeight="1">
      <c r="A36" s="158"/>
      <c r="B36" s="744" t="s">
        <v>458</v>
      </c>
      <c r="C36" s="744"/>
      <c r="D36" s="744"/>
      <c r="E36" s="744"/>
      <c r="F36" s="744"/>
      <c r="G36" s="744"/>
      <c r="H36" s="744"/>
      <c r="I36" s="744"/>
      <c r="J36" s="744"/>
      <c r="K36" s="744"/>
      <c r="L36" s="744"/>
      <c r="M36" s="744"/>
    </row>
    <row r="37" spans="1:15" s="358" customFormat="1" ht="37.5" customHeight="1">
      <c r="A37" s="158"/>
      <c r="B37" s="702" t="s">
        <v>459</v>
      </c>
      <c r="C37" s="702"/>
      <c r="D37" s="702"/>
      <c r="E37" s="702"/>
      <c r="F37" s="702"/>
      <c r="G37" s="702"/>
      <c r="H37" s="702"/>
      <c r="I37" s="702"/>
      <c r="J37" s="702"/>
      <c r="K37" s="702"/>
      <c r="L37" s="702"/>
      <c r="M37" s="702"/>
    </row>
    <row r="38" spans="1:15" s="358" customFormat="1" ht="35.25" customHeight="1">
      <c r="A38" s="158"/>
      <c r="B38" s="708" t="s">
        <v>211</v>
      </c>
      <c r="C38" s="708"/>
      <c r="D38" s="708"/>
      <c r="E38" s="708"/>
      <c r="F38" s="708"/>
      <c r="G38" s="708"/>
      <c r="H38" s="708"/>
      <c r="I38" s="708"/>
      <c r="J38" s="708"/>
      <c r="K38" s="708"/>
      <c r="L38" s="708"/>
      <c r="M38" s="708"/>
    </row>
    <row r="39" spans="1:15" s="358" customFormat="1" ht="36.75" customHeight="1">
      <c r="A39" s="158"/>
      <c r="B39" s="708" t="s">
        <v>212</v>
      </c>
      <c r="C39" s="708"/>
      <c r="D39" s="708"/>
      <c r="E39" s="708"/>
      <c r="F39" s="708"/>
      <c r="G39" s="708"/>
      <c r="H39" s="708"/>
      <c r="I39" s="708"/>
      <c r="J39" s="708"/>
      <c r="K39" s="708"/>
      <c r="L39" s="708"/>
      <c r="M39" s="708"/>
    </row>
    <row r="40" spans="1:15" s="358" customFormat="1" ht="23.25" customHeight="1">
      <c r="A40" s="158"/>
      <c r="B40" s="708" t="s">
        <v>213</v>
      </c>
      <c r="C40" s="708"/>
      <c r="D40" s="708"/>
      <c r="E40" s="708"/>
      <c r="F40" s="708"/>
      <c r="G40" s="708"/>
      <c r="H40" s="708"/>
      <c r="I40" s="708"/>
      <c r="J40" s="708"/>
      <c r="K40" s="708"/>
      <c r="L40" s="708"/>
      <c r="M40" s="708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17" t="s">
        <v>452</v>
      </c>
      <c r="C43" s="717"/>
      <c r="D43" s="717"/>
      <c r="E43" s="717"/>
      <c r="F43" s="717"/>
      <c r="G43" s="717"/>
      <c r="H43" s="717"/>
      <c r="I43" s="717"/>
      <c r="J43" s="717"/>
      <c r="K43" s="717"/>
      <c r="L43" s="71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18" t="s">
        <v>427</v>
      </c>
    </row>
    <row r="47" spans="1:15" s="363" customFormat="1" ht="20.25" customHeight="1">
      <c r="A47" s="362"/>
      <c r="B47" s="720" t="s">
        <v>428</v>
      </c>
      <c r="C47" s="720"/>
      <c r="D47" s="720"/>
      <c r="E47" s="721" t="s">
        <v>429</v>
      </c>
      <c r="F47" s="721"/>
      <c r="G47" s="721"/>
      <c r="H47" s="721" t="s">
        <v>430</v>
      </c>
      <c r="I47" s="721"/>
      <c r="J47" s="721"/>
      <c r="K47" s="721"/>
      <c r="L47" s="719"/>
    </row>
    <row r="48" spans="1:15" s="363" customFormat="1" ht="18" customHeight="1">
      <c r="A48" s="362"/>
      <c r="B48" s="741">
        <f>'3. Quantity'!H18</f>
        <v>19123.93</v>
      </c>
      <c r="C48" s="742"/>
      <c r="D48" s="743"/>
      <c r="E48" s="741">
        <f>'3. Quantity'!I18</f>
        <v>19326.21</v>
      </c>
      <c r="F48" s="742"/>
      <c r="G48" s="743"/>
      <c r="H48" s="741">
        <f>MIN(B48:G48)</f>
        <v>19123.93</v>
      </c>
      <c r="I48" s="742"/>
      <c r="J48" s="742"/>
      <c r="K48" s="743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17" t="s">
        <v>231</v>
      </c>
      <c r="C53" s="717"/>
      <c r="D53" s="717"/>
      <c r="E53" s="717"/>
      <c r="F53" s="717"/>
      <c r="G53" s="717"/>
      <c r="H53" s="717"/>
      <c r="I53" s="717"/>
      <c r="J53" s="717"/>
      <c r="K53" s="717"/>
      <c r="L53" s="71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17" t="s">
        <v>455</v>
      </c>
      <c r="C55" s="717"/>
      <c r="D55" s="717"/>
      <c r="E55" s="717"/>
      <c r="F55" s="717"/>
      <c r="G55" s="717"/>
      <c r="H55" s="717"/>
      <c r="I55" s="717"/>
      <c r="J55" s="717"/>
      <c r="K55" s="717"/>
      <c r="L55" s="71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32" t="s">
        <v>297</v>
      </c>
      <c r="B57" s="733"/>
      <c r="C57" s="733"/>
      <c r="D57" s="733"/>
      <c r="E57" s="733"/>
      <c r="F57" s="734"/>
      <c r="G57" s="735" t="s">
        <v>298</v>
      </c>
      <c r="H57" s="735"/>
      <c r="I57" s="735"/>
      <c r="J57" s="735"/>
      <c r="K57" s="735"/>
      <c r="L57" s="735"/>
      <c r="M57" s="735"/>
      <c r="R57" s="382"/>
      <c r="S57" s="382"/>
    </row>
    <row r="58" spans="1:19" s="383" customFormat="1" ht="18" customHeight="1">
      <c r="A58" s="732" t="s">
        <v>299</v>
      </c>
      <c r="B58" s="733"/>
      <c r="C58" s="733"/>
      <c r="D58" s="733"/>
      <c r="E58" s="733"/>
      <c r="F58" s="734"/>
      <c r="G58" s="735"/>
      <c r="H58" s="735"/>
      <c r="I58" s="735"/>
      <c r="J58" s="735"/>
      <c r="K58" s="735"/>
      <c r="L58" s="735"/>
      <c r="M58" s="735"/>
      <c r="R58" s="384"/>
      <c r="S58" s="384"/>
    </row>
    <row r="59" spans="1:19" s="381" customFormat="1" ht="18" customHeight="1">
      <c r="A59" s="732" t="s">
        <v>304</v>
      </c>
      <c r="B59" s="733"/>
      <c r="C59" s="733"/>
      <c r="D59" s="733"/>
      <c r="E59" s="733"/>
      <c r="F59" s="734"/>
      <c r="G59" s="557" t="s">
        <v>409</v>
      </c>
      <c r="H59" s="557"/>
      <c r="I59" s="557"/>
      <c r="J59" s="557"/>
      <c r="K59" s="557"/>
      <c r="L59" s="557"/>
      <c r="M59" s="557"/>
      <c r="R59" s="382"/>
      <c r="S59" s="382"/>
    </row>
    <row r="60" spans="1:19" s="383" customFormat="1" ht="18" customHeight="1">
      <c r="A60" s="722" t="s">
        <v>184</v>
      </c>
      <c r="B60" s="723"/>
      <c r="C60" s="723"/>
      <c r="D60" s="723"/>
      <c r="E60" s="723"/>
      <c r="F60" s="724"/>
      <c r="G60" s="731" t="s">
        <v>501</v>
      </c>
      <c r="H60" s="731"/>
      <c r="I60" s="731"/>
      <c r="J60" s="731"/>
      <c r="K60" s="731"/>
      <c r="L60" s="731"/>
      <c r="M60" s="731"/>
      <c r="R60" s="384"/>
      <c r="S60" s="384"/>
    </row>
    <row r="61" spans="1:19" s="381" customFormat="1" ht="18" customHeight="1">
      <c r="A61" s="725"/>
      <c r="B61" s="726"/>
      <c r="C61" s="726"/>
      <c r="D61" s="726"/>
      <c r="E61" s="726"/>
      <c r="F61" s="727"/>
      <c r="G61" s="731"/>
      <c r="H61" s="731"/>
      <c r="I61" s="731"/>
      <c r="J61" s="731"/>
      <c r="K61" s="731"/>
      <c r="L61" s="731"/>
      <c r="M61" s="731"/>
      <c r="R61" s="382"/>
      <c r="S61" s="382"/>
    </row>
    <row r="62" spans="1:19" s="381" customFormat="1" ht="18" customHeight="1">
      <c r="A62" s="725"/>
      <c r="B62" s="726"/>
      <c r="C62" s="726"/>
      <c r="D62" s="726"/>
      <c r="E62" s="726"/>
      <c r="F62" s="727"/>
      <c r="G62" s="731"/>
      <c r="H62" s="731"/>
      <c r="I62" s="731"/>
      <c r="J62" s="731"/>
      <c r="K62" s="731"/>
      <c r="L62" s="731"/>
      <c r="M62" s="731"/>
      <c r="R62" s="382"/>
      <c r="S62" s="382"/>
    </row>
    <row r="63" spans="1:19" s="381" customFormat="1" ht="18" customHeight="1">
      <c r="A63" s="725"/>
      <c r="B63" s="726"/>
      <c r="C63" s="726"/>
      <c r="D63" s="726"/>
      <c r="E63" s="726"/>
      <c r="F63" s="727"/>
      <c r="G63" s="731"/>
      <c r="H63" s="731"/>
      <c r="I63" s="731"/>
      <c r="J63" s="731"/>
      <c r="K63" s="731"/>
      <c r="L63" s="731"/>
      <c r="M63" s="731"/>
      <c r="R63" s="382"/>
      <c r="S63" s="382"/>
    </row>
    <row r="64" spans="1:19" s="381" customFormat="1" ht="18" customHeight="1">
      <c r="A64" s="728"/>
      <c r="B64" s="729"/>
      <c r="C64" s="729"/>
      <c r="D64" s="729"/>
      <c r="E64" s="729"/>
      <c r="F64" s="730"/>
      <c r="G64" s="731"/>
      <c r="H64" s="731"/>
      <c r="I64" s="731"/>
      <c r="J64" s="731"/>
      <c r="K64" s="731"/>
      <c r="L64" s="731"/>
      <c r="M64" s="73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A672-D883-467C-BDBD-1EDDFE6D2BCB}">
  <sheetPr codeName="Sheet6">
    <tabColor rgb="FF00B0F0"/>
  </sheetPr>
  <dimension ref="A1:AC1062"/>
  <sheetViews>
    <sheetView view="pageBreakPreview" topLeftCell="A14" zoomScaleSheetLayoutView="100" workbookViewId="0">
      <selection activeCell="I17" sqref="I17:J5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46"/>
      <c r="B1" s="746"/>
      <c r="C1" s="746"/>
      <c r="D1" s="746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388"/>
      <c r="Q1" s="388"/>
      <c r="R1" s="487"/>
      <c r="S1" s="388"/>
    </row>
    <row r="2" spans="1:28" s="390" customFormat="1" ht="30" customHeight="1">
      <c r="A2" s="747"/>
      <c r="B2" s="747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472"/>
      <c r="Q2" s="472"/>
      <c r="R2" s="488"/>
      <c r="S2" s="472"/>
    </row>
    <row r="3" spans="1:28" s="390" customFormat="1" ht="30" customHeight="1">
      <c r="A3" s="747"/>
      <c r="B3" s="747"/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472"/>
      <c r="Q3" s="472"/>
      <c r="R3" s="488"/>
      <c r="S3" s="472"/>
    </row>
    <row r="4" spans="1:28" s="390" customFormat="1" ht="49.5" customHeight="1">
      <c r="A4" s="747"/>
      <c r="B4" s="747"/>
      <c r="C4" s="747"/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48" t="s">
        <v>460</v>
      </c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8"/>
      <c r="R6" s="490"/>
    </row>
    <row r="7" spans="1:28" s="396" customFormat="1" ht="24" customHeight="1">
      <c r="A7" s="748" t="s">
        <v>461</v>
      </c>
      <c r="B7" s="748"/>
      <c r="C7" s="748"/>
      <c r="D7" s="748"/>
      <c r="E7" s="748"/>
      <c r="F7" s="748"/>
      <c r="G7" s="748"/>
      <c r="H7" s="748"/>
      <c r="I7" s="748"/>
      <c r="J7" s="748"/>
      <c r="K7" s="748"/>
      <c r="L7" s="748"/>
      <c r="M7" s="748"/>
      <c r="N7" s="748"/>
      <c r="O7" s="74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49">
        <f>'3. Quantity'!B13</f>
        <v>46091</v>
      </c>
      <c r="F8" s="74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KM9+053,20 KM9+180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0" t="s">
        <v>462</v>
      </c>
      <c r="B15" s="752" t="s">
        <v>185</v>
      </c>
      <c r="C15" s="754" t="s">
        <v>434</v>
      </c>
      <c r="D15" s="756" t="s">
        <v>463</v>
      </c>
      <c r="E15" s="757"/>
      <c r="F15" s="758" t="s">
        <v>464</v>
      </c>
      <c r="G15" s="758" t="s">
        <v>465</v>
      </c>
      <c r="H15" s="533" t="s">
        <v>466</v>
      </c>
      <c r="I15" s="760" t="s">
        <v>467</v>
      </c>
      <c r="J15" s="761"/>
      <c r="K15" s="762"/>
      <c r="L15" s="763" t="s">
        <v>468</v>
      </c>
      <c r="M15" s="760" t="s">
        <v>469</v>
      </c>
      <c r="N15" s="761"/>
      <c r="O15" s="76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1"/>
      <c r="B16" s="753"/>
      <c r="C16" s="755"/>
      <c r="D16" s="473" t="s">
        <v>436</v>
      </c>
      <c r="E16" s="473" t="s">
        <v>437</v>
      </c>
      <c r="F16" s="759"/>
      <c r="G16" s="759"/>
      <c r="H16" s="534"/>
      <c r="I16" s="401" t="s">
        <v>472</v>
      </c>
      <c r="J16" s="401" t="s">
        <v>473</v>
      </c>
      <c r="K16" s="476" t="s">
        <v>474</v>
      </c>
      <c r="L16" s="764"/>
      <c r="M16" s="401" t="s">
        <v>472</v>
      </c>
      <c r="N16" s="401" t="s">
        <v>473</v>
      </c>
      <c r="O16" s="76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523</v>
      </c>
    </row>
    <row r="17" spans="1:29" s="400" customFormat="1" ht="12.75" customHeight="1">
      <c r="A17" s="403">
        <v>1</v>
      </c>
      <c r="B17" s="745" t="s">
        <v>524</v>
      </c>
      <c r="C17" s="404" t="str">
        <f>U17</f>
        <v>C1-R3</v>
      </c>
      <c r="D17" s="405">
        <v>0.2936111111111111</v>
      </c>
      <c r="E17" s="405">
        <v>0.29376157407407405</v>
      </c>
      <c r="F17" s="406">
        <v>1.7</v>
      </c>
      <c r="G17" s="468">
        <v>5.41</v>
      </c>
      <c r="H17" s="407">
        <v>1.2</v>
      </c>
      <c r="I17" s="407">
        <f>F17+G17</f>
        <v>7.11</v>
      </c>
      <c r="J17" s="407">
        <f>I17+R17</f>
        <v>7.1199999997764829</v>
      </c>
      <c r="K17" s="408">
        <f>J17-I17</f>
        <v>9.9999997764825821E-3</v>
      </c>
      <c r="L17" s="409">
        <v>0.5</v>
      </c>
      <c r="M17" s="410">
        <f>I17+L17</f>
        <v>7.61</v>
      </c>
      <c r="N17" s="410">
        <f>J17+L17</f>
        <v>7.6199999997764829</v>
      </c>
      <c r="O17" s="411"/>
      <c r="P17" s="484">
        <f>D17</f>
        <v>0.2936111111111111</v>
      </c>
      <c r="Q17" s="484">
        <f ca="1">P17+TIME(0,0,RANDBETWEEN(12,15))</f>
        <v>0.29378472222222224</v>
      </c>
      <c r="R17" s="486">
        <v>9.9999997764825821E-3</v>
      </c>
      <c r="S17" s="486">
        <f ca="1">RANDBETWEEN(1,15)/100</f>
        <v>0.01</v>
      </c>
      <c r="T17" s="470">
        <v>1</v>
      </c>
      <c r="U17" s="469" t="str">
        <f>W17&amp;V17&amp;"-"&amp;X17&amp;Y17</f>
        <v>C1-R3</v>
      </c>
      <c r="V17" s="470">
        <v>1</v>
      </c>
      <c r="W17" s="470" t="s">
        <v>493</v>
      </c>
      <c r="X17" s="470" t="s">
        <v>494</v>
      </c>
      <c r="Y17" s="470">
        <v>3</v>
      </c>
      <c r="AA17" s="505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5"/>
      <c r="C18" s="404" t="str">
        <f t="shared" ref="C18:C81" si="0">U18</f>
        <v>C1-R5</v>
      </c>
      <c r="D18" s="405">
        <v>0.2938425925925926</v>
      </c>
      <c r="E18" s="405">
        <v>0.29400462962962964</v>
      </c>
      <c r="F18" s="406">
        <f>F17</f>
        <v>1.7</v>
      </c>
      <c r="G18" s="468">
        <f>G17</f>
        <v>5.41</v>
      </c>
      <c r="H18" s="407">
        <f>H17</f>
        <v>1.2</v>
      </c>
      <c r="I18" s="407">
        <f>F18+G18</f>
        <v>7.11</v>
      </c>
      <c r="J18" s="407">
        <f t="shared" ref="J18:J81" si="1">I18+R18</f>
        <v>7.2600000059604648</v>
      </c>
      <c r="K18" s="408">
        <f>J18-I18</f>
        <v>0.15000000596046448</v>
      </c>
      <c r="L18" s="409">
        <f>L17</f>
        <v>0.5</v>
      </c>
      <c r="M18" s="410">
        <f>I18+L18</f>
        <v>7.61</v>
      </c>
      <c r="N18" s="410">
        <f>J18+L18</f>
        <v>7.7600000059604648</v>
      </c>
      <c r="O18" s="411"/>
      <c r="P18" s="485">
        <f ca="1">Q17+TIME(0,0,RANDBETWEEN(20,25))</f>
        <v>0.29401620370370374</v>
      </c>
      <c r="Q18" s="484">
        <f t="shared" ref="Q18:Q81" ca="1" si="2">P18+TIME(0,0,RANDBETWEEN(12,15))</f>
        <v>0.29415509259259265</v>
      </c>
      <c r="R18" s="486">
        <v>0.15000000596046448</v>
      </c>
      <c r="S18" s="486">
        <f t="shared" ref="S18:S81" ca="1" si="3">RANDBETWEEN(1,15)/100</f>
        <v>0.04</v>
      </c>
      <c r="T18" s="470">
        <v>2</v>
      </c>
      <c r="U18" s="469" t="str">
        <f t="shared" ref="U18:U81" si="4">W18&amp;V18&amp;"-"&amp;X18&amp;Y18</f>
        <v>C1-R5</v>
      </c>
      <c r="V18" s="470">
        <f>V17</f>
        <v>1</v>
      </c>
      <c r="W18" s="470" t="s">
        <v>493</v>
      </c>
      <c r="X18" s="470" t="s">
        <v>494</v>
      </c>
      <c r="Y18" s="470">
        <v>5</v>
      </c>
      <c r="AA18" s="505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45"/>
      <c r="C19" s="404" t="str">
        <f t="shared" si="0"/>
        <v>C1-R7</v>
      </c>
      <c r="D19" s="405">
        <v>0.29410879629629627</v>
      </c>
      <c r="E19" s="405">
        <v>0.29428240740740741</v>
      </c>
      <c r="F19" s="406">
        <f t="shared" ref="F19:H34" si="7">F18</f>
        <v>1.7</v>
      </c>
      <c r="G19" s="468">
        <f t="shared" si="7"/>
        <v>5.41</v>
      </c>
      <c r="H19" s="407">
        <f t="shared" si="7"/>
        <v>1.2</v>
      </c>
      <c r="I19" s="407">
        <f t="shared" ref="I19:I82" si="8">F19+G19</f>
        <v>7.11</v>
      </c>
      <c r="J19" s="407">
        <f t="shared" si="1"/>
        <v>7.2399999952316287</v>
      </c>
      <c r="K19" s="408">
        <f t="shared" ref="K19:K82" si="9">J19-I19</f>
        <v>0.12999999523162842</v>
      </c>
      <c r="L19" s="409">
        <f t="shared" ref="L19:L82" si="10">L18</f>
        <v>0.5</v>
      </c>
      <c r="M19" s="410">
        <f t="shared" ref="M19:M82" si="11">I19+L19</f>
        <v>7.61</v>
      </c>
      <c r="N19" s="410">
        <f t="shared" ref="N19:N82" si="12">J19+L19</f>
        <v>7.7399999952316287</v>
      </c>
      <c r="O19" s="411"/>
      <c r="P19" s="485">
        <f t="shared" ref="P19:P82" ca="1" si="13">Q18+TIME(0,0,RANDBETWEEN(20,25))</f>
        <v>0.29444444444444451</v>
      </c>
      <c r="Q19" s="484">
        <f t="shared" ca="1" si="2"/>
        <v>0.29458333333333342</v>
      </c>
      <c r="R19" s="486">
        <v>0.12999999523162842</v>
      </c>
      <c r="S19" s="486">
        <f t="shared" ca="1" si="3"/>
        <v>0.12</v>
      </c>
      <c r="T19" s="470">
        <v>3</v>
      </c>
      <c r="U19" s="469" t="str">
        <f t="shared" si="4"/>
        <v>C1-R7</v>
      </c>
      <c r="V19" s="470">
        <f t="shared" ref="V19:V36" si="14">V18</f>
        <v>1</v>
      </c>
      <c r="W19" s="470" t="s">
        <v>493</v>
      </c>
      <c r="X19" s="470" t="s">
        <v>494</v>
      </c>
      <c r="Y19" s="470">
        <v>7</v>
      </c>
      <c r="AA19" s="505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45" t="s">
        <v>524</v>
      </c>
      <c r="C20" s="404" t="str">
        <f t="shared" si="0"/>
        <v>C1-R9</v>
      </c>
      <c r="D20" s="405">
        <v>0.29434027777777777</v>
      </c>
      <c r="E20" s="405">
        <v>0.29447916666666668</v>
      </c>
      <c r="F20" s="406">
        <f t="shared" si="7"/>
        <v>1.7</v>
      </c>
      <c r="G20" s="468">
        <f t="shared" si="7"/>
        <v>5.41</v>
      </c>
      <c r="H20" s="407">
        <f t="shared" si="7"/>
        <v>1.2</v>
      </c>
      <c r="I20" s="407">
        <f t="shared" si="8"/>
        <v>7.11</v>
      </c>
      <c r="J20" s="407">
        <f t="shared" si="1"/>
        <v>7.1299999995529655</v>
      </c>
      <c r="K20" s="408">
        <f t="shared" si="9"/>
        <v>1.9999999552965164E-2</v>
      </c>
      <c r="L20" s="409">
        <f t="shared" si="10"/>
        <v>0.5</v>
      </c>
      <c r="M20" s="410">
        <f t="shared" si="11"/>
        <v>7.61</v>
      </c>
      <c r="N20" s="410">
        <f t="shared" si="12"/>
        <v>7.6299999995529655</v>
      </c>
      <c r="O20" s="411"/>
      <c r="P20" s="485">
        <f t="shared" ca="1" si="13"/>
        <v>0.29481481481481492</v>
      </c>
      <c r="Q20" s="484">
        <f t="shared" ca="1" si="2"/>
        <v>0.29495370370370383</v>
      </c>
      <c r="R20" s="486">
        <v>1.9999999552965164E-2</v>
      </c>
      <c r="S20" s="486">
        <f t="shared" ca="1" si="3"/>
        <v>0.12</v>
      </c>
      <c r="T20" s="470">
        <v>4</v>
      </c>
      <c r="U20" s="469" t="str">
        <f t="shared" si="4"/>
        <v>C1-R9</v>
      </c>
      <c r="V20" s="470">
        <f t="shared" si="14"/>
        <v>1</v>
      </c>
      <c r="W20" s="470" t="s">
        <v>493</v>
      </c>
      <c r="X20" s="470" t="s">
        <v>494</v>
      </c>
      <c r="Y20" s="470">
        <v>9</v>
      </c>
      <c r="AA20" s="505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45"/>
      <c r="C21" s="404" t="str">
        <f t="shared" si="0"/>
        <v>C1-R11</v>
      </c>
      <c r="D21" s="405">
        <v>0.2945949074074074</v>
      </c>
      <c r="E21" s="405">
        <v>0.29473379629629631</v>
      </c>
      <c r="F21" s="406">
        <f t="shared" si="7"/>
        <v>1.7</v>
      </c>
      <c r="G21" s="468">
        <f t="shared" si="7"/>
        <v>5.41</v>
      </c>
      <c r="H21" s="407">
        <f t="shared" si="7"/>
        <v>1.2</v>
      </c>
      <c r="I21" s="407">
        <f t="shared" si="8"/>
        <v>7.11</v>
      </c>
      <c r="J21" s="407">
        <f t="shared" si="1"/>
        <v>7.1699999986588958</v>
      </c>
      <c r="K21" s="408">
        <f t="shared" si="9"/>
        <v>5.9999998658895493E-2</v>
      </c>
      <c r="L21" s="409">
        <f t="shared" si="10"/>
        <v>0.5</v>
      </c>
      <c r="M21" s="410">
        <f t="shared" si="11"/>
        <v>7.61</v>
      </c>
      <c r="N21" s="410">
        <f t="shared" si="12"/>
        <v>7.6699999986588958</v>
      </c>
      <c r="O21" s="411"/>
      <c r="P21" s="485">
        <f t="shared" ca="1" si="13"/>
        <v>0.29521990740740756</v>
      </c>
      <c r="Q21" s="484">
        <f t="shared" ca="1" si="2"/>
        <v>0.29537037037037051</v>
      </c>
      <c r="R21" s="486">
        <v>5.9999998658895493E-2</v>
      </c>
      <c r="S21" s="486">
        <f t="shared" ca="1" si="3"/>
        <v>0.02</v>
      </c>
      <c r="T21" s="470">
        <v>5</v>
      </c>
      <c r="U21" s="469" t="str">
        <f t="shared" si="4"/>
        <v>C1-R11</v>
      </c>
      <c r="V21" s="470">
        <f t="shared" si="14"/>
        <v>1</v>
      </c>
      <c r="W21" s="470" t="s">
        <v>493</v>
      </c>
      <c r="X21" s="470" t="s">
        <v>494</v>
      </c>
      <c r="Y21" s="470">
        <v>11</v>
      </c>
      <c r="Z21" s="400"/>
      <c r="AA21" s="505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45"/>
      <c r="C22" s="404" t="str">
        <f t="shared" si="0"/>
        <v>C1-R13</v>
      </c>
      <c r="D22" s="405">
        <v>0.29487268518518517</v>
      </c>
      <c r="E22" s="405">
        <v>0.29504629629629631</v>
      </c>
      <c r="F22" s="406">
        <f t="shared" si="7"/>
        <v>1.7</v>
      </c>
      <c r="G22" s="468">
        <f t="shared" si="7"/>
        <v>5.41</v>
      </c>
      <c r="H22" s="407">
        <f t="shared" si="7"/>
        <v>1.2</v>
      </c>
      <c r="I22" s="407">
        <f t="shared" si="8"/>
        <v>7.11</v>
      </c>
      <c r="J22" s="407">
        <f t="shared" si="1"/>
        <v>7.1199999997764829</v>
      </c>
      <c r="K22" s="408">
        <f t="shared" si="9"/>
        <v>9.9999997764825821E-3</v>
      </c>
      <c r="L22" s="409">
        <f t="shared" si="10"/>
        <v>0.5</v>
      </c>
      <c r="M22" s="410">
        <f t="shared" si="11"/>
        <v>7.61</v>
      </c>
      <c r="N22" s="410">
        <f t="shared" si="12"/>
        <v>7.6199999997764829</v>
      </c>
      <c r="O22" s="411"/>
      <c r="P22" s="485">
        <f t="shared" ca="1" si="13"/>
        <v>0.29561342592592604</v>
      </c>
      <c r="Q22" s="484">
        <f t="shared" ca="1" si="2"/>
        <v>0.29577546296296309</v>
      </c>
      <c r="R22" s="486">
        <v>9.9999997764825821E-3</v>
      </c>
      <c r="S22" s="486">
        <f t="shared" ca="1" si="3"/>
        <v>0.03</v>
      </c>
      <c r="T22" s="470">
        <v>6</v>
      </c>
      <c r="U22" s="469" t="str">
        <f t="shared" si="4"/>
        <v>C1-R13</v>
      </c>
      <c r="V22" s="470">
        <f>V21</f>
        <v>1</v>
      </c>
      <c r="W22" s="470" t="s">
        <v>493</v>
      </c>
      <c r="X22" s="470" t="s">
        <v>494</v>
      </c>
      <c r="Y22" s="470">
        <v>13</v>
      </c>
      <c r="Z22" s="400"/>
      <c r="AA22" s="505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45"/>
      <c r="C23" s="404" t="str">
        <f t="shared" si="0"/>
        <v>C1-R15</v>
      </c>
      <c r="D23" s="412">
        <v>0.29511574074074076</v>
      </c>
      <c r="E23" s="412">
        <v>0.29525462962962962</v>
      </c>
      <c r="F23" s="406">
        <f t="shared" si="7"/>
        <v>1.7</v>
      </c>
      <c r="G23" s="468">
        <f t="shared" si="7"/>
        <v>5.41</v>
      </c>
      <c r="H23" s="407">
        <f t="shared" si="7"/>
        <v>1.2</v>
      </c>
      <c r="I23" s="407">
        <f t="shared" si="8"/>
        <v>7.11</v>
      </c>
      <c r="J23" s="407">
        <f t="shared" si="1"/>
        <v>7.1699999986588958</v>
      </c>
      <c r="K23" s="408">
        <f t="shared" si="9"/>
        <v>5.9999998658895493E-2</v>
      </c>
      <c r="L23" s="409">
        <f t="shared" si="10"/>
        <v>0.5</v>
      </c>
      <c r="M23" s="410">
        <f t="shared" si="11"/>
        <v>7.61</v>
      </c>
      <c r="N23" s="410">
        <f t="shared" si="12"/>
        <v>7.6699999986588958</v>
      </c>
      <c r="O23" s="411"/>
      <c r="P23" s="485">
        <f t="shared" ca="1" si="13"/>
        <v>0.29600694444444459</v>
      </c>
      <c r="Q23" s="484">
        <f t="shared" ca="1" si="2"/>
        <v>0.29616898148148163</v>
      </c>
      <c r="R23" s="486">
        <v>5.9999998658895493E-2</v>
      </c>
      <c r="S23" s="486">
        <f t="shared" ca="1" si="3"/>
        <v>0.05</v>
      </c>
      <c r="T23" s="470">
        <v>7</v>
      </c>
      <c r="U23" s="469" t="str">
        <f t="shared" si="4"/>
        <v>C1-R15</v>
      </c>
      <c r="V23" s="470">
        <f t="shared" si="14"/>
        <v>1</v>
      </c>
      <c r="W23" s="470" t="s">
        <v>493</v>
      </c>
      <c r="X23" s="470" t="s">
        <v>494</v>
      </c>
      <c r="Y23" s="470">
        <v>15</v>
      </c>
      <c r="Z23" s="400"/>
      <c r="AA23" s="505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45"/>
      <c r="C24" s="404" t="str">
        <f t="shared" si="0"/>
        <v>C1-R17</v>
      </c>
      <c r="D24" s="412">
        <v>0.29540509259259257</v>
      </c>
      <c r="E24" s="412">
        <v>0.29555555555555557</v>
      </c>
      <c r="F24" s="406">
        <f t="shared" si="7"/>
        <v>1.7</v>
      </c>
      <c r="G24" s="468">
        <f t="shared" si="7"/>
        <v>5.41</v>
      </c>
      <c r="H24" s="407">
        <f t="shared" si="7"/>
        <v>1.2</v>
      </c>
      <c r="I24" s="407">
        <f t="shared" si="8"/>
        <v>7.11</v>
      </c>
      <c r="J24" s="407">
        <f t="shared" si="1"/>
        <v>7.1600000007450584</v>
      </c>
      <c r="K24" s="408">
        <f t="shared" si="9"/>
        <v>5.000000074505806E-2</v>
      </c>
      <c r="L24" s="409">
        <f t="shared" si="10"/>
        <v>0.5</v>
      </c>
      <c r="M24" s="410">
        <f t="shared" si="11"/>
        <v>7.61</v>
      </c>
      <c r="N24" s="410">
        <f t="shared" si="12"/>
        <v>7.6600000007450584</v>
      </c>
      <c r="O24" s="411"/>
      <c r="P24" s="485">
        <f t="shared" ca="1" si="13"/>
        <v>0.29643518518518536</v>
      </c>
      <c r="Q24" s="484">
        <f t="shared" ca="1" si="2"/>
        <v>0.2965972222222224</v>
      </c>
      <c r="R24" s="486">
        <v>5.000000074505806E-2</v>
      </c>
      <c r="S24" s="486">
        <f t="shared" ca="1" si="3"/>
        <v>0.08</v>
      </c>
      <c r="T24" s="470">
        <v>8</v>
      </c>
      <c r="U24" s="469" t="str">
        <f t="shared" si="4"/>
        <v>C1-R17</v>
      </c>
      <c r="V24" s="470">
        <f t="shared" si="14"/>
        <v>1</v>
      </c>
      <c r="W24" s="470" t="s">
        <v>493</v>
      </c>
      <c r="X24" s="470" t="s">
        <v>494</v>
      </c>
      <c r="Y24" s="470">
        <v>17</v>
      </c>
      <c r="Z24" s="400"/>
      <c r="AA24" s="505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45"/>
      <c r="C25" s="404" t="str">
        <f t="shared" si="0"/>
        <v>C1-R19</v>
      </c>
      <c r="D25" s="412">
        <v>0.29569444444444443</v>
      </c>
      <c r="E25" s="412">
        <v>0.29583333333333334</v>
      </c>
      <c r="F25" s="406">
        <f t="shared" si="7"/>
        <v>1.7</v>
      </c>
      <c r="G25" s="468">
        <f t="shared" si="7"/>
        <v>5.41</v>
      </c>
      <c r="H25" s="407">
        <f t="shared" si="7"/>
        <v>1.2</v>
      </c>
      <c r="I25" s="407">
        <f t="shared" si="8"/>
        <v>7.11</v>
      </c>
      <c r="J25" s="407">
        <f t="shared" si="1"/>
        <v>7.1499999991059306</v>
      </c>
      <c r="K25" s="408">
        <f t="shared" si="9"/>
        <v>3.9999999105930328E-2</v>
      </c>
      <c r="L25" s="409">
        <f t="shared" si="10"/>
        <v>0.5</v>
      </c>
      <c r="M25" s="410">
        <f t="shared" si="11"/>
        <v>7.61</v>
      </c>
      <c r="N25" s="410">
        <f t="shared" si="12"/>
        <v>7.6499999991059306</v>
      </c>
      <c r="O25" s="411"/>
      <c r="P25" s="485">
        <f t="shared" ca="1" si="13"/>
        <v>0.29686342592592613</v>
      </c>
      <c r="Q25" s="484">
        <f t="shared" ca="1" si="2"/>
        <v>0.29701388888888908</v>
      </c>
      <c r="R25" s="486">
        <v>3.9999999105930328E-2</v>
      </c>
      <c r="S25" s="486">
        <f t="shared" ca="1" si="3"/>
        <v>0.12</v>
      </c>
      <c r="T25" s="470">
        <v>9</v>
      </c>
      <c r="U25" s="469" t="str">
        <f t="shared" si="4"/>
        <v>C1-R19</v>
      </c>
      <c r="V25" s="470">
        <f t="shared" si="14"/>
        <v>1</v>
      </c>
      <c r="W25" s="470" t="s">
        <v>493</v>
      </c>
      <c r="X25" s="470" t="s">
        <v>494</v>
      </c>
      <c r="Y25" s="470">
        <v>19</v>
      </c>
      <c r="Z25" s="400"/>
      <c r="AA25" s="505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45"/>
      <c r="C26" s="404" t="str">
        <f t="shared" si="0"/>
        <v>C1-R21</v>
      </c>
      <c r="D26" s="412">
        <v>0.29593750000000002</v>
      </c>
      <c r="E26" s="412">
        <v>0.2961111111111111</v>
      </c>
      <c r="F26" s="406">
        <f t="shared" si="7"/>
        <v>1.7</v>
      </c>
      <c r="G26" s="468">
        <f t="shared" si="7"/>
        <v>5.41</v>
      </c>
      <c r="H26" s="407">
        <f t="shared" si="7"/>
        <v>1.2</v>
      </c>
      <c r="I26" s="407">
        <f t="shared" si="8"/>
        <v>7.11</v>
      </c>
      <c r="J26" s="407">
        <f t="shared" si="1"/>
        <v>7.2100000014901164</v>
      </c>
      <c r="K26" s="408">
        <f t="shared" si="9"/>
        <v>0.10000000149011612</v>
      </c>
      <c r="L26" s="409">
        <f t="shared" si="10"/>
        <v>0.5</v>
      </c>
      <c r="M26" s="410">
        <f t="shared" si="11"/>
        <v>7.61</v>
      </c>
      <c r="N26" s="410">
        <f t="shared" si="12"/>
        <v>7.7100000014901164</v>
      </c>
      <c r="O26" s="411"/>
      <c r="P26" s="485">
        <f t="shared" ca="1" si="13"/>
        <v>0.29724537037037058</v>
      </c>
      <c r="Q26" s="484">
        <f t="shared" ca="1" si="2"/>
        <v>0.29738425925925949</v>
      </c>
      <c r="R26" s="486">
        <v>0.10000000149011612</v>
      </c>
      <c r="S26" s="486">
        <f t="shared" ca="1" si="3"/>
        <v>0.1</v>
      </c>
      <c r="T26" s="470">
        <v>10</v>
      </c>
      <c r="U26" s="469" t="str">
        <f t="shared" si="4"/>
        <v>C1-R21</v>
      </c>
      <c r="V26" s="470">
        <f t="shared" si="14"/>
        <v>1</v>
      </c>
      <c r="W26" s="470" t="s">
        <v>493</v>
      </c>
      <c r="X26" s="470" t="s">
        <v>494</v>
      </c>
      <c r="Y26" s="470">
        <v>21</v>
      </c>
      <c r="Z26" s="400"/>
      <c r="AA26" s="505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45"/>
      <c r="C27" s="404" t="str">
        <f t="shared" si="0"/>
        <v>C1-R23</v>
      </c>
      <c r="D27" s="412">
        <v>0.29620370370370369</v>
      </c>
      <c r="E27" s="412">
        <v>0.2963425925925926</v>
      </c>
      <c r="F27" s="406">
        <f t="shared" si="7"/>
        <v>1.7</v>
      </c>
      <c r="G27" s="468">
        <f t="shared" si="7"/>
        <v>5.41</v>
      </c>
      <c r="H27" s="407">
        <f t="shared" si="7"/>
        <v>1.2</v>
      </c>
      <c r="I27" s="407">
        <f t="shared" si="8"/>
        <v>7.11</v>
      </c>
      <c r="J27" s="407">
        <f t="shared" si="1"/>
        <v>7.1800000002980235</v>
      </c>
      <c r="K27" s="408">
        <f t="shared" si="9"/>
        <v>7.0000000298023224E-2</v>
      </c>
      <c r="L27" s="409">
        <f t="shared" si="10"/>
        <v>0.5</v>
      </c>
      <c r="M27" s="410">
        <f t="shared" si="11"/>
        <v>7.61</v>
      </c>
      <c r="N27" s="410">
        <f t="shared" si="12"/>
        <v>7.6800000002980235</v>
      </c>
      <c r="O27" s="411"/>
      <c r="P27" s="485">
        <f t="shared" ca="1" si="13"/>
        <v>0.29765046296296321</v>
      </c>
      <c r="Q27" s="484">
        <f t="shared" ca="1" si="2"/>
        <v>0.29780092592592616</v>
      </c>
      <c r="R27" s="486">
        <v>7.0000000298023224E-2</v>
      </c>
      <c r="S27" s="486">
        <f t="shared" ca="1" si="3"/>
        <v>0.01</v>
      </c>
      <c r="T27" s="470">
        <v>11</v>
      </c>
      <c r="U27" s="469" t="str">
        <f t="shared" si="4"/>
        <v>C1-R23</v>
      </c>
      <c r="V27" s="470">
        <f t="shared" si="14"/>
        <v>1</v>
      </c>
      <c r="W27" s="470" t="s">
        <v>493</v>
      </c>
      <c r="X27" s="470" t="s">
        <v>494</v>
      </c>
      <c r="Y27" s="470">
        <v>23</v>
      </c>
      <c r="Z27" s="400"/>
      <c r="AA27" s="505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45"/>
      <c r="C28" s="404" t="str">
        <f t="shared" si="0"/>
        <v>C1-R25</v>
      </c>
      <c r="D28" s="412">
        <v>0.29645833333333332</v>
      </c>
      <c r="E28" s="412">
        <v>0.29663194444444446</v>
      </c>
      <c r="F28" s="406">
        <f t="shared" si="7"/>
        <v>1.7</v>
      </c>
      <c r="G28" s="468">
        <f t="shared" si="7"/>
        <v>5.41</v>
      </c>
      <c r="H28" s="407">
        <f t="shared" si="7"/>
        <v>1.2</v>
      </c>
      <c r="I28" s="407">
        <f t="shared" si="8"/>
        <v>7.11</v>
      </c>
      <c r="J28" s="407">
        <f t="shared" si="1"/>
        <v>7.200000003576279</v>
      </c>
      <c r="K28" s="408">
        <f t="shared" si="9"/>
        <v>9.0000003576278687E-2</v>
      </c>
      <c r="L28" s="409">
        <f t="shared" si="10"/>
        <v>0.5</v>
      </c>
      <c r="M28" s="410">
        <f t="shared" si="11"/>
        <v>7.61</v>
      </c>
      <c r="N28" s="410">
        <f t="shared" si="12"/>
        <v>7.700000003576279</v>
      </c>
      <c r="O28" s="411"/>
      <c r="P28" s="485">
        <f t="shared" ca="1" si="13"/>
        <v>0.29807870370370393</v>
      </c>
      <c r="Q28" s="484">
        <f t="shared" ca="1" si="2"/>
        <v>0.29824074074074097</v>
      </c>
      <c r="R28" s="486">
        <v>9.0000003576278687E-2</v>
      </c>
      <c r="S28" s="486">
        <f t="shared" ca="1" si="3"/>
        <v>0.15</v>
      </c>
      <c r="T28" s="470">
        <v>12</v>
      </c>
      <c r="U28" s="469" t="str">
        <f t="shared" si="4"/>
        <v>C1-R25</v>
      </c>
      <c r="V28" s="470">
        <f t="shared" si="14"/>
        <v>1</v>
      </c>
      <c r="W28" s="470" t="s">
        <v>493</v>
      </c>
      <c r="X28" s="470" t="s">
        <v>494</v>
      </c>
      <c r="Y28" s="470">
        <v>25</v>
      </c>
      <c r="Z28" s="400"/>
      <c r="AA28" s="505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45"/>
      <c r="C29" s="404" t="str">
        <f t="shared" si="0"/>
        <v>C1-R27</v>
      </c>
      <c r="D29" s="412">
        <v>0.29674768518518518</v>
      </c>
      <c r="E29" s="412">
        <v>0.29689814814814813</v>
      </c>
      <c r="F29" s="406">
        <f t="shared" si="7"/>
        <v>1.7</v>
      </c>
      <c r="G29" s="468">
        <f t="shared" si="7"/>
        <v>5.41</v>
      </c>
      <c r="H29" s="407">
        <f t="shared" si="7"/>
        <v>1.2</v>
      </c>
      <c r="I29" s="407">
        <f t="shared" si="8"/>
        <v>7.11</v>
      </c>
      <c r="J29" s="407">
        <f t="shared" si="1"/>
        <v>7.1399999993294481</v>
      </c>
      <c r="K29" s="408">
        <f t="shared" si="9"/>
        <v>2.9999999329447746E-2</v>
      </c>
      <c r="L29" s="409">
        <f t="shared" si="10"/>
        <v>0.5</v>
      </c>
      <c r="M29" s="410">
        <f t="shared" si="11"/>
        <v>7.61</v>
      </c>
      <c r="N29" s="410">
        <f t="shared" si="12"/>
        <v>7.6399999993294481</v>
      </c>
      <c r="O29" s="411"/>
      <c r="P29" s="485">
        <f t="shared" ca="1" si="13"/>
        <v>0.29853009259259283</v>
      </c>
      <c r="Q29" s="484">
        <f t="shared" ca="1" si="2"/>
        <v>0.29869212962962988</v>
      </c>
      <c r="R29" s="486">
        <v>2.9999999329447746E-2</v>
      </c>
      <c r="S29" s="486">
        <f t="shared" ca="1" si="3"/>
        <v>0.08</v>
      </c>
      <c r="T29" s="470">
        <v>13</v>
      </c>
      <c r="U29" s="469" t="str">
        <f t="shared" si="4"/>
        <v>C1-R27</v>
      </c>
      <c r="V29" s="470">
        <f t="shared" si="14"/>
        <v>1</v>
      </c>
      <c r="W29" s="470" t="s">
        <v>493</v>
      </c>
      <c r="X29" s="470" t="s">
        <v>494</v>
      </c>
      <c r="Y29" s="470">
        <v>27</v>
      </c>
      <c r="Z29" s="400"/>
      <c r="AA29" s="505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45"/>
      <c r="C30" s="404" t="str">
        <f t="shared" si="0"/>
        <v>C1-R29</v>
      </c>
      <c r="D30" s="412">
        <v>0.29700231481481482</v>
      </c>
      <c r="E30" s="412">
        <v>0.2971759259259259</v>
      </c>
      <c r="F30" s="406">
        <f t="shared" si="7"/>
        <v>1.7</v>
      </c>
      <c r="G30" s="468">
        <f t="shared" si="7"/>
        <v>5.41</v>
      </c>
      <c r="H30" s="407">
        <f t="shared" si="7"/>
        <v>1.2</v>
      </c>
      <c r="I30" s="407">
        <f t="shared" si="8"/>
        <v>7.11</v>
      </c>
      <c r="J30" s="407">
        <f t="shared" si="1"/>
        <v>7.2500000005960468</v>
      </c>
      <c r="K30" s="408">
        <f t="shared" si="9"/>
        <v>0.14000000059604645</v>
      </c>
      <c r="L30" s="409">
        <f t="shared" si="10"/>
        <v>0.5</v>
      </c>
      <c r="M30" s="410">
        <f t="shared" si="11"/>
        <v>7.61</v>
      </c>
      <c r="N30" s="410">
        <f t="shared" si="12"/>
        <v>7.7500000005960468</v>
      </c>
      <c r="O30" s="411"/>
      <c r="P30" s="485">
        <f t="shared" ca="1" si="13"/>
        <v>0.29892361111111138</v>
      </c>
      <c r="Q30" s="484">
        <f t="shared" ca="1" si="2"/>
        <v>0.29908564814814842</v>
      </c>
      <c r="R30" s="486">
        <v>0.14000000059604645</v>
      </c>
      <c r="S30" s="486">
        <f t="shared" ca="1" si="3"/>
        <v>0.03</v>
      </c>
      <c r="T30" s="470">
        <v>14</v>
      </c>
      <c r="U30" s="469" t="str">
        <f t="shared" si="4"/>
        <v>C1-R29</v>
      </c>
      <c r="V30" s="470">
        <f t="shared" si="14"/>
        <v>1</v>
      </c>
      <c r="W30" s="470" t="s">
        <v>493</v>
      </c>
      <c r="X30" s="470" t="s">
        <v>494</v>
      </c>
      <c r="Y30" s="470">
        <v>29</v>
      </c>
      <c r="Z30" s="400"/>
      <c r="AA30" s="505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45"/>
      <c r="C31" s="404" t="str">
        <f t="shared" si="0"/>
        <v>C1-R31</v>
      </c>
      <c r="D31" s="412">
        <v>0.29726851851851854</v>
      </c>
      <c r="E31" s="412">
        <v>0.29741898148148149</v>
      </c>
      <c r="F31" s="406">
        <f t="shared" si="7"/>
        <v>1.7</v>
      </c>
      <c r="G31" s="468">
        <f t="shared" si="7"/>
        <v>5.41</v>
      </c>
      <c r="H31" s="407">
        <f t="shared" si="7"/>
        <v>1.2</v>
      </c>
      <c r="I31" s="407">
        <f t="shared" si="8"/>
        <v>7.11</v>
      </c>
      <c r="J31" s="407">
        <f t="shared" si="1"/>
        <v>7.2199999994039539</v>
      </c>
      <c r="K31" s="408">
        <f t="shared" si="9"/>
        <v>0.10999999940395355</v>
      </c>
      <c r="L31" s="409">
        <f t="shared" si="10"/>
        <v>0.5</v>
      </c>
      <c r="M31" s="410">
        <f t="shared" si="11"/>
        <v>7.61</v>
      </c>
      <c r="N31" s="410">
        <f t="shared" si="12"/>
        <v>7.7199999994039539</v>
      </c>
      <c r="O31" s="411"/>
      <c r="P31" s="485">
        <f t="shared" ca="1" si="13"/>
        <v>0.29935185185185215</v>
      </c>
      <c r="Q31" s="484">
        <f t="shared" ca="1" si="2"/>
        <v>0.29951388888888919</v>
      </c>
      <c r="R31" s="486">
        <v>0.10999999940395355</v>
      </c>
      <c r="S31" s="486">
        <f t="shared" ca="1" si="3"/>
        <v>0.03</v>
      </c>
      <c r="T31" s="470">
        <v>15</v>
      </c>
      <c r="U31" s="469" t="str">
        <f t="shared" si="4"/>
        <v>C1-R31</v>
      </c>
      <c r="V31" s="470">
        <f t="shared" si="14"/>
        <v>1</v>
      </c>
      <c r="W31" s="470" t="s">
        <v>493</v>
      </c>
      <c r="X31" s="470" t="s">
        <v>494</v>
      </c>
      <c r="Y31" s="470">
        <v>31</v>
      </c>
      <c r="Z31" s="400"/>
      <c r="AA31" s="505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45"/>
      <c r="C32" s="404" t="str">
        <f t="shared" si="0"/>
        <v>C1-R33</v>
      </c>
      <c r="D32" s="412">
        <v>0.29749999999999999</v>
      </c>
      <c r="E32" s="412">
        <v>0.29765046296296294</v>
      </c>
      <c r="F32" s="406">
        <f t="shared" si="7"/>
        <v>1.7</v>
      </c>
      <c r="G32" s="468">
        <f t="shared" si="7"/>
        <v>5.41</v>
      </c>
      <c r="H32" s="407">
        <f t="shared" si="7"/>
        <v>1.2</v>
      </c>
      <c r="I32" s="407">
        <f t="shared" si="8"/>
        <v>7.11</v>
      </c>
      <c r="J32" s="407">
        <f t="shared" si="1"/>
        <v>7.1299999995529655</v>
      </c>
      <c r="K32" s="408">
        <f t="shared" si="9"/>
        <v>1.9999999552965164E-2</v>
      </c>
      <c r="L32" s="409">
        <f t="shared" si="10"/>
        <v>0.5</v>
      </c>
      <c r="M32" s="410">
        <f t="shared" si="11"/>
        <v>7.61</v>
      </c>
      <c r="N32" s="410">
        <f t="shared" si="12"/>
        <v>7.6299999995529655</v>
      </c>
      <c r="O32" s="411"/>
      <c r="P32" s="485">
        <f t="shared" ca="1" si="13"/>
        <v>0.29980324074074105</v>
      </c>
      <c r="Q32" s="484">
        <f t="shared" ca="1" si="2"/>
        <v>0.29994212962962996</v>
      </c>
      <c r="R32" s="486">
        <v>1.9999999552965164E-2</v>
      </c>
      <c r="S32" s="486">
        <f t="shared" ca="1" si="3"/>
        <v>0.01</v>
      </c>
      <c r="T32" s="470">
        <v>16</v>
      </c>
      <c r="U32" s="469" t="str">
        <f t="shared" si="4"/>
        <v>C1-R33</v>
      </c>
      <c r="V32" s="470">
        <f t="shared" si="14"/>
        <v>1</v>
      </c>
      <c r="W32" s="470" t="s">
        <v>493</v>
      </c>
      <c r="X32" s="470" t="s">
        <v>494</v>
      </c>
      <c r="Y32" s="470">
        <v>33</v>
      </c>
      <c r="Z32" s="400"/>
      <c r="AA32" s="505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45"/>
      <c r="C33" s="404" t="str">
        <f t="shared" si="0"/>
        <v>C1-R35</v>
      </c>
      <c r="D33" s="412">
        <v>0.29777777777777775</v>
      </c>
      <c r="E33" s="412">
        <v>0.2979398148148148</v>
      </c>
      <c r="F33" s="406">
        <f t="shared" si="7"/>
        <v>1.7</v>
      </c>
      <c r="G33" s="468">
        <f t="shared" si="7"/>
        <v>5.41</v>
      </c>
      <c r="H33" s="407">
        <f t="shared" si="7"/>
        <v>1.2</v>
      </c>
      <c r="I33" s="407">
        <f t="shared" si="8"/>
        <v>7.11</v>
      </c>
      <c r="J33" s="407">
        <f t="shared" si="1"/>
        <v>7.2100000014901164</v>
      </c>
      <c r="K33" s="408">
        <f t="shared" si="9"/>
        <v>0.10000000149011612</v>
      </c>
      <c r="L33" s="409">
        <f t="shared" si="10"/>
        <v>0.5</v>
      </c>
      <c r="M33" s="410">
        <f t="shared" si="11"/>
        <v>7.61</v>
      </c>
      <c r="N33" s="410">
        <f t="shared" si="12"/>
        <v>7.7100000014901164</v>
      </c>
      <c r="O33" s="411"/>
      <c r="P33" s="485">
        <f t="shared" ca="1" si="13"/>
        <v>0.3001851851851855</v>
      </c>
      <c r="Q33" s="484">
        <f t="shared" ca="1" si="2"/>
        <v>0.30034722222222254</v>
      </c>
      <c r="R33" s="486">
        <v>0.10000000149011612</v>
      </c>
      <c r="S33" s="486">
        <f t="shared" ca="1" si="3"/>
        <v>0.15</v>
      </c>
      <c r="T33" s="470">
        <v>17</v>
      </c>
      <c r="U33" s="469" t="str">
        <f t="shared" si="4"/>
        <v>C1-R35</v>
      </c>
      <c r="V33" s="470">
        <f t="shared" si="14"/>
        <v>1</v>
      </c>
      <c r="W33" s="470" t="s">
        <v>493</v>
      </c>
      <c r="X33" s="470" t="s">
        <v>494</v>
      </c>
      <c r="Y33" s="470">
        <v>35</v>
      </c>
      <c r="Z33" s="400"/>
      <c r="AA33" s="505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45"/>
      <c r="C34" s="404" t="str">
        <f t="shared" si="0"/>
        <v>C1-R37</v>
      </c>
      <c r="D34" s="412">
        <v>0.29805555555555557</v>
      </c>
      <c r="E34" s="412">
        <v>0.29822916666666666</v>
      </c>
      <c r="F34" s="406">
        <f t="shared" si="7"/>
        <v>1.7</v>
      </c>
      <c r="G34" s="468">
        <f t="shared" si="7"/>
        <v>5.41</v>
      </c>
      <c r="H34" s="407">
        <f t="shared" si="7"/>
        <v>1.2</v>
      </c>
      <c r="I34" s="407">
        <f t="shared" si="8"/>
        <v>7.11</v>
      </c>
      <c r="J34" s="407">
        <f t="shared" si="1"/>
        <v>7.1600000007450584</v>
      </c>
      <c r="K34" s="408">
        <f t="shared" si="9"/>
        <v>5.000000074505806E-2</v>
      </c>
      <c r="L34" s="409">
        <f t="shared" si="10"/>
        <v>0.5</v>
      </c>
      <c r="M34" s="410">
        <f t="shared" si="11"/>
        <v>7.61</v>
      </c>
      <c r="N34" s="410">
        <f t="shared" si="12"/>
        <v>7.6600000007450584</v>
      </c>
      <c r="O34" s="411"/>
      <c r="P34" s="485">
        <f t="shared" ca="1" si="13"/>
        <v>0.30059027777777808</v>
      </c>
      <c r="Q34" s="484">
        <f t="shared" ca="1" si="2"/>
        <v>0.30076388888888922</v>
      </c>
      <c r="R34" s="486">
        <v>5.000000074505806E-2</v>
      </c>
      <c r="S34" s="486">
        <f t="shared" ca="1" si="3"/>
        <v>0.06</v>
      </c>
      <c r="T34" s="470">
        <v>18</v>
      </c>
      <c r="U34" s="469" t="str">
        <f t="shared" si="4"/>
        <v>C1-R37</v>
      </c>
      <c r="V34" s="470">
        <f t="shared" si="14"/>
        <v>1</v>
      </c>
      <c r="W34" s="470" t="s">
        <v>493</v>
      </c>
      <c r="X34" s="470" t="s">
        <v>494</v>
      </c>
      <c r="Y34" s="470">
        <v>37</v>
      </c>
      <c r="Z34" s="400"/>
      <c r="AA34" s="505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45"/>
      <c r="C35" s="404" t="str">
        <f t="shared" si="0"/>
        <v>C1-R39</v>
      </c>
      <c r="D35" s="412">
        <v>0.29833333333333334</v>
      </c>
      <c r="E35" s="412">
        <v>0.29848379629629629</v>
      </c>
      <c r="F35" s="406">
        <f t="shared" ref="F35:H50" si="15">F34</f>
        <v>1.7</v>
      </c>
      <c r="G35" s="468">
        <f t="shared" si="15"/>
        <v>5.41</v>
      </c>
      <c r="H35" s="407">
        <f t="shared" si="15"/>
        <v>1.2</v>
      </c>
      <c r="I35" s="407">
        <f t="shared" si="8"/>
        <v>7.11</v>
      </c>
      <c r="J35" s="407">
        <f t="shared" si="1"/>
        <v>7.1699999986588958</v>
      </c>
      <c r="K35" s="408">
        <f t="shared" si="9"/>
        <v>5.9999998658895493E-2</v>
      </c>
      <c r="L35" s="409">
        <f t="shared" si="10"/>
        <v>0.5</v>
      </c>
      <c r="M35" s="410">
        <f t="shared" si="11"/>
        <v>7.61</v>
      </c>
      <c r="N35" s="410">
        <f t="shared" si="12"/>
        <v>7.6699999986588958</v>
      </c>
      <c r="O35" s="411"/>
      <c r="P35" s="485">
        <f t="shared" ca="1" si="13"/>
        <v>0.30104166666666698</v>
      </c>
      <c r="Q35" s="484">
        <f t="shared" ca="1" si="2"/>
        <v>0.30119212962962993</v>
      </c>
      <c r="R35" s="486">
        <v>5.9999998658895493E-2</v>
      </c>
      <c r="S35" s="486">
        <f t="shared" ca="1" si="3"/>
        <v>0.01</v>
      </c>
      <c r="T35" s="470">
        <v>19</v>
      </c>
      <c r="U35" s="469" t="str">
        <f t="shared" si="4"/>
        <v>C1-R39</v>
      </c>
      <c r="V35" s="470">
        <f t="shared" si="14"/>
        <v>1</v>
      </c>
      <c r="W35" s="470" t="s">
        <v>493</v>
      </c>
      <c r="X35" s="470" t="s">
        <v>494</v>
      </c>
      <c r="Y35" s="470">
        <v>39</v>
      </c>
      <c r="Z35" s="400"/>
      <c r="AA35" s="505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45"/>
      <c r="C36" s="404" t="str">
        <f t="shared" si="0"/>
        <v>C1-R41</v>
      </c>
      <c r="D36" s="412">
        <v>0.29857638888888888</v>
      </c>
      <c r="E36" s="412">
        <v>0.29873842592592592</v>
      </c>
      <c r="F36" s="406">
        <f t="shared" si="15"/>
        <v>1.7</v>
      </c>
      <c r="G36" s="468">
        <f t="shared" si="15"/>
        <v>5.41</v>
      </c>
      <c r="H36" s="407">
        <f t="shared" si="15"/>
        <v>1.2</v>
      </c>
      <c r="I36" s="407">
        <f t="shared" si="8"/>
        <v>7.11</v>
      </c>
      <c r="J36" s="407">
        <f t="shared" si="1"/>
        <v>7.200000003576279</v>
      </c>
      <c r="K36" s="408">
        <f t="shared" si="9"/>
        <v>9.0000003576278687E-2</v>
      </c>
      <c r="L36" s="409">
        <f t="shared" si="10"/>
        <v>0.5</v>
      </c>
      <c r="M36" s="410">
        <f t="shared" si="11"/>
        <v>7.61</v>
      </c>
      <c r="N36" s="410">
        <f t="shared" si="12"/>
        <v>7.700000003576279</v>
      </c>
      <c r="O36" s="411"/>
      <c r="P36" s="485">
        <f t="shared" ca="1" si="13"/>
        <v>0.30148148148148179</v>
      </c>
      <c r="Q36" s="484">
        <f t="shared" ca="1" si="2"/>
        <v>0.30163194444444474</v>
      </c>
      <c r="R36" s="486">
        <v>9.0000003576278687E-2</v>
      </c>
      <c r="S36" s="486">
        <f t="shared" ca="1" si="3"/>
        <v>0.05</v>
      </c>
      <c r="T36" s="470">
        <v>20</v>
      </c>
      <c r="U36" s="469" t="str">
        <f t="shared" si="4"/>
        <v>C1-R41</v>
      </c>
      <c r="V36" s="470">
        <f t="shared" si="14"/>
        <v>1</v>
      </c>
      <c r="W36" s="470" t="s">
        <v>493</v>
      </c>
      <c r="X36" s="470" t="s">
        <v>494</v>
      </c>
      <c r="Y36" s="470">
        <v>41</v>
      </c>
      <c r="Z36" s="400"/>
      <c r="AA36" s="505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45"/>
      <c r="C37" s="404" t="str">
        <f t="shared" si="0"/>
        <v>C1-R43</v>
      </c>
      <c r="D37" s="412">
        <v>0.29886574074074074</v>
      </c>
      <c r="E37" s="412">
        <v>0.29903935185185188</v>
      </c>
      <c r="F37" s="406">
        <f t="shared" si="15"/>
        <v>1.7</v>
      </c>
      <c r="G37" s="468">
        <f t="shared" si="15"/>
        <v>5.41</v>
      </c>
      <c r="H37" s="407">
        <f t="shared" si="15"/>
        <v>1.2</v>
      </c>
      <c r="I37" s="407">
        <f t="shared" si="8"/>
        <v>7.11</v>
      </c>
      <c r="J37" s="407">
        <f t="shared" si="1"/>
        <v>7.2399999952316287</v>
      </c>
      <c r="K37" s="408">
        <f t="shared" si="9"/>
        <v>0.12999999523162842</v>
      </c>
      <c r="L37" s="409">
        <f t="shared" si="10"/>
        <v>0.5</v>
      </c>
      <c r="M37" s="410">
        <f t="shared" si="11"/>
        <v>7.61</v>
      </c>
      <c r="N37" s="410">
        <f t="shared" si="12"/>
        <v>7.7399999952316287</v>
      </c>
      <c r="O37" s="411"/>
      <c r="P37" s="485">
        <f t="shared" ca="1" si="13"/>
        <v>0.30186342592592624</v>
      </c>
      <c r="Q37" s="484">
        <f t="shared" ca="1" si="2"/>
        <v>0.30202546296296329</v>
      </c>
      <c r="R37" s="486">
        <v>0.12999999523162842</v>
      </c>
      <c r="S37" s="486">
        <f t="shared" ca="1" si="3"/>
        <v>0.12</v>
      </c>
      <c r="T37" s="504">
        <v>21</v>
      </c>
      <c r="U37" s="504" t="str">
        <f t="shared" si="4"/>
        <v>C1-R43</v>
      </c>
      <c r="V37" s="504">
        <v>1</v>
      </c>
      <c r="W37" s="504" t="s">
        <v>493</v>
      </c>
      <c r="X37" s="504" t="s">
        <v>494</v>
      </c>
      <c r="Y37" s="504">
        <v>43</v>
      </c>
      <c r="Z37" s="400"/>
      <c r="AA37" s="505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45"/>
      <c r="C38" s="404" t="str">
        <f t="shared" si="0"/>
        <v>C2-R42</v>
      </c>
      <c r="D38" s="412">
        <v>0.29912037037037037</v>
      </c>
      <c r="E38" s="412">
        <v>0.29928240740740741</v>
      </c>
      <c r="F38" s="406">
        <f t="shared" si="15"/>
        <v>1.7</v>
      </c>
      <c r="G38" s="468">
        <f t="shared" si="15"/>
        <v>5.41</v>
      </c>
      <c r="H38" s="407">
        <f t="shared" si="15"/>
        <v>1.2</v>
      </c>
      <c r="I38" s="407">
        <f t="shared" si="8"/>
        <v>7.11</v>
      </c>
      <c r="J38" s="407">
        <f t="shared" si="1"/>
        <v>7.1399999993294481</v>
      </c>
      <c r="K38" s="408">
        <f t="shared" si="9"/>
        <v>2.9999999329447746E-2</v>
      </c>
      <c r="L38" s="409">
        <f t="shared" si="10"/>
        <v>0.5</v>
      </c>
      <c r="M38" s="410">
        <f t="shared" si="11"/>
        <v>7.61</v>
      </c>
      <c r="N38" s="410">
        <f t="shared" si="12"/>
        <v>7.6399999993294481</v>
      </c>
      <c r="O38" s="411"/>
      <c r="P38" s="485">
        <f t="shared" ca="1" si="13"/>
        <v>0.30226851851851883</v>
      </c>
      <c r="Q38" s="484">
        <f t="shared" ca="1" si="2"/>
        <v>0.30241898148148177</v>
      </c>
      <c r="R38" s="486">
        <v>2.9999999329447746E-2</v>
      </c>
      <c r="S38" s="486">
        <f t="shared" ca="1" si="3"/>
        <v>0.09</v>
      </c>
      <c r="T38" s="470">
        <v>1</v>
      </c>
      <c r="U38" s="469" t="str">
        <f t="shared" si="4"/>
        <v>C2-R42</v>
      </c>
      <c r="V38" s="470">
        <v>2</v>
      </c>
      <c r="W38" s="470" t="s">
        <v>493</v>
      </c>
      <c r="X38" s="470" t="s">
        <v>494</v>
      </c>
      <c r="Y38" s="470">
        <v>42</v>
      </c>
      <c r="Z38" s="400"/>
      <c r="AA38" s="505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45"/>
      <c r="C39" s="404" t="str">
        <f t="shared" si="0"/>
        <v>C2-R40</v>
      </c>
      <c r="D39" s="412">
        <v>0.29940972222222223</v>
      </c>
      <c r="E39" s="412">
        <v>0.29954861111111108</v>
      </c>
      <c r="F39" s="406">
        <f t="shared" si="15"/>
        <v>1.7</v>
      </c>
      <c r="G39" s="468">
        <f t="shared" si="15"/>
        <v>5.41</v>
      </c>
      <c r="H39" s="407">
        <f t="shared" si="15"/>
        <v>1.2</v>
      </c>
      <c r="I39" s="407">
        <f t="shared" si="8"/>
        <v>7.11</v>
      </c>
      <c r="J39" s="407">
        <f t="shared" si="1"/>
        <v>7.1699999986588958</v>
      </c>
      <c r="K39" s="408">
        <f t="shared" si="9"/>
        <v>5.9999998658895493E-2</v>
      </c>
      <c r="L39" s="409">
        <f t="shared" si="10"/>
        <v>0.5</v>
      </c>
      <c r="M39" s="410">
        <f t="shared" si="11"/>
        <v>7.61</v>
      </c>
      <c r="N39" s="410">
        <f t="shared" si="12"/>
        <v>7.6699999986588958</v>
      </c>
      <c r="O39" s="411"/>
      <c r="P39" s="485">
        <f t="shared" ca="1" si="13"/>
        <v>0.30267361111111141</v>
      </c>
      <c r="Q39" s="484">
        <f t="shared" ca="1" si="2"/>
        <v>0.30284722222222255</v>
      </c>
      <c r="R39" s="486">
        <v>5.9999998658895493E-2</v>
      </c>
      <c r="S39" s="486">
        <f t="shared" ca="1" si="3"/>
        <v>0.01</v>
      </c>
      <c r="T39" s="470">
        <v>2</v>
      </c>
      <c r="U39" s="469" t="str">
        <f t="shared" si="4"/>
        <v>C2-R40</v>
      </c>
      <c r="V39" s="470">
        <v>2</v>
      </c>
      <c r="W39" s="470" t="s">
        <v>493</v>
      </c>
      <c r="X39" s="470" t="s">
        <v>494</v>
      </c>
      <c r="Y39" s="470">
        <v>40</v>
      </c>
      <c r="Z39" s="400"/>
      <c r="AA39" s="505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45"/>
      <c r="C40" s="404" t="str">
        <f t="shared" si="0"/>
        <v>C2-R38</v>
      </c>
      <c r="D40" s="412">
        <v>0.29969907407407409</v>
      </c>
      <c r="E40" s="412">
        <v>0.29984953703703704</v>
      </c>
      <c r="F40" s="406">
        <f t="shared" si="15"/>
        <v>1.7</v>
      </c>
      <c r="G40" s="468">
        <f t="shared" si="15"/>
        <v>5.41</v>
      </c>
      <c r="H40" s="407">
        <f t="shared" si="15"/>
        <v>1.2</v>
      </c>
      <c r="I40" s="407">
        <f t="shared" si="8"/>
        <v>7.11</v>
      </c>
      <c r="J40" s="407">
        <f t="shared" si="1"/>
        <v>7.2199999994039539</v>
      </c>
      <c r="K40" s="408">
        <f t="shared" si="9"/>
        <v>0.10999999940395355</v>
      </c>
      <c r="L40" s="409">
        <f t="shared" si="10"/>
        <v>0.5</v>
      </c>
      <c r="M40" s="410">
        <f t="shared" si="11"/>
        <v>7.61</v>
      </c>
      <c r="N40" s="410">
        <f t="shared" si="12"/>
        <v>7.7199999994039539</v>
      </c>
      <c r="O40" s="411"/>
      <c r="P40" s="485">
        <f t="shared" ca="1" si="13"/>
        <v>0.30312500000000031</v>
      </c>
      <c r="Q40" s="484">
        <f t="shared" ca="1" si="2"/>
        <v>0.30329861111111145</v>
      </c>
      <c r="R40" s="486">
        <v>0.10999999940395355</v>
      </c>
      <c r="S40" s="486">
        <f t="shared" ca="1" si="3"/>
        <v>0.06</v>
      </c>
      <c r="T40" s="470">
        <v>3</v>
      </c>
      <c r="U40" s="469" t="str">
        <f t="shared" si="4"/>
        <v>C2-R38</v>
      </c>
      <c r="V40" s="470">
        <v>2</v>
      </c>
      <c r="W40" s="470" t="s">
        <v>493</v>
      </c>
      <c r="X40" s="470" t="s">
        <v>494</v>
      </c>
      <c r="Y40" s="470">
        <v>38</v>
      </c>
      <c r="Z40" s="400"/>
      <c r="AA40" s="505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45"/>
      <c r="C41" s="404" t="str">
        <f t="shared" si="0"/>
        <v>C2-R36</v>
      </c>
      <c r="D41" s="412">
        <v>0.29998842592592595</v>
      </c>
      <c r="E41" s="412">
        <v>0.3001388888888889</v>
      </c>
      <c r="F41" s="406">
        <f t="shared" si="15"/>
        <v>1.7</v>
      </c>
      <c r="G41" s="468">
        <f t="shared" si="15"/>
        <v>5.41</v>
      </c>
      <c r="H41" s="407">
        <f t="shared" si="15"/>
        <v>1.2</v>
      </c>
      <c r="I41" s="407">
        <f t="shared" si="8"/>
        <v>7.11</v>
      </c>
      <c r="J41" s="407">
        <f t="shared" si="1"/>
        <v>7.1299999995529655</v>
      </c>
      <c r="K41" s="408">
        <f t="shared" si="9"/>
        <v>1.9999999552965164E-2</v>
      </c>
      <c r="L41" s="409">
        <f t="shared" si="10"/>
        <v>0.5</v>
      </c>
      <c r="M41" s="410">
        <f t="shared" si="11"/>
        <v>7.61</v>
      </c>
      <c r="N41" s="410">
        <f t="shared" si="12"/>
        <v>7.6299999995529655</v>
      </c>
      <c r="O41" s="411"/>
      <c r="P41" s="485">
        <f t="shared" ca="1" si="13"/>
        <v>0.30356481481481518</v>
      </c>
      <c r="Q41" s="484">
        <f t="shared" ca="1" si="2"/>
        <v>0.30373842592592631</v>
      </c>
      <c r="R41" s="486">
        <v>1.9999999552965164E-2</v>
      </c>
      <c r="S41" s="486">
        <f t="shared" ca="1" si="3"/>
        <v>0.04</v>
      </c>
      <c r="T41" s="470">
        <v>4</v>
      </c>
      <c r="U41" s="469" t="str">
        <f t="shared" si="4"/>
        <v>C2-R36</v>
      </c>
      <c r="V41" s="470">
        <v>2</v>
      </c>
      <c r="W41" s="470" t="s">
        <v>493</v>
      </c>
      <c r="X41" s="470" t="s">
        <v>494</v>
      </c>
      <c r="Y41" s="470">
        <v>36</v>
      </c>
      <c r="Z41" s="400"/>
      <c r="AA41" s="505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45"/>
      <c r="C42" s="404" t="str">
        <f t="shared" si="0"/>
        <v>C2-R34</v>
      </c>
      <c r="D42" s="412">
        <v>0.30025462962962962</v>
      </c>
      <c r="E42" s="412">
        <v>0.30041666666666667</v>
      </c>
      <c r="F42" s="406">
        <f t="shared" si="15"/>
        <v>1.7</v>
      </c>
      <c r="G42" s="468">
        <f t="shared" si="15"/>
        <v>5.41</v>
      </c>
      <c r="H42" s="407">
        <f t="shared" si="15"/>
        <v>1.2</v>
      </c>
      <c r="I42" s="407">
        <f t="shared" si="8"/>
        <v>7.11</v>
      </c>
      <c r="J42" s="407">
        <f t="shared" si="1"/>
        <v>7.2299999973177913</v>
      </c>
      <c r="K42" s="408">
        <f t="shared" si="9"/>
        <v>0.11999999731779099</v>
      </c>
      <c r="L42" s="409">
        <f t="shared" si="10"/>
        <v>0.5</v>
      </c>
      <c r="M42" s="410">
        <f t="shared" si="11"/>
        <v>7.61</v>
      </c>
      <c r="N42" s="410">
        <f t="shared" si="12"/>
        <v>7.7299999973177913</v>
      </c>
      <c r="O42" s="411"/>
      <c r="P42" s="485">
        <f t="shared" ca="1" si="13"/>
        <v>0.30398148148148185</v>
      </c>
      <c r="Q42" s="484">
        <f t="shared" ca="1" si="2"/>
        <v>0.30415509259259299</v>
      </c>
      <c r="R42" s="486">
        <v>0.11999999731779099</v>
      </c>
      <c r="S42" s="486">
        <f t="shared" ca="1" si="3"/>
        <v>7.0000000000000007E-2</v>
      </c>
      <c r="T42" s="470">
        <v>5</v>
      </c>
      <c r="U42" s="469" t="str">
        <f t="shared" si="4"/>
        <v>C2-R34</v>
      </c>
      <c r="V42" s="470">
        <v>2</v>
      </c>
      <c r="W42" s="470" t="s">
        <v>493</v>
      </c>
      <c r="X42" s="470" t="s">
        <v>494</v>
      </c>
      <c r="Y42" s="470">
        <v>34</v>
      </c>
      <c r="Z42" s="400"/>
      <c r="AA42" s="505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45"/>
      <c r="C43" s="404" t="str">
        <f t="shared" si="0"/>
        <v>C2-R32</v>
      </c>
      <c r="D43" s="412">
        <v>0.30052083333333335</v>
      </c>
      <c r="E43" s="412">
        <v>0.3006597222222222</v>
      </c>
      <c r="F43" s="406">
        <f t="shared" si="15"/>
        <v>1.7</v>
      </c>
      <c r="G43" s="468">
        <f t="shared" si="15"/>
        <v>5.41</v>
      </c>
      <c r="H43" s="407">
        <f t="shared" si="15"/>
        <v>1.2</v>
      </c>
      <c r="I43" s="407">
        <f t="shared" si="8"/>
        <v>7.11</v>
      </c>
      <c r="J43" s="407">
        <f t="shared" si="1"/>
        <v>7.2299999973177913</v>
      </c>
      <c r="K43" s="408">
        <f t="shared" si="9"/>
        <v>0.11999999731779099</v>
      </c>
      <c r="L43" s="409">
        <f t="shared" si="10"/>
        <v>0.5</v>
      </c>
      <c r="M43" s="410">
        <f t="shared" si="11"/>
        <v>7.61</v>
      </c>
      <c r="N43" s="410">
        <f t="shared" si="12"/>
        <v>7.7299999973177913</v>
      </c>
      <c r="O43" s="411"/>
      <c r="P43" s="485">
        <f t="shared" ca="1" si="13"/>
        <v>0.30444444444444485</v>
      </c>
      <c r="Q43" s="484">
        <f t="shared" ca="1" si="2"/>
        <v>0.30460648148148189</v>
      </c>
      <c r="R43" s="486">
        <v>0.11999999731779099</v>
      </c>
      <c r="S43" s="486">
        <f t="shared" ca="1" si="3"/>
        <v>0.14000000000000001</v>
      </c>
      <c r="T43" s="470">
        <v>6</v>
      </c>
      <c r="U43" s="469" t="str">
        <f t="shared" si="4"/>
        <v>C2-R32</v>
      </c>
      <c r="V43" s="470">
        <v>2</v>
      </c>
      <c r="W43" s="470" t="s">
        <v>493</v>
      </c>
      <c r="X43" s="470" t="s">
        <v>494</v>
      </c>
      <c r="Y43" s="470">
        <v>32</v>
      </c>
      <c r="Z43" s="400"/>
      <c r="AA43" s="505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45"/>
      <c r="C44" s="404" t="str">
        <f t="shared" si="0"/>
        <v>C2-R30</v>
      </c>
      <c r="D44" s="412">
        <v>0.30076388888888889</v>
      </c>
      <c r="E44" s="412">
        <v>0.30091435185185184</v>
      </c>
      <c r="F44" s="406">
        <f t="shared" si="15"/>
        <v>1.7</v>
      </c>
      <c r="G44" s="468">
        <f t="shared" si="15"/>
        <v>5.41</v>
      </c>
      <c r="H44" s="407">
        <f t="shared" si="15"/>
        <v>1.2</v>
      </c>
      <c r="I44" s="407">
        <f t="shared" si="8"/>
        <v>7.11</v>
      </c>
      <c r="J44" s="407">
        <f t="shared" si="1"/>
        <v>7.1600000007450584</v>
      </c>
      <c r="K44" s="408">
        <f t="shared" si="9"/>
        <v>5.000000074505806E-2</v>
      </c>
      <c r="L44" s="409">
        <f t="shared" si="10"/>
        <v>0.5</v>
      </c>
      <c r="M44" s="410">
        <f t="shared" si="11"/>
        <v>7.61</v>
      </c>
      <c r="N44" s="410">
        <f t="shared" si="12"/>
        <v>7.6600000007450584</v>
      </c>
      <c r="O44" s="411"/>
      <c r="P44" s="485">
        <f t="shared" ca="1" si="13"/>
        <v>0.30487268518518562</v>
      </c>
      <c r="Q44" s="484">
        <f t="shared" ca="1" si="2"/>
        <v>0.30501157407407453</v>
      </c>
      <c r="R44" s="486">
        <v>5.000000074505806E-2</v>
      </c>
      <c r="S44" s="486">
        <f t="shared" ca="1" si="3"/>
        <v>0.15</v>
      </c>
      <c r="T44" s="470">
        <v>7</v>
      </c>
      <c r="U44" s="469" t="str">
        <f t="shared" si="4"/>
        <v>C2-R30</v>
      </c>
      <c r="V44" s="470">
        <v>2</v>
      </c>
      <c r="W44" s="470" t="s">
        <v>493</v>
      </c>
      <c r="X44" s="470" t="s">
        <v>494</v>
      </c>
      <c r="Y44" s="470">
        <v>30</v>
      </c>
      <c r="Z44" s="400"/>
      <c r="AA44" s="505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45"/>
      <c r="C45" s="404" t="str">
        <f t="shared" si="0"/>
        <v>C2-R28</v>
      </c>
      <c r="D45" s="412">
        <v>0.30105324074074075</v>
      </c>
      <c r="E45" s="412">
        <v>0.30119212962962966</v>
      </c>
      <c r="F45" s="406">
        <f t="shared" si="15"/>
        <v>1.7</v>
      </c>
      <c r="G45" s="468">
        <f t="shared" si="15"/>
        <v>5.41</v>
      </c>
      <c r="H45" s="407">
        <f t="shared" si="15"/>
        <v>1.2</v>
      </c>
      <c r="I45" s="407">
        <f t="shared" si="8"/>
        <v>7.11</v>
      </c>
      <c r="J45" s="407">
        <f t="shared" si="1"/>
        <v>7.2299999973177913</v>
      </c>
      <c r="K45" s="408">
        <f t="shared" si="9"/>
        <v>0.11999999731779099</v>
      </c>
      <c r="L45" s="409">
        <f t="shared" si="10"/>
        <v>0.5</v>
      </c>
      <c r="M45" s="410">
        <f t="shared" si="11"/>
        <v>7.61</v>
      </c>
      <c r="N45" s="410">
        <f t="shared" si="12"/>
        <v>7.7299999973177913</v>
      </c>
      <c r="O45" s="411"/>
      <c r="P45" s="485">
        <f t="shared" ca="1" si="13"/>
        <v>0.30527777777777826</v>
      </c>
      <c r="Q45" s="484">
        <f t="shared" ca="1" si="2"/>
        <v>0.3054398148148153</v>
      </c>
      <c r="R45" s="486">
        <v>0.11999999731779099</v>
      </c>
      <c r="S45" s="486">
        <f t="shared" ca="1" si="3"/>
        <v>0.12</v>
      </c>
      <c r="T45" s="470">
        <v>8</v>
      </c>
      <c r="U45" s="469" t="str">
        <f t="shared" si="4"/>
        <v>C2-R28</v>
      </c>
      <c r="V45" s="470">
        <v>2</v>
      </c>
      <c r="W45" s="470" t="s">
        <v>493</v>
      </c>
      <c r="X45" s="470" t="s">
        <v>494</v>
      </c>
      <c r="Y45" s="470">
        <v>28</v>
      </c>
      <c r="Z45" s="400"/>
      <c r="AA45" s="505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45"/>
      <c r="C46" s="404" t="str">
        <f t="shared" si="0"/>
        <v>C2-R26</v>
      </c>
      <c r="D46" s="412">
        <v>0.30129629629629628</v>
      </c>
      <c r="E46" s="412">
        <v>0.30145833333333333</v>
      </c>
      <c r="F46" s="406">
        <f t="shared" si="15"/>
        <v>1.7</v>
      </c>
      <c r="G46" s="468">
        <f t="shared" si="15"/>
        <v>5.41</v>
      </c>
      <c r="H46" s="407">
        <f t="shared" si="15"/>
        <v>1.2</v>
      </c>
      <c r="I46" s="407">
        <f t="shared" si="8"/>
        <v>7.11</v>
      </c>
      <c r="J46" s="407">
        <f t="shared" si="1"/>
        <v>7.1499999991059306</v>
      </c>
      <c r="K46" s="408">
        <f t="shared" si="9"/>
        <v>3.9999999105930328E-2</v>
      </c>
      <c r="L46" s="409">
        <f t="shared" si="10"/>
        <v>0.5</v>
      </c>
      <c r="M46" s="410">
        <f t="shared" si="11"/>
        <v>7.61</v>
      </c>
      <c r="N46" s="410">
        <f t="shared" si="12"/>
        <v>7.6499999991059306</v>
      </c>
      <c r="O46" s="411"/>
      <c r="P46" s="485">
        <f t="shared" ca="1" si="13"/>
        <v>0.30571759259259307</v>
      </c>
      <c r="Q46" s="484">
        <f t="shared" ca="1" si="2"/>
        <v>0.30587962962963011</v>
      </c>
      <c r="R46" s="486">
        <v>3.9999999105930328E-2</v>
      </c>
      <c r="S46" s="486">
        <f t="shared" ca="1" si="3"/>
        <v>0.01</v>
      </c>
      <c r="T46" s="470">
        <v>9</v>
      </c>
      <c r="U46" s="469" t="str">
        <f t="shared" si="4"/>
        <v>C2-R26</v>
      </c>
      <c r="V46" s="470">
        <v>2</v>
      </c>
      <c r="W46" s="470" t="s">
        <v>493</v>
      </c>
      <c r="X46" s="470" t="s">
        <v>494</v>
      </c>
      <c r="Y46" s="470">
        <v>26</v>
      </c>
      <c r="Z46" s="400"/>
      <c r="AA46" s="505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45"/>
      <c r="C47" s="404" t="str">
        <f t="shared" si="0"/>
        <v>C2-R24</v>
      </c>
      <c r="D47" s="405">
        <v>0.30152777777777778</v>
      </c>
      <c r="E47" s="405">
        <v>0.30168981481481483</v>
      </c>
      <c r="F47" s="406">
        <f t="shared" si="15"/>
        <v>1.7</v>
      </c>
      <c r="G47" s="468">
        <f t="shared" si="15"/>
        <v>5.41</v>
      </c>
      <c r="H47" s="407">
        <f t="shared" si="15"/>
        <v>1.2</v>
      </c>
      <c r="I47" s="407">
        <f t="shared" si="8"/>
        <v>7.11</v>
      </c>
      <c r="J47" s="407">
        <f t="shared" si="1"/>
        <v>7.2600000059604648</v>
      </c>
      <c r="K47" s="408">
        <f t="shared" si="9"/>
        <v>0.15000000596046448</v>
      </c>
      <c r="L47" s="409">
        <f t="shared" si="10"/>
        <v>0.5</v>
      </c>
      <c r="M47" s="410">
        <f t="shared" si="11"/>
        <v>7.61</v>
      </c>
      <c r="N47" s="410">
        <f t="shared" si="12"/>
        <v>7.7600000059604648</v>
      </c>
      <c r="O47" s="411"/>
      <c r="P47" s="485">
        <f t="shared" ca="1" si="13"/>
        <v>0.30614583333333384</v>
      </c>
      <c r="Q47" s="484">
        <f t="shared" ca="1" si="2"/>
        <v>0.30631944444444498</v>
      </c>
      <c r="R47" s="486">
        <v>0.15000000596046448</v>
      </c>
      <c r="S47" s="486">
        <f t="shared" ca="1" si="3"/>
        <v>0.06</v>
      </c>
      <c r="T47" s="470">
        <v>10</v>
      </c>
      <c r="U47" s="469" t="str">
        <f t="shared" si="4"/>
        <v>C2-R24</v>
      </c>
      <c r="V47" s="470">
        <v>2</v>
      </c>
      <c r="W47" s="470" t="s">
        <v>493</v>
      </c>
      <c r="X47" s="470" t="s">
        <v>494</v>
      </c>
      <c r="Y47" s="470">
        <v>24</v>
      </c>
      <c r="Z47" s="400"/>
      <c r="AA47" s="505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45"/>
      <c r="C48" s="404" t="str">
        <f t="shared" si="0"/>
        <v>C2-R22</v>
      </c>
      <c r="D48" s="412">
        <v>0.30180555555555555</v>
      </c>
      <c r="E48" s="412">
        <v>0.30196759259259259</v>
      </c>
      <c r="F48" s="406">
        <f t="shared" si="15"/>
        <v>1.7</v>
      </c>
      <c r="G48" s="468">
        <f t="shared" si="15"/>
        <v>5.41</v>
      </c>
      <c r="H48" s="407">
        <f t="shared" si="15"/>
        <v>1.2</v>
      </c>
      <c r="I48" s="407">
        <f t="shared" si="8"/>
        <v>7.11</v>
      </c>
      <c r="J48" s="407">
        <f t="shared" si="1"/>
        <v>7.1699999986588958</v>
      </c>
      <c r="K48" s="408">
        <f t="shared" si="9"/>
        <v>5.9999998658895493E-2</v>
      </c>
      <c r="L48" s="409">
        <f t="shared" si="10"/>
        <v>0.5</v>
      </c>
      <c r="M48" s="410">
        <f t="shared" si="11"/>
        <v>7.61</v>
      </c>
      <c r="N48" s="410">
        <f t="shared" si="12"/>
        <v>7.6699999986588958</v>
      </c>
      <c r="O48" s="411"/>
      <c r="P48" s="485">
        <f t="shared" ca="1" si="13"/>
        <v>0.30657407407407461</v>
      </c>
      <c r="Q48" s="484">
        <f t="shared" ca="1" si="2"/>
        <v>0.30673611111111165</v>
      </c>
      <c r="R48" s="486">
        <v>5.9999998658895493E-2</v>
      </c>
      <c r="S48" s="486">
        <f t="shared" ca="1" si="3"/>
        <v>0.03</v>
      </c>
      <c r="T48" s="470">
        <v>11</v>
      </c>
      <c r="U48" s="469" t="str">
        <f t="shared" si="4"/>
        <v>C2-R22</v>
      </c>
      <c r="V48" s="470">
        <v>2</v>
      </c>
      <c r="W48" s="470" t="s">
        <v>493</v>
      </c>
      <c r="X48" s="470" t="s">
        <v>494</v>
      </c>
      <c r="Y48" s="470">
        <v>22</v>
      </c>
      <c r="Z48" s="400"/>
      <c r="AA48" s="505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45"/>
      <c r="C49" s="404" t="str">
        <f t="shared" si="0"/>
        <v>C2-R20</v>
      </c>
      <c r="D49" s="412">
        <v>0.30207175925925928</v>
      </c>
      <c r="E49" s="412">
        <v>0.30222222222222223</v>
      </c>
      <c r="F49" s="406">
        <f t="shared" si="15"/>
        <v>1.7</v>
      </c>
      <c r="G49" s="468">
        <f t="shared" si="15"/>
        <v>5.41</v>
      </c>
      <c r="H49" s="407">
        <f t="shared" si="15"/>
        <v>1.2</v>
      </c>
      <c r="I49" s="407">
        <f t="shared" si="8"/>
        <v>7.11</v>
      </c>
      <c r="J49" s="407">
        <f t="shared" si="1"/>
        <v>7.2100000014901164</v>
      </c>
      <c r="K49" s="408">
        <f t="shared" si="9"/>
        <v>0.10000000149011612</v>
      </c>
      <c r="L49" s="409">
        <f t="shared" si="10"/>
        <v>0.5</v>
      </c>
      <c r="M49" s="410">
        <f t="shared" si="11"/>
        <v>7.61</v>
      </c>
      <c r="N49" s="410">
        <f t="shared" si="12"/>
        <v>7.7100000014901164</v>
      </c>
      <c r="O49" s="411"/>
      <c r="P49" s="485">
        <f t="shared" ca="1" si="13"/>
        <v>0.30699074074074129</v>
      </c>
      <c r="Q49" s="484">
        <f t="shared" ca="1" si="2"/>
        <v>0.3071296296296302</v>
      </c>
      <c r="R49" s="486">
        <v>0.10000000149011612</v>
      </c>
      <c r="S49" s="486">
        <f t="shared" ca="1" si="3"/>
        <v>0.06</v>
      </c>
      <c r="T49" s="470">
        <v>12</v>
      </c>
      <c r="U49" s="469" t="str">
        <f t="shared" si="4"/>
        <v>C2-R20</v>
      </c>
      <c r="V49" s="470">
        <v>2</v>
      </c>
      <c r="W49" s="470" t="s">
        <v>493</v>
      </c>
      <c r="X49" s="470" t="s">
        <v>494</v>
      </c>
      <c r="Y49" s="470">
        <v>20</v>
      </c>
      <c r="Z49" s="484">
        <f ca="1">P49+TIME(0,0,RANDBETWEEN(12,15))</f>
        <v>0.30715277777777833</v>
      </c>
      <c r="AA49" s="505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45"/>
      <c r="C50" s="404" t="str">
        <f t="shared" si="0"/>
        <v>C2-R18</v>
      </c>
      <c r="D50" s="405">
        <v>0.30232638888888891</v>
      </c>
      <c r="E50" s="405">
        <v>0.30248842592592595</v>
      </c>
      <c r="F50" s="406">
        <f t="shared" si="15"/>
        <v>1.7</v>
      </c>
      <c r="G50" s="468">
        <f t="shared" si="15"/>
        <v>5.41</v>
      </c>
      <c r="H50" s="407">
        <f t="shared" si="15"/>
        <v>1.2</v>
      </c>
      <c r="I50" s="407">
        <f t="shared" si="8"/>
        <v>7.11</v>
      </c>
      <c r="J50" s="407">
        <f t="shared" si="1"/>
        <v>7.2600000059604648</v>
      </c>
      <c r="K50" s="408">
        <f t="shared" si="9"/>
        <v>0.15000000596046448</v>
      </c>
      <c r="L50" s="409">
        <f t="shared" si="10"/>
        <v>0.5</v>
      </c>
      <c r="M50" s="410">
        <f t="shared" si="11"/>
        <v>7.61</v>
      </c>
      <c r="N50" s="410">
        <f t="shared" si="12"/>
        <v>7.7600000059604648</v>
      </c>
      <c r="O50" s="411"/>
      <c r="P50" s="485">
        <f t="shared" ca="1" si="13"/>
        <v>0.30741898148148206</v>
      </c>
      <c r="Q50" s="484">
        <f t="shared" ca="1" si="2"/>
        <v>0.30755787037037097</v>
      </c>
      <c r="R50" s="486">
        <v>0.15000000596046448</v>
      </c>
      <c r="S50" s="486">
        <f t="shared" ca="1" si="3"/>
        <v>0.04</v>
      </c>
      <c r="T50" s="470">
        <v>13</v>
      </c>
      <c r="U50" s="469" t="str">
        <f t="shared" si="4"/>
        <v>C2-R18</v>
      </c>
      <c r="V50" s="470">
        <v>2</v>
      </c>
      <c r="W50" s="470" t="s">
        <v>493</v>
      </c>
      <c r="X50" s="470" t="s">
        <v>494</v>
      </c>
      <c r="Y50" s="470">
        <v>18</v>
      </c>
      <c r="Z50" s="400"/>
      <c r="AA50" s="505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45"/>
      <c r="C51" s="404" t="str">
        <f t="shared" si="0"/>
        <v>C2-R16</v>
      </c>
      <c r="D51" s="405">
        <v>0.30260416666666667</v>
      </c>
      <c r="E51" s="405">
        <v>0.30274305555555553</v>
      </c>
      <c r="F51" s="406">
        <f t="shared" ref="F51:H66" si="16">F50</f>
        <v>1.7</v>
      </c>
      <c r="G51" s="468">
        <f t="shared" si="16"/>
        <v>5.41</v>
      </c>
      <c r="H51" s="407">
        <f t="shared" si="16"/>
        <v>1.2</v>
      </c>
      <c r="I51" s="407">
        <f t="shared" si="8"/>
        <v>7.11</v>
      </c>
      <c r="J51" s="407">
        <f t="shared" si="1"/>
        <v>7.2399999952316287</v>
      </c>
      <c r="K51" s="408">
        <f t="shared" si="9"/>
        <v>0.12999999523162842</v>
      </c>
      <c r="L51" s="409">
        <f t="shared" si="10"/>
        <v>0.5</v>
      </c>
      <c r="M51" s="410">
        <f t="shared" si="11"/>
        <v>7.61</v>
      </c>
      <c r="N51" s="410">
        <f t="shared" si="12"/>
        <v>7.7399999952316287</v>
      </c>
      <c r="O51" s="411"/>
      <c r="P51" s="485">
        <f t="shared" ca="1" si="13"/>
        <v>0.30778935185185247</v>
      </c>
      <c r="Q51" s="484">
        <f t="shared" ca="1" si="2"/>
        <v>0.30792824074074138</v>
      </c>
      <c r="R51" s="486">
        <v>0.12999999523162842</v>
      </c>
      <c r="S51" s="486">
        <f t="shared" ca="1" si="3"/>
        <v>0.08</v>
      </c>
      <c r="T51" s="470">
        <v>14</v>
      </c>
      <c r="U51" s="469" t="str">
        <f t="shared" si="4"/>
        <v>C2-R16</v>
      </c>
      <c r="V51" s="470">
        <v>2</v>
      </c>
      <c r="W51" s="470" t="s">
        <v>493</v>
      </c>
      <c r="X51" s="470" t="s">
        <v>494</v>
      </c>
      <c r="Y51" s="470">
        <v>16</v>
      </c>
      <c r="Z51" s="400"/>
      <c r="AA51" s="505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45"/>
      <c r="C52" s="404" t="str">
        <f t="shared" si="0"/>
        <v>C2-R14</v>
      </c>
      <c r="D52" s="405">
        <v>0.30285879629629631</v>
      </c>
      <c r="E52" s="405">
        <v>0.30302083333333335</v>
      </c>
      <c r="F52" s="406">
        <f t="shared" si="16"/>
        <v>1.7</v>
      </c>
      <c r="G52" s="468">
        <f t="shared" si="16"/>
        <v>5.41</v>
      </c>
      <c r="H52" s="407">
        <f t="shared" si="16"/>
        <v>1.2</v>
      </c>
      <c r="I52" s="407">
        <f t="shared" si="8"/>
        <v>7.11</v>
      </c>
      <c r="J52" s="407">
        <f t="shared" si="1"/>
        <v>7.2600000059604648</v>
      </c>
      <c r="K52" s="408">
        <f t="shared" si="9"/>
        <v>0.15000000596046448</v>
      </c>
      <c r="L52" s="409">
        <f t="shared" si="10"/>
        <v>0.5</v>
      </c>
      <c r="M52" s="410">
        <f t="shared" si="11"/>
        <v>7.61</v>
      </c>
      <c r="N52" s="410">
        <f t="shared" si="12"/>
        <v>7.7600000059604648</v>
      </c>
      <c r="O52" s="411"/>
      <c r="P52" s="485">
        <f t="shared" ca="1" si="13"/>
        <v>0.30821759259259324</v>
      </c>
      <c r="Q52" s="484">
        <f t="shared" ca="1" si="2"/>
        <v>0.30836805555555619</v>
      </c>
      <c r="R52" s="486">
        <v>0.15000000596046448</v>
      </c>
      <c r="S52" s="486">
        <f t="shared" ca="1" si="3"/>
        <v>0.02</v>
      </c>
      <c r="T52" s="470">
        <v>15</v>
      </c>
      <c r="U52" s="469" t="str">
        <f t="shared" si="4"/>
        <v>C2-R14</v>
      </c>
      <c r="V52" s="470">
        <v>2</v>
      </c>
      <c r="W52" s="470" t="s">
        <v>493</v>
      </c>
      <c r="X52" s="470" t="s">
        <v>494</v>
      </c>
      <c r="Y52" s="470">
        <v>14</v>
      </c>
      <c r="Z52" s="400"/>
      <c r="AA52" s="505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45"/>
      <c r="C53" s="404" t="str">
        <f t="shared" si="0"/>
        <v>C2-R12</v>
      </c>
      <c r="D53" s="405">
        <v>0.30313657407407407</v>
      </c>
      <c r="E53" s="405">
        <v>0.30331018518518521</v>
      </c>
      <c r="F53" s="406">
        <f t="shared" si="16"/>
        <v>1.7</v>
      </c>
      <c r="G53" s="468">
        <f t="shared" si="16"/>
        <v>5.41</v>
      </c>
      <c r="H53" s="407">
        <f t="shared" si="16"/>
        <v>1.2</v>
      </c>
      <c r="I53" s="407">
        <f t="shared" si="8"/>
        <v>7.11</v>
      </c>
      <c r="J53" s="407">
        <f t="shared" si="1"/>
        <v>7.1299999995529655</v>
      </c>
      <c r="K53" s="408">
        <f t="shared" si="9"/>
        <v>1.9999999552965164E-2</v>
      </c>
      <c r="L53" s="409">
        <f t="shared" si="10"/>
        <v>0.5</v>
      </c>
      <c r="M53" s="410">
        <f t="shared" si="11"/>
        <v>7.61</v>
      </c>
      <c r="N53" s="410">
        <f t="shared" si="12"/>
        <v>7.6299999995529655</v>
      </c>
      <c r="O53" s="411"/>
      <c r="P53" s="485">
        <f t="shared" ca="1" si="13"/>
        <v>0.30862268518518582</v>
      </c>
      <c r="Q53" s="484">
        <f t="shared" ca="1" si="2"/>
        <v>0.30879629629629696</v>
      </c>
      <c r="R53" s="486">
        <v>1.9999999552965164E-2</v>
      </c>
      <c r="S53" s="486">
        <f t="shared" ca="1" si="3"/>
        <v>0.12</v>
      </c>
      <c r="T53" s="470">
        <v>16</v>
      </c>
      <c r="U53" s="469" t="str">
        <f t="shared" si="4"/>
        <v>C2-R12</v>
      </c>
      <c r="V53" s="470">
        <v>2</v>
      </c>
      <c r="W53" s="470" t="s">
        <v>493</v>
      </c>
      <c r="X53" s="470" t="s">
        <v>494</v>
      </c>
      <c r="Y53" s="470">
        <v>12</v>
      </c>
      <c r="Z53" s="400"/>
      <c r="AA53" s="505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45"/>
      <c r="C54" s="404" t="str">
        <f t="shared" si="0"/>
        <v>C2-R10</v>
      </c>
      <c r="D54" s="405">
        <v>0.3034027777777778</v>
      </c>
      <c r="E54" s="405">
        <v>0.30357638888888888</v>
      </c>
      <c r="F54" s="406">
        <f t="shared" si="16"/>
        <v>1.7</v>
      </c>
      <c r="G54" s="468">
        <f t="shared" si="16"/>
        <v>5.41</v>
      </c>
      <c r="H54" s="407">
        <f t="shared" si="16"/>
        <v>1.2</v>
      </c>
      <c r="I54" s="407">
        <f t="shared" si="8"/>
        <v>7.11</v>
      </c>
      <c r="J54" s="407">
        <f t="shared" si="1"/>
        <v>7.1499999991059306</v>
      </c>
      <c r="K54" s="408">
        <f t="shared" si="9"/>
        <v>3.9999999105930328E-2</v>
      </c>
      <c r="L54" s="409">
        <f t="shared" si="10"/>
        <v>0.5</v>
      </c>
      <c r="M54" s="410">
        <f t="shared" si="11"/>
        <v>7.61</v>
      </c>
      <c r="N54" s="410">
        <f t="shared" si="12"/>
        <v>7.6499999991059306</v>
      </c>
      <c r="O54" s="411"/>
      <c r="P54" s="485">
        <f t="shared" ca="1" si="13"/>
        <v>0.30908564814814882</v>
      </c>
      <c r="Q54" s="484">
        <f t="shared" ca="1" si="2"/>
        <v>0.30924768518518586</v>
      </c>
      <c r="R54" s="486">
        <v>3.9999999105930328E-2</v>
      </c>
      <c r="S54" s="486">
        <f t="shared" ca="1" si="3"/>
        <v>7.0000000000000007E-2</v>
      </c>
      <c r="T54" s="470">
        <v>17</v>
      </c>
      <c r="U54" s="469" t="str">
        <f t="shared" si="4"/>
        <v>C2-R10</v>
      </c>
      <c r="V54" s="470">
        <v>2</v>
      </c>
      <c r="W54" s="470" t="s">
        <v>493</v>
      </c>
      <c r="X54" s="470" t="s">
        <v>494</v>
      </c>
      <c r="Y54" s="470">
        <v>10</v>
      </c>
      <c r="Z54" s="400"/>
      <c r="AA54" s="505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45"/>
      <c r="C55" s="404" t="str">
        <f t="shared" si="0"/>
        <v>C2-R8</v>
      </c>
      <c r="D55" s="405">
        <v>0.3036921296296296</v>
      </c>
      <c r="E55" s="405">
        <v>0.30385416666666665</v>
      </c>
      <c r="F55" s="406">
        <f t="shared" si="16"/>
        <v>1.7</v>
      </c>
      <c r="G55" s="468">
        <f t="shared" si="16"/>
        <v>5.41</v>
      </c>
      <c r="H55" s="407">
        <f t="shared" si="16"/>
        <v>1.2</v>
      </c>
      <c r="I55" s="407">
        <f t="shared" si="8"/>
        <v>7.11</v>
      </c>
      <c r="J55" s="407">
        <f t="shared" si="1"/>
        <v>7.200000003576279</v>
      </c>
      <c r="K55" s="408">
        <f t="shared" si="9"/>
        <v>9.0000003576278687E-2</v>
      </c>
      <c r="L55" s="409">
        <f t="shared" si="10"/>
        <v>0.5</v>
      </c>
      <c r="M55" s="410">
        <f t="shared" si="11"/>
        <v>7.61</v>
      </c>
      <c r="N55" s="410">
        <f t="shared" si="12"/>
        <v>7.700000003576279</v>
      </c>
      <c r="O55" s="411"/>
      <c r="P55" s="485">
        <f t="shared" ca="1" si="13"/>
        <v>0.30947916666666736</v>
      </c>
      <c r="Q55" s="484">
        <f t="shared" ca="1" si="2"/>
        <v>0.30961805555555627</v>
      </c>
      <c r="R55" s="486">
        <v>9.0000003576278687E-2</v>
      </c>
      <c r="S55" s="486">
        <f t="shared" ca="1" si="3"/>
        <v>0.03</v>
      </c>
      <c r="T55" s="470">
        <v>18</v>
      </c>
      <c r="U55" s="469" t="str">
        <f t="shared" si="4"/>
        <v>C2-R8</v>
      </c>
      <c r="V55" s="470">
        <v>2</v>
      </c>
      <c r="W55" s="470" t="s">
        <v>493</v>
      </c>
      <c r="X55" s="470" t="s">
        <v>494</v>
      </c>
      <c r="Y55" s="470">
        <v>8</v>
      </c>
      <c r="Z55" s="400"/>
      <c r="AA55" s="505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45"/>
      <c r="C56" s="404" t="str">
        <f t="shared" si="0"/>
        <v>C2-R6</v>
      </c>
      <c r="D56" s="405">
        <v>0.3039236111111111</v>
      </c>
      <c r="E56" s="405">
        <v>0.30407407407407405</v>
      </c>
      <c r="F56" s="406">
        <f t="shared" si="16"/>
        <v>1.7</v>
      </c>
      <c r="G56" s="468">
        <f t="shared" si="16"/>
        <v>5.41</v>
      </c>
      <c r="H56" s="407">
        <f t="shared" si="16"/>
        <v>1.2</v>
      </c>
      <c r="I56" s="407">
        <f t="shared" si="8"/>
        <v>7.11</v>
      </c>
      <c r="J56" s="407">
        <f t="shared" si="1"/>
        <v>7.1800000002980235</v>
      </c>
      <c r="K56" s="408">
        <f t="shared" si="9"/>
        <v>7.0000000298023224E-2</v>
      </c>
      <c r="L56" s="409">
        <f t="shared" si="10"/>
        <v>0.5</v>
      </c>
      <c r="M56" s="410">
        <f t="shared" si="11"/>
        <v>7.61</v>
      </c>
      <c r="N56" s="410">
        <f t="shared" si="12"/>
        <v>7.6800000002980235</v>
      </c>
      <c r="O56" s="411"/>
      <c r="P56" s="485">
        <f t="shared" ca="1" si="13"/>
        <v>0.30988425925926</v>
      </c>
      <c r="Q56" s="484">
        <f t="shared" ca="1" si="2"/>
        <v>0.31003472222222295</v>
      </c>
      <c r="R56" s="486">
        <v>7.0000000298023224E-2</v>
      </c>
      <c r="S56" s="486">
        <f t="shared" ca="1" si="3"/>
        <v>0.02</v>
      </c>
      <c r="T56" s="470">
        <v>19</v>
      </c>
      <c r="U56" s="469" t="str">
        <f t="shared" si="4"/>
        <v>C2-R6</v>
      </c>
      <c r="V56" s="470">
        <v>2</v>
      </c>
      <c r="W56" s="470" t="s">
        <v>493</v>
      </c>
      <c r="X56" s="470" t="s">
        <v>494</v>
      </c>
      <c r="Y56" s="470">
        <v>6</v>
      </c>
      <c r="Z56" s="400"/>
      <c r="AA56" s="505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45" t="s">
        <v>524</v>
      </c>
      <c r="C57" s="404" t="str">
        <f t="shared" si="0"/>
        <v>C2-R4</v>
      </c>
      <c r="D57" s="405">
        <v>0.30418981481481483</v>
      </c>
      <c r="E57" s="405">
        <v>0.30432870370370368</v>
      </c>
      <c r="F57" s="406">
        <f t="shared" si="16"/>
        <v>1.7</v>
      </c>
      <c r="G57" s="468">
        <f t="shared" si="16"/>
        <v>5.41</v>
      </c>
      <c r="H57" s="407">
        <f t="shared" si="16"/>
        <v>1.2</v>
      </c>
      <c r="I57" s="407">
        <f t="shared" si="8"/>
        <v>7.11</v>
      </c>
      <c r="J57" s="407">
        <f t="shared" si="1"/>
        <v>7.2500000005960468</v>
      </c>
      <c r="K57" s="408">
        <f t="shared" si="9"/>
        <v>0.14000000059604645</v>
      </c>
      <c r="L57" s="409">
        <f t="shared" si="10"/>
        <v>0.5</v>
      </c>
      <c r="M57" s="410">
        <f t="shared" si="11"/>
        <v>7.61</v>
      </c>
      <c r="N57" s="410">
        <f t="shared" si="12"/>
        <v>7.7500000005960468</v>
      </c>
      <c r="O57" s="411"/>
      <c r="P57" s="485">
        <f t="shared" ca="1" si="13"/>
        <v>0.31030092592592667</v>
      </c>
      <c r="Q57" s="484">
        <f t="shared" ca="1" si="2"/>
        <v>0.31043981481481558</v>
      </c>
      <c r="R57" s="486">
        <v>0.14000000059604645</v>
      </c>
      <c r="S57" s="486">
        <f t="shared" ca="1" si="3"/>
        <v>0.09</v>
      </c>
      <c r="T57" s="470">
        <v>20</v>
      </c>
      <c r="U57" s="504" t="str">
        <f t="shared" si="4"/>
        <v>C2-R4</v>
      </c>
      <c r="V57" s="503">
        <v>2</v>
      </c>
      <c r="W57" s="504" t="s">
        <v>493</v>
      </c>
      <c r="X57" s="504" t="s">
        <v>494</v>
      </c>
      <c r="Y57" s="504">
        <v>4</v>
      </c>
      <c r="Z57" s="400"/>
      <c r="AA57" s="505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45"/>
      <c r="C58" s="404" t="str">
        <f t="shared" si="0"/>
        <v>C3-R3</v>
      </c>
      <c r="D58" s="405">
        <v>0.30442129629629627</v>
      </c>
      <c r="E58" s="405">
        <v>0.30458333333333332</v>
      </c>
      <c r="F58" s="406">
        <f t="shared" si="16"/>
        <v>1.7</v>
      </c>
      <c r="G58" s="468">
        <f t="shared" si="16"/>
        <v>5.41</v>
      </c>
      <c r="H58" s="407">
        <f t="shared" si="16"/>
        <v>1.2</v>
      </c>
      <c r="I58" s="407">
        <f t="shared" si="8"/>
        <v>7.11</v>
      </c>
      <c r="J58" s="407">
        <f t="shared" si="1"/>
        <v>7.1299999995529655</v>
      </c>
      <c r="K58" s="408">
        <f t="shared" si="9"/>
        <v>1.9999999552965164E-2</v>
      </c>
      <c r="L58" s="409">
        <f t="shared" si="10"/>
        <v>0.5</v>
      </c>
      <c r="M58" s="410">
        <f t="shared" si="11"/>
        <v>7.61</v>
      </c>
      <c r="N58" s="410">
        <f t="shared" si="12"/>
        <v>7.6299999995529655</v>
      </c>
      <c r="O58" s="411"/>
      <c r="P58" s="485">
        <f t="shared" ca="1" si="13"/>
        <v>0.31071759259259335</v>
      </c>
      <c r="Q58" s="484">
        <f t="shared" ca="1" si="2"/>
        <v>0.31089120370370449</v>
      </c>
      <c r="R58" s="486">
        <v>1.9999999552965164E-2</v>
      </c>
      <c r="S58" s="486">
        <f t="shared" ca="1" si="3"/>
        <v>0.13</v>
      </c>
      <c r="T58" s="470">
        <v>1</v>
      </c>
      <c r="U58" s="469" t="str">
        <f t="shared" si="4"/>
        <v>C3-R3</v>
      </c>
      <c r="V58" s="470">
        <v>3</v>
      </c>
      <c r="W58" s="470" t="s">
        <v>493</v>
      </c>
      <c r="X58" s="470" t="s">
        <v>494</v>
      </c>
      <c r="Y58" s="470">
        <v>3</v>
      </c>
      <c r="Z58" s="400"/>
      <c r="AA58" s="505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45"/>
      <c r="C59" s="404" t="str">
        <f t="shared" si="0"/>
        <v>C3-R5</v>
      </c>
      <c r="D59" s="405">
        <v>0.30471064814814813</v>
      </c>
      <c r="E59" s="405">
        <v>0.30486111111111114</v>
      </c>
      <c r="F59" s="406">
        <f t="shared" si="16"/>
        <v>1.7</v>
      </c>
      <c r="G59" s="468">
        <f t="shared" si="16"/>
        <v>5.41</v>
      </c>
      <c r="H59" s="407">
        <f t="shared" si="16"/>
        <v>1.2</v>
      </c>
      <c r="I59" s="407">
        <f t="shared" si="8"/>
        <v>7.11</v>
      </c>
      <c r="J59" s="407">
        <f t="shared" si="1"/>
        <v>7.1299999995529655</v>
      </c>
      <c r="K59" s="408">
        <f t="shared" si="9"/>
        <v>1.9999999552965164E-2</v>
      </c>
      <c r="L59" s="409">
        <f t="shared" si="10"/>
        <v>0.5</v>
      </c>
      <c r="M59" s="410">
        <f t="shared" si="11"/>
        <v>7.61</v>
      </c>
      <c r="N59" s="410">
        <f t="shared" si="12"/>
        <v>7.6299999995529655</v>
      </c>
      <c r="O59" s="411"/>
      <c r="P59" s="485">
        <f t="shared" ca="1" si="13"/>
        <v>0.31116898148148225</v>
      </c>
      <c r="Q59" s="484">
        <f t="shared" ca="1" si="2"/>
        <v>0.31130787037037116</v>
      </c>
      <c r="R59" s="486">
        <v>1.9999999552965164E-2</v>
      </c>
      <c r="S59" s="486">
        <f t="shared" ca="1" si="3"/>
        <v>7.0000000000000007E-2</v>
      </c>
      <c r="T59" s="470">
        <v>2</v>
      </c>
      <c r="U59" s="469" t="str">
        <f t="shared" si="4"/>
        <v>C3-R5</v>
      </c>
      <c r="V59" s="470">
        <v>3</v>
      </c>
      <c r="W59" s="470" t="s">
        <v>493</v>
      </c>
      <c r="X59" s="470" t="s">
        <v>494</v>
      </c>
      <c r="Y59" s="470">
        <v>5</v>
      </c>
      <c r="Z59" s="400"/>
      <c r="AA59" s="505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45"/>
      <c r="C60" s="404" t="str">
        <f t="shared" si="0"/>
        <v>C3-R7</v>
      </c>
      <c r="D60" s="405">
        <v>0.3049884259259259</v>
      </c>
      <c r="E60" s="405">
        <v>0.30515046296296294</v>
      </c>
      <c r="F60" s="406">
        <f t="shared" si="16"/>
        <v>1.7</v>
      </c>
      <c r="G60" s="468">
        <f t="shared" si="16"/>
        <v>5.41</v>
      </c>
      <c r="H60" s="407">
        <f t="shared" si="16"/>
        <v>1.2</v>
      </c>
      <c r="I60" s="407">
        <f t="shared" si="8"/>
        <v>7.11</v>
      </c>
      <c r="J60" s="407">
        <f t="shared" si="1"/>
        <v>7.2399999952316287</v>
      </c>
      <c r="K60" s="408">
        <f t="shared" si="9"/>
        <v>0.12999999523162842</v>
      </c>
      <c r="L60" s="409">
        <f t="shared" si="10"/>
        <v>0.5</v>
      </c>
      <c r="M60" s="410">
        <f t="shared" si="11"/>
        <v>7.61</v>
      </c>
      <c r="N60" s="410">
        <f t="shared" si="12"/>
        <v>7.7399999952316287</v>
      </c>
      <c r="O60" s="411"/>
      <c r="P60" s="485">
        <f t="shared" ca="1" si="13"/>
        <v>0.31153935185185266</v>
      </c>
      <c r="Q60" s="484">
        <f t="shared" ca="1" si="2"/>
        <v>0.31167824074074157</v>
      </c>
      <c r="R60" s="486">
        <v>0.12999999523162842</v>
      </c>
      <c r="S60" s="486">
        <f t="shared" ca="1" si="3"/>
        <v>0.09</v>
      </c>
      <c r="T60" s="470">
        <v>3</v>
      </c>
      <c r="U60" s="469" t="str">
        <f t="shared" si="4"/>
        <v>C3-R7</v>
      </c>
      <c r="V60" s="470">
        <v>3</v>
      </c>
      <c r="W60" s="470" t="s">
        <v>493</v>
      </c>
      <c r="X60" s="470" t="s">
        <v>494</v>
      </c>
      <c r="Y60" s="470">
        <v>7</v>
      </c>
      <c r="Z60" s="400"/>
      <c r="AA60" s="505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45"/>
      <c r="C61" s="404" t="str">
        <f t="shared" si="0"/>
        <v>C3-R9</v>
      </c>
      <c r="D61" s="405">
        <v>0.30525462962962963</v>
      </c>
      <c r="E61" s="405">
        <v>0.30541666666666667</v>
      </c>
      <c r="F61" s="406">
        <f t="shared" si="16"/>
        <v>1.7</v>
      </c>
      <c r="G61" s="468">
        <f t="shared" si="16"/>
        <v>5.41</v>
      </c>
      <c r="H61" s="407">
        <f t="shared" si="16"/>
        <v>1.2</v>
      </c>
      <c r="I61" s="407">
        <f t="shared" si="8"/>
        <v>7.11</v>
      </c>
      <c r="J61" s="407">
        <f t="shared" si="1"/>
        <v>7.1399999993294481</v>
      </c>
      <c r="K61" s="408">
        <f t="shared" si="9"/>
        <v>2.9999999329447746E-2</v>
      </c>
      <c r="L61" s="409">
        <f t="shared" si="10"/>
        <v>0.5</v>
      </c>
      <c r="M61" s="410">
        <f t="shared" si="11"/>
        <v>7.61</v>
      </c>
      <c r="N61" s="410">
        <f t="shared" si="12"/>
        <v>7.6399999993294481</v>
      </c>
      <c r="O61" s="411"/>
      <c r="P61" s="485">
        <f t="shared" ca="1" si="13"/>
        <v>0.31190972222222307</v>
      </c>
      <c r="Q61" s="484">
        <f t="shared" ca="1" si="2"/>
        <v>0.31204861111111198</v>
      </c>
      <c r="R61" s="486">
        <v>2.9999999329447746E-2</v>
      </c>
      <c r="S61" s="486">
        <f t="shared" ca="1" si="3"/>
        <v>0.15</v>
      </c>
      <c r="T61" s="470">
        <v>4</v>
      </c>
      <c r="U61" s="469" t="str">
        <f t="shared" si="4"/>
        <v>C3-R9</v>
      </c>
      <c r="V61" s="470">
        <v>3</v>
      </c>
      <c r="W61" s="470" t="s">
        <v>493</v>
      </c>
      <c r="X61" s="470" t="s">
        <v>494</v>
      </c>
      <c r="Y61" s="470">
        <v>9</v>
      </c>
      <c r="Z61" s="400"/>
      <c r="AA61" s="505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45"/>
      <c r="C62" s="404" t="str">
        <f t="shared" si="0"/>
        <v>C3-R11</v>
      </c>
      <c r="D62" s="405">
        <v>0.30548611111111112</v>
      </c>
      <c r="E62" s="405">
        <v>0.30565972222222221</v>
      </c>
      <c r="F62" s="406">
        <f t="shared" si="16"/>
        <v>1.7</v>
      </c>
      <c r="G62" s="468">
        <f t="shared" si="16"/>
        <v>5.41</v>
      </c>
      <c r="H62" s="407">
        <f t="shared" si="16"/>
        <v>1.2</v>
      </c>
      <c r="I62" s="407">
        <f t="shared" si="8"/>
        <v>7.11</v>
      </c>
      <c r="J62" s="407">
        <f t="shared" si="1"/>
        <v>7.1800000002980235</v>
      </c>
      <c r="K62" s="408">
        <f t="shared" si="9"/>
        <v>7.0000000298023224E-2</v>
      </c>
      <c r="L62" s="409">
        <f t="shared" si="10"/>
        <v>0.5</v>
      </c>
      <c r="M62" s="410">
        <f t="shared" si="11"/>
        <v>7.61</v>
      </c>
      <c r="N62" s="410">
        <f t="shared" si="12"/>
        <v>7.6800000002980235</v>
      </c>
      <c r="O62" s="411"/>
      <c r="P62" s="485">
        <f t="shared" ca="1" si="13"/>
        <v>0.31233796296296384</v>
      </c>
      <c r="Q62" s="484">
        <f t="shared" ca="1" si="2"/>
        <v>0.31250000000000089</v>
      </c>
      <c r="R62" s="486">
        <v>7.0000000298023224E-2</v>
      </c>
      <c r="S62" s="486">
        <f t="shared" ca="1" si="3"/>
        <v>0.12</v>
      </c>
      <c r="T62" s="470">
        <v>5</v>
      </c>
      <c r="U62" s="469" t="str">
        <f t="shared" si="4"/>
        <v>C3-R11</v>
      </c>
      <c r="V62" s="470">
        <v>3</v>
      </c>
      <c r="W62" s="470" t="s">
        <v>493</v>
      </c>
      <c r="X62" s="470" t="s">
        <v>494</v>
      </c>
      <c r="Y62" s="470">
        <v>11</v>
      </c>
      <c r="Z62" s="400"/>
      <c r="AA62" s="505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45"/>
      <c r="C63" s="404" t="str">
        <f t="shared" si="0"/>
        <v>C3-R13</v>
      </c>
      <c r="D63" s="405">
        <v>0.30574074074074076</v>
      </c>
      <c r="E63" s="405">
        <v>0.30591435185185184</v>
      </c>
      <c r="F63" s="406">
        <f t="shared" si="16"/>
        <v>1.7</v>
      </c>
      <c r="G63" s="468">
        <f t="shared" si="16"/>
        <v>5.41</v>
      </c>
      <c r="H63" s="407">
        <f t="shared" si="16"/>
        <v>1.2</v>
      </c>
      <c r="I63" s="407">
        <f t="shared" si="8"/>
        <v>7.11</v>
      </c>
      <c r="J63" s="407">
        <f t="shared" si="1"/>
        <v>7.200000003576279</v>
      </c>
      <c r="K63" s="408">
        <f t="shared" si="9"/>
        <v>9.0000003576278687E-2</v>
      </c>
      <c r="L63" s="409">
        <f t="shared" si="10"/>
        <v>0.5</v>
      </c>
      <c r="M63" s="410">
        <f t="shared" si="11"/>
        <v>7.61</v>
      </c>
      <c r="N63" s="410">
        <f t="shared" si="12"/>
        <v>7.700000003576279</v>
      </c>
      <c r="O63" s="411"/>
      <c r="P63" s="485">
        <f t="shared" ca="1" si="13"/>
        <v>0.31276620370370461</v>
      </c>
      <c r="Q63" s="484">
        <f t="shared" ca="1" si="2"/>
        <v>0.31292824074074166</v>
      </c>
      <c r="R63" s="486">
        <v>9.0000003576278687E-2</v>
      </c>
      <c r="S63" s="486">
        <f t="shared" ca="1" si="3"/>
        <v>0.04</v>
      </c>
      <c r="T63" s="470">
        <v>6</v>
      </c>
      <c r="U63" s="469" t="str">
        <f t="shared" si="4"/>
        <v>C3-R13</v>
      </c>
      <c r="V63" s="470">
        <v>3</v>
      </c>
      <c r="W63" s="470" t="s">
        <v>493</v>
      </c>
      <c r="X63" s="470" t="s">
        <v>494</v>
      </c>
      <c r="Y63" s="470">
        <v>13</v>
      </c>
      <c r="Z63" s="400"/>
      <c r="AA63" s="505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45"/>
      <c r="C64" s="404" t="str">
        <f t="shared" si="0"/>
        <v>C3-R15</v>
      </c>
      <c r="D64" s="405">
        <v>0.3059837962962963</v>
      </c>
      <c r="E64" s="405">
        <v>0.30613425925925924</v>
      </c>
      <c r="F64" s="406">
        <f t="shared" si="16"/>
        <v>1.7</v>
      </c>
      <c r="G64" s="468">
        <f t="shared" si="16"/>
        <v>5.41</v>
      </c>
      <c r="H64" s="407">
        <f t="shared" si="16"/>
        <v>1.2</v>
      </c>
      <c r="I64" s="407">
        <f t="shared" si="8"/>
        <v>7.11</v>
      </c>
      <c r="J64" s="407">
        <f t="shared" si="1"/>
        <v>7.2199999994039539</v>
      </c>
      <c r="K64" s="408">
        <f t="shared" si="9"/>
        <v>0.10999999940395355</v>
      </c>
      <c r="L64" s="409">
        <f t="shared" si="10"/>
        <v>0.5</v>
      </c>
      <c r="M64" s="410">
        <f t="shared" si="11"/>
        <v>7.61</v>
      </c>
      <c r="N64" s="410">
        <f t="shared" si="12"/>
        <v>7.7199999994039539</v>
      </c>
      <c r="O64" s="411"/>
      <c r="P64" s="485">
        <f t="shared" ca="1" si="13"/>
        <v>0.3131712962962972</v>
      </c>
      <c r="Q64" s="484">
        <f t="shared" ca="1" si="2"/>
        <v>0.31332175925926015</v>
      </c>
      <c r="R64" s="486">
        <v>0.10999999940395355</v>
      </c>
      <c r="S64" s="486">
        <f t="shared" ca="1" si="3"/>
        <v>0.08</v>
      </c>
      <c r="T64" s="470">
        <v>7</v>
      </c>
      <c r="U64" s="469" t="str">
        <f t="shared" si="4"/>
        <v>C3-R15</v>
      </c>
      <c r="V64" s="470">
        <v>3</v>
      </c>
      <c r="W64" s="470" t="s">
        <v>493</v>
      </c>
      <c r="X64" s="470" t="s">
        <v>494</v>
      </c>
      <c r="Y64" s="470">
        <v>15</v>
      </c>
      <c r="Z64" s="400"/>
      <c r="AA64" s="505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45"/>
      <c r="C65" s="404" t="str">
        <f t="shared" si="0"/>
        <v>C3-R17</v>
      </c>
      <c r="D65" s="405">
        <v>0.30625000000000002</v>
      </c>
      <c r="E65" s="405">
        <v>0.30638888888888888</v>
      </c>
      <c r="F65" s="406">
        <f t="shared" si="16"/>
        <v>1.7</v>
      </c>
      <c r="G65" s="468">
        <f t="shared" si="16"/>
        <v>5.41</v>
      </c>
      <c r="H65" s="407">
        <f t="shared" si="16"/>
        <v>1.2</v>
      </c>
      <c r="I65" s="407">
        <f t="shared" si="8"/>
        <v>7.11</v>
      </c>
      <c r="J65" s="407">
        <f t="shared" si="1"/>
        <v>7.200000003576279</v>
      </c>
      <c r="K65" s="408">
        <f t="shared" si="9"/>
        <v>9.0000003576278687E-2</v>
      </c>
      <c r="L65" s="409">
        <f t="shared" si="10"/>
        <v>0.5</v>
      </c>
      <c r="M65" s="410">
        <f t="shared" si="11"/>
        <v>7.61</v>
      </c>
      <c r="N65" s="410">
        <f t="shared" si="12"/>
        <v>7.700000003576279</v>
      </c>
      <c r="O65" s="411"/>
      <c r="P65" s="485">
        <f t="shared" ca="1" si="13"/>
        <v>0.31359953703703791</v>
      </c>
      <c r="Q65" s="484">
        <f t="shared" ca="1" si="2"/>
        <v>0.31377314814814905</v>
      </c>
      <c r="R65" s="486">
        <v>9.0000003576278687E-2</v>
      </c>
      <c r="S65" s="486">
        <f t="shared" ca="1" si="3"/>
        <v>0.08</v>
      </c>
      <c r="T65" s="470">
        <v>8</v>
      </c>
      <c r="U65" s="469" t="str">
        <f t="shared" si="4"/>
        <v>C3-R17</v>
      </c>
      <c r="V65" s="470">
        <v>3</v>
      </c>
      <c r="W65" s="470" t="s">
        <v>493</v>
      </c>
      <c r="X65" s="470" t="s">
        <v>494</v>
      </c>
      <c r="Y65" s="470">
        <v>17</v>
      </c>
      <c r="Z65" s="400"/>
      <c r="AA65" s="505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45"/>
      <c r="C66" s="404" t="str">
        <f t="shared" si="0"/>
        <v>C3-R19</v>
      </c>
      <c r="D66" s="405">
        <v>0.30653935185185183</v>
      </c>
      <c r="E66" s="405">
        <v>0.30667824074074074</v>
      </c>
      <c r="F66" s="406">
        <f t="shared" si="16"/>
        <v>1.7</v>
      </c>
      <c r="G66" s="468">
        <f t="shared" si="16"/>
        <v>5.41</v>
      </c>
      <c r="H66" s="407">
        <f t="shared" si="16"/>
        <v>1.2</v>
      </c>
      <c r="I66" s="407">
        <f t="shared" si="8"/>
        <v>7.11</v>
      </c>
      <c r="J66" s="407">
        <f t="shared" si="1"/>
        <v>7.1499999991059306</v>
      </c>
      <c r="K66" s="408">
        <f t="shared" si="9"/>
        <v>3.9999999105930328E-2</v>
      </c>
      <c r="L66" s="409">
        <f t="shared" si="10"/>
        <v>0.5</v>
      </c>
      <c r="M66" s="410">
        <f t="shared" si="11"/>
        <v>7.61</v>
      </c>
      <c r="N66" s="410">
        <f t="shared" si="12"/>
        <v>7.6499999991059306</v>
      </c>
      <c r="O66" s="411"/>
      <c r="P66" s="485">
        <f t="shared" ca="1" si="13"/>
        <v>0.31405092592592682</v>
      </c>
      <c r="Q66" s="484">
        <f t="shared" ca="1" si="2"/>
        <v>0.31422453703703795</v>
      </c>
      <c r="R66" s="486">
        <v>3.9999999105930328E-2</v>
      </c>
      <c r="S66" s="486">
        <f t="shared" ca="1" si="3"/>
        <v>0.05</v>
      </c>
      <c r="T66" s="470">
        <v>9</v>
      </c>
      <c r="U66" s="469" t="str">
        <f t="shared" si="4"/>
        <v>C3-R19</v>
      </c>
      <c r="V66" s="470">
        <v>3</v>
      </c>
      <c r="W66" s="470" t="s">
        <v>493</v>
      </c>
      <c r="X66" s="470" t="s">
        <v>494</v>
      </c>
      <c r="Y66" s="470">
        <v>19</v>
      </c>
      <c r="AA66" s="505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45"/>
      <c r="C67" s="404" t="str">
        <f t="shared" si="0"/>
        <v>C3-R21</v>
      </c>
      <c r="D67" s="405">
        <v>0.30681712962962965</v>
      </c>
      <c r="E67" s="405">
        <v>0.3069560185185185</v>
      </c>
      <c r="F67" s="406">
        <f t="shared" ref="F67:H82" si="17">F66</f>
        <v>1.7</v>
      </c>
      <c r="G67" s="468">
        <f t="shared" si="17"/>
        <v>5.41</v>
      </c>
      <c r="H67" s="407">
        <f t="shared" si="17"/>
        <v>1.2</v>
      </c>
      <c r="I67" s="407">
        <f t="shared" si="8"/>
        <v>7.11</v>
      </c>
      <c r="J67" s="407">
        <f t="shared" si="1"/>
        <v>7.1499999991059306</v>
      </c>
      <c r="K67" s="408">
        <f t="shared" si="9"/>
        <v>3.9999999105930328E-2</v>
      </c>
      <c r="L67" s="409">
        <f t="shared" si="10"/>
        <v>0.5</v>
      </c>
      <c r="M67" s="410">
        <f t="shared" si="11"/>
        <v>7.61</v>
      </c>
      <c r="N67" s="410">
        <f t="shared" si="12"/>
        <v>7.6499999991059306</v>
      </c>
      <c r="O67" s="411"/>
      <c r="P67" s="485">
        <f t="shared" ca="1" si="13"/>
        <v>0.31447916666666759</v>
      </c>
      <c r="Q67" s="484">
        <f t="shared" ca="1" si="2"/>
        <v>0.31464120370370463</v>
      </c>
      <c r="R67" s="486">
        <v>3.9999999105930328E-2</v>
      </c>
      <c r="S67" s="486">
        <f t="shared" ca="1" si="3"/>
        <v>0.15</v>
      </c>
      <c r="T67" s="470">
        <v>10</v>
      </c>
      <c r="U67" s="469" t="str">
        <f t="shared" si="4"/>
        <v>C3-R21</v>
      </c>
      <c r="V67" s="470">
        <v>3</v>
      </c>
      <c r="W67" s="470" t="s">
        <v>493</v>
      </c>
      <c r="X67" s="470" t="s">
        <v>494</v>
      </c>
      <c r="Y67" s="470">
        <v>21</v>
      </c>
      <c r="AA67" s="505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45"/>
      <c r="C68" s="404" t="str">
        <f t="shared" si="0"/>
        <v>C3-R23</v>
      </c>
      <c r="D68" s="405">
        <v>0.30704861111111109</v>
      </c>
      <c r="E68" s="405">
        <v>0.30722222222222223</v>
      </c>
      <c r="F68" s="406">
        <f t="shared" si="17"/>
        <v>1.7</v>
      </c>
      <c r="G68" s="468">
        <f t="shared" si="17"/>
        <v>5.41</v>
      </c>
      <c r="H68" s="407">
        <f t="shared" si="17"/>
        <v>1.2</v>
      </c>
      <c r="I68" s="407">
        <f t="shared" si="8"/>
        <v>7.11</v>
      </c>
      <c r="J68" s="407">
        <f t="shared" si="1"/>
        <v>7.1399999993294481</v>
      </c>
      <c r="K68" s="408">
        <f t="shared" si="9"/>
        <v>2.9999999329447746E-2</v>
      </c>
      <c r="L68" s="409">
        <f t="shared" si="10"/>
        <v>0.5</v>
      </c>
      <c r="M68" s="410">
        <f t="shared" si="11"/>
        <v>7.61</v>
      </c>
      <c r="N68" s="410">
        <f t="shared" si="12"/>
        <v>7.6399999993294481</v>
      </c>
      <c r="O68" s="411"/>
      <c r="P68" s="485">
        <f t="shared" ca="1" si="13"/>
        <v>0.31488425925926017</v>
      </c>
      <c r="Q68" s="484">
        <f t="shared" ca="1" si="2"/>
        <v>0.31504629629629721</v>
      </c>
      <c r="R68" s="486">
        <v>2.9999999329447746E-2</v>
      </c>
      <c r="S68" s="486">
        <f t="shared" ca="1" si="3"/>
        <v>7.0000000000000007E-2</v>
      </c>
      <c r="T68" s="470">
        <v>11</v>
      </c>
      <c r="U68" s="469" t="str">
        <f t="shared" si="4"/>
        <v>C3-R23</v>
      </c>
      <c r="V68" s="470">
        <v>3</v>
      </c>
      <c r="W68" s="470" t="s">
        <v>493</v>
      </c>
      <c r="X68" s="470" t="s">
        <v>494</v>
      </c>
      <c r="Y68" s="470">
        <v>23</v>
      </c>
      <c r="AA68" s="505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45"/>
      <c r="C69" s="404" t="str">
        <f t="shared" si="0"/>
        <v>C3-R25</v>
      </c>
      <c r="D69" s="405">
        <v>0.30732638888888891</v>
      </c>
      <c r="E69" s="405">
        <v>0.30746527777777777</v>
      </c>
      <c r="F69" s="406">
        <f t="shared" si="17"/>
        <v>1.7</v>
      </c>
      <c r="G69" s="468">
        <f t="shared" si="17"/>
        <v>5.41</v>
      </c>
      <c r="H69" s="407">
        <f t="shared" si="17"/>
        <v>1.2</v>
      </c>
      <c r="I69" s="407">
        <f t="shared" si="8"/>
        <v>7.11</v>
      </c>
      <c r="J69" s="407">
        <f t="shared" si="1"/>
        <v>7.1800000002980235</v>
      </c>
      <c r="K69" s="408">
        <f t="shared" si="9"/>
        <v>7.0000000298023224E-2</v>
      </c>
      <c r="L69" s="409">
        <f t="shared" si="10"/>
        <v>0.5</v>
      </c>
      <c r="M69" s="410">
        <f t="shared" si="11"/>
        <v>7.61</v>
      </c>
      <c r="N69" s="410">
        <f t="shared" si="12"/>
        <v>7.6800000002980235</v>
      </c>
      <c r="O69" s="411"/>
      <c r="P69" s="485">
        <f t="shared" ca="1" si="13"/>
        <v>0.31527777777777871</v>
      </c>
      <c r="Q69" s="484">
        <f t="shared" ca="1" si="2"/>
        <v>0.31541666666666762</v>
      </c>
      <c r="R69" s="486">
        <v>7.0000000298023224E-2</v>
      </c>
      <c r="S69" s="486">
        <f t="shared" ca="1" si="3"/>
        <v>0.15</v>
      </c>
      <c r="T69" s="470">
        <v>12</v>
      </c>
      <c r="U69" s="469" t="str">
        <f t="shared" si="4"/>
        <v>C3-R25</v>
      </c>
      <c r="V69" s="470">
        <v>3</v>
      </c>
      <c r="W69" s="470" t="s">
        <v>493</v>
      </c>
      <c r="X69" s="470" t="s">
        <v>494</v>
      </c>
      <c r="Y69" s="470">
        <v>25</v>
      </c>
      <c r="AA69" s="505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45"/>
      <c r="C70" s="404" t="str">
        <f t="shared" si="0"/>
        <v>C3-R27</v>
      </c>
      <c r="D70" s="412">
        <v>0.30761574074074072</v>
      </c>
      <c r="E70" s="412">
        <v>0.30778935185185186</v>
      </c>
      <c r="F70" s="406">
        <f t="shared" si="17"/>
        <v>1.7</v>
      </c>
      <c r="G70" s="468">
        <f t="shared" si="17"/>
        <v>5.41</v>
      </c>
      <c r="H70" s="407">
        <f t="shared" si="17"/>
        <v>1.2</v>
      </c>
      <c r="I70" s="407">
        <f t="shared" si="8"/>
        <v>7.11</v>
      </c>
      <c r="J70" s="407">
        <f t="shared" si="1"/>
        <v>7.200000003576279</v>
      </c>
      <c r="K70" s="408">
        <f t="shared" si="9"/>
        <v>9.0000003576278687E-2</v>
      </c>
      <c r="L70" s="409">
        <f t="shared" si="10"/>
        <v>0.5</v>
      </c>
      <c r="M70" s="410">
        <f t="shared" si="11"/>
        <v>7.61</v>
      </c>
      <c r="N70" s="410">
        <f t="shared" si="12"/>
        <v>7.700000003576279</v>
      </c>
      <c r="O70" s="411"/>
      <c r="P70" s="485">
        <f t="shared" ca="1" si="13"/>
        <v>0.31569444444444539</v>
      </c>
      <c r="Q70" s="484">
        <f t="shared" ca="1" si="2"/>
        <v>0.31585648148148243</v>
      </c>
      <c r="R70" s="486">
        <v>9.0000003576278687E-2</v>
      </c>
      <c r="S70" s="486">
        <f t="shared" ca="1" si="3"/>
        <v>0.02</v>
      </c>
      <c r="T70" s="470">
        <v>13</v>
      </c>
      <c r="U70" s="469" t="str">
        <f t="shared" si="4"/>
        <v>C3-R27</v>
      </c>
      <c r="V70" s="470">
        <v>3</v>
      </c>
      <c r="W70" s="470" t="s">
        <v>493</v>
      </c>
      <c r="X70" s="470" t="s">
        <v>494</v>
      </c>
      <c r="Y70" s="470">
        <v>27</v>
      </c>
      <c r="AA70" s="505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45"/>
      <c r="C71" s="404" t="str">
        <f t="shared" si="0"/>
        <v>C3-R29</v>
      </c>
      <c r="D71" s="405">
        <v>0.30787037037037035</v>
      </c>
      <c r="E71" s="405">
        <v>0.30804398148148149</v>
      </c>
      <c r="F71" s="406">
        <f t="shared" si="17"/>
        <v>1.7</v>
      </c>
      <c r="G71" s="468">
        <f t="shared" si="17"/>
        <v>5.41</v>
      </c>
      <c r="H71" s="407">
        <f t="shared" si="17"/>
        <v>1.2</v>
      </c>
      <c r="I71" s="407">
        <f t="shared" si="8"/>
        <v>7.11</v>
      </c>
      <c r="J71" s="407">
        <f t="shared" si="1"/>
        <v>7.1399999993294481</v>
      </c>
      <c r="K71" s="408">
        <f t="shared" si="9"/>
        <v>2.9999999329447746E-2</v>
      </c>
      <c r="L71" s="409">
        <f t="shared" si="10"/>
        <v>0.5</v>
      </c>
      <c r="M71" s="410">
        <f t="shared" si="11"/>
        <v>7.61</v>
      </c>
      <c r="N71" s="410">
        <f t="shared" si="12"/>
        <v>7.6399999993294481</v>
      </c>
      <c r="O71" s="411"/>
      <c r="P71" s="485">
        <f t="shared" ca="1" si="13"/>
        <v>0.31609953703703797</v>
      </c>
      <c r="Q71" s="484">
        <f t="shared" ca="1" si="2"/>
        <v>0.31627314814814911</v>
      </c>
      <c r="R71" s="486">
        <v>2.9999999329447746E-2</v>
      </c>
      <c r="S71" s="486">
        <f t="shared" ca="1" si="3"/>
        <v>7.0000000000000007E-2</v>
      </c>
      <c r="T71" s="470">
        <v>14</v>
      </c>
      <c r="U71" s="469" t="str">
        <f t="shared" si="4"/>
        <v>C3-R29</v>
      </c>
      <c r="V71" s="470">
        <v>3</v>
      </c>
      <c r="W71" s="470" t="s">
        <v>493</v>
      </c>
      <c r="X71" s="470" t="s">
        <v>494</v>
      </c>
      <c r="Y71" s="470">
        <v>29</v>
      </c>
      <c r="AA71" s="505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45"/>
      <c r="C72" s="404" t="str">
        <f t="shared" si="0"/>
        <v>C3-R31</v>
      </c>
      <c r="D72" s="412">
        <v>0.30811342592592594</v>
      </c>
      <c r="E72" s="412">
        <v>0.30828703703703703</v>
      </c>
      <c r="F72" s="406">
        <f t="shared" si="17"/>
        <v>1.7</v>
      </c>
      <c r="G72" s="468">
        <f t="shared" si="17"/>
        <v>5.41</v>
      </c>
      <c r="H72" s="407">
        <f t="shared" si="17"/>
        <v>1.2</v>
      </c>
      <c r="I72" s="407">
        <f t="shared" si="8"/>
        <v>7.11</v>
      </c>
      <c r="J72" s="407">
        <f t="shared" si="1"/>
        <v>7.2600000059604648</v>
      </c>
      <c r="K72" s="408">
        <f t="shared" si="9"/>
        <v>0.15000000596046448</v>
      </c>
      <c r="L72" s="409">
        <f t="shared" si="10"/>
        <v>0.5</v>
      </c>
      <c r="M72" s="410">
        <f t="shared" si="11"/>
        <v>7.61</v>
      </c>
      <c r="N72" s="410">
        <f t="shared" si="12"/>
        <v>7.7600000059604648</v>
      </c>
      <c r="O72" s="411"/>
      <c r="P72" s="485">
        <f t="shared" ca="1" si="13"/>
        <v>0.31652777777777874</v>
      </c>
      <c r="Q72" s="484">
        <f t="shared" ca="1" si="2"/>
        <v>0.31668981481481578</v>
      </c>
      <c r="R72" s="486">
        <v>0.15000000596046448</v>
      </c>
      <c r="S72" s="486">
        <f t="shared" ca="1" si="3"/>
        <v>0.02</v>
      </c>
      <c r="T72" s="470">
        <v>15</v>
      </c>
      <c r="U72" s="469" t="str">
        <f t="shared" si="4"/>
        <v>C3-R31</v>
      </c>
      <c r="V72" s="470">
        <v>3</v>
      </c>
      <c r="W72" s="470" t="s">
        <v>493</v>
      </c>
      <c r="X72" s="470" t="s">
        <v>494</v>
      </c>
      <c r="Y72" s="470">
        <v>31</v>
      </c>
      <c r="AA72" s="505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45"/>
      <c r="C73" s="404" t="str">
        <f t="shared" si="0"/>
        <v>C3-R33</v>
      </c>
      <c r="D73" s="412">
        <v>0.30837962962962961</v>
      </c>
      <c r="E73" s="412">
        <v>0.30853009259259262</v>
      </c>
      <c r="F73" s="406">
        <f t="shared" si="17"/>
        <v>1.7</v>
      </c>
      <c r="G73" s="468">
        <f t="shared" si="17"/>
        <v>5.41</v>
      </c>
      <c r="H73" s="407">
        <f t="shared" si="17"/>
        <v>1.2</v>
      </c>
      <c r="I73" s="407">
        <f t="shared" si="8"/>
        <v>7.11</v>
      </c>
      <c r="J73" s="407">
        <f t="shared" si="1"/>
        <v>7.2399999952316287</v>
      </c>
      <c r="K73" s="408">
        <f t="shared" si="9"/>
        <v>0.12999999523162842</v>
      </c>
      <c r="L73" s="409">
        <f t="shared" si="10"/>
        <v>0.5</v>
      </c>
      <c r="M73" s="410">
        <f t="shared" si="11"/>
        <v>7.61</v>
      </c>
      <c r="N73" s="410">
        <f t="shared" si="12"/>
        <v>7.7399999952316287</v>
      </c>
      <c r="O73" s="411"/>
      <c r="P73" s="485">
        <f t="shared" ca="1" si="13"/>
        <v>0.31696759259259355</v>
      </c>
      <c r="Q73" s="484">
        <f t="shared" ca="1" si="2"/>
        <v>0.31714120370370469</v>
      </c>
      <c r="R73" s="486">
        <v>0.12999999523162842</v>
      </c>
      <c r="S73" s="486">
        <f t="shared" ca="1" si="3"/>
        <v>0.02</v>
      </c>
      <c r="T73" s="470">
        <v>16</v>
      </c>
      <c r="U73" s="469" t="str">
        <f t="shared" si="4"/>
        <v>C3-R33</v>
      </c>
      <c r="V73" s="470">
        <v>3</v>
      </c>
      <c r="W73" s="470" t="s">
        <v>493</v>
      </c>
      <c r="X73" s="470" t="s">
        <v>494</v>
      </c>
      <c r="Y73" s="470">
        <v>33</v>
      </c>
      <c r="AA73" s="505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45"/>
      <c r="C74" s="404" t="str">
        <f t="shared" si="0"/>
        <v>C3-R35</v>
      </c>
      <c r="D74" s="405">
        <v>0.30864583333333334</v>
      </c>
      <c r="E74" s="405">
        <v>0.30881944444444442</v>
      </c>
      <c r="F74" s="406">
        <f t="shared" si="17"/>
        <v>1.7</v>
      </c>
      <c r="G74" s="468">
        <f t="shared" si="17"/>
        <v>5.41</v>
      </c>
      <c r="H74" s="407">
        <f t="shared" si="17"/>
        <v>1.2</v>
      </c>
      <c r="I74" s="407">
        <f t="shared" si="8"/>
        <v>7.11</v>
      </c>
      <c r="J74" s="407">
        <f t="shared" si="1"/>
        <v>7.2600000059604648</v>
      </c>
      <c r="K74" s="408">
        <f t="shared" si="9"/>
        <v>0.15000000596046448</v>
      </c>
      <c r="L74" s="409">
        <f t="shared" si="10"/>
        <v>0.5</v>
      </c>
      <c r="M74" s="410">
        <f t="shared" si="11"/>
        <v>7.61</v>
      </c>
      <c r="N74" s="410">
        <f t="shared" si="12"/>
        <v>7.7600000059604648</v>
      </c>
      <c r="O74" s="411"/>
      <c r="P74" s="485">
        <f t="shared" ca="1" si="13"/>
        <v>0.31738425925926023</v>
      </c>
      <c r="Q74" s="484">
        <f t="shared" ca="1" si="2"/>
        <v>0.31752314814814914</v>
      </c>
      <c r="R74" s="486">
        <v>0.15000000596046448</v>
      </c>
      <c r="S74" s="486">
        <f t="shared" ca="1" si="3"/>
        <v>0.14000000000000001</v>
      </c>
      <c r="T74" s="470">
        <v>17</v>
      </c>
      <c r="U74" s="469" t="str">
        <f t="shared" si="4"/>
        <v>C3-R35</v>
      </c>
      <c r="V74" s="470">
        <v>3</v>
      </c>
      <c r="W74" s="470" t="s">
        <v>493</v>
      </c>
      <c r="X74" s="470" t="s">
        <v>494</v>
      </c>
      <c r="Y74" s="470">
        <v>35</v>
      </c>
      <c r="AA74" s="505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45"/>
      <c r="C75" s="404" t="str">
        <f t="shared" si="0"/>
        <v>C3-R37</v>
      </c>
      <c r="D75" s="405">
        <v>0.30888888888888888</v>
      </c>
      <c r="E75" s="405">
        <v>0.30906250000000002</v>
      </c>
      <c r="F75" s="406">
        <f t="shared" si="17"/>
        <v>1.7</v>
      </c>
      <c r="G75" s="468">
        <f t="shared" si="17"/>
        <v>5.41</v>
      </c>
      <c r="H75" s="407">
        <f t="shared" si="17"/>
        <v>1.2</v>
      </c>
      <c r="I75" s="407">
        <f t="shared" si="8"/>
        <v>7.11</v>
      </c>
      <c r="J75" s="407">
        <f t="shared" si="1"/>
        <v>7.1299999995529655</v>
      </c>
      <c r="K75" s="408">
        <f t="shared" si="9"/>
        <v>1.9999999552965164E-2</v>
      </c>
      <c r="L75" s="409">
        <f t="shared" si="10"/>
        <v>0.5</v>
      </c>
      <c r="M75" s="410">
        <f t="shared" si="11"/>
        <v>7.61</v>
      </c>
      <c r="N75" s="410">
        <f t="shared" si="12"/>
        <v>7.6299999995529655</v>
      </c>
      <c r="O75" s="411"/>
      <c r="P75" s="485">
        <f t="shared" ca="1" si="13"/>
        <v>0.317812500000001</v>
      </c>
      <c r="Q75" s="484">
        <f t="shared" ca="1" si="2"/>
        <v>0.31797453703703804</v>
      </c>
      <c r="R75" s="486">
        <v>1.9999999552965164E-2</v>
      </c>
      <c r="S75" s="486">
        <f t="shared" ca="1" si="3"/>
        <v>0.1</v>
      </c>
      <c r="T75" s="470">
        <v>18</v>
      </c>
      <c r="U75" s="469" t="str">
        <f t="shared" si="4"/>
        <v>C3-R37</v>
      </c>
      <c r="V75" s="470">
        <v>3</v>
      </c>
      <c r="W75" s="470" t="s">
        <v>493</v>
      </c>
      <c r="X75" s="470" t="s">
        <v>494</v>
      </c>
      <c r="Y75" s="470">
        <v>37</v>
      </c>
      <c r="AA75" s="505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45"/>
      <c r="C76" s="404" t="str">
        <f t="shared" si="0"/>
        <v>C3-R39</v>
      </c>
      <c r="D76" s="412">
        <v>0.30917824074074074</v>
      </c>
      <c r="E76" s="412">
        <v>0.30935185185185188</v>
      </c>
      <c r="F76" s="406">
        <f t="shared" si="17"/>
        <v>1.7</v>
      </c>
      <c r="G76" s="468">
        <f t="shared" si="17"/>
        <v>5.41</v>
      </c>
      <c r="H76" s="407">
        <f t="shared" si="17"/>
        <v>1.2</v>
      </c>
      <c r="I76" s="407">
        <f t="shared" si="8"/>
        <v>7.11</v>
      </c>
      <c r="J76" s="407">
        <f t="shared" si="1"/>
        <v>7.1299999995529655</v>
      </c>
      <c r="K76" s="408">
        <f t="shared" si="9"/>
        <v>1.9999999552965164E-2</v>
      </c>
      <c r="L76" s="409">
        <f t="shared" si="10"/>
        <v>0.5</v>
      </c>
      <c r="M76" s="410">
        <f t="shared" si="11"/>
        <v>7.61</v>
      </c>
      <c r="N76" s="410">
        <f t="shared" si="12"/>
        <v>7.6299999995529655</v>
      </c>
      <c r="O76" s="411"/>
      <c r="P76" s="485">
        <f t="shared" ca="1" si="13"/>
        <v>0.31820601851851954</v>
      </c>
      <c r="Q76" s="484">
        <f t="shared" ca="1" si="2"/>
        <v>0.31836805555555658</v>
      </c>
      <c r="R76" s="486">
        <v>1.9999999552965164E-2</v>
      </c>
      <c r="S76" s="486">
        <f t="shared" ca="1" si="3"/>
        <v>0.11</v>
      </c>
      <c r="T76" s="470">
        <v>19</v>
      </c>
      <c r="U76" s="469" t="str">
        <f t="shared" si="4"/>
        <v>C3-R39</v>
      </c>
      <c r="V76" s="470">
        <v>3</v>
      </c>
      <c r="W76" s="470" t="s">
        <v>493</v>
      </c>
      <c r="X76" s="470" t="s">
        <v>494</v>
      </c>
      <c r="Y76" s="470">
        <v>39</v>
      </c>
      <c r="AA76" s="505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45"/>
      <c r="C77" s="404" t="str">
        <f t="shared" si="0"/>
        <v>C3-R41</v>
      </c>
      <c r="D77" s="412">
        <v>0.3094675925925926</v>
      </c>
      <c r="E77" s="412">
        <v>0.30964120370370368</v>
      </c>
      <c r="F77" s="406">
        <f t="shared" si="17"/>
        <v>1.7</v>
      </c>
      <c r="G77" s="468">
        <f t="shared" si="17"/>
        <v>5.41</v>
      </c>
      <c r="H77" s="407">
        <f t="shared" si="17"/>
        <v>1.2</v>
      </c>
      <c r="I77" s="407">
        <f t="shared" si="8"/>
        <v>7.11</v>
      </c>
      <c r="J77" s="407">
        <f t="shared" si="1"/>
        <v>7.1699999986588958</v>
      </c>
      <c r="K77" s="408">
        <f t="shared" si="9"/>
        <v>5.9999998658895493E-2</v>
      </c>
      <c r="L77" s="409">
        <f t="shared" si="10"/>
        <v>0.5</v>
      </c>
      <c r="M77" s="410">
        <f t="shared" si="11"/>
        <v>7.61</v>
      </c>
      <c r="N77" s="410">
        <f t="shared" si="12"/>
        <v>7.6699999986588958</v>
      </c>
      <c r="O77" s="411"/>
      <c r="P77" s="485">
        <f t="shared" ca="1" si="13"/>
        <v>0.31862268518518622</v>
      </c>
      <c r="Q77" s="484">
        <f t="shared" ca="1" si="2"/>
        <v>0.31879629629629735</v>
      </c>
      <c r="R77" s="486">
        <v>5.9999998658895493E-2</v>
      </c>
      <c r="S77" s="486">
        <f t="shared" ca="1" si="3"/>
        <v>0.15</v>
      </c>
      <c r="T77" s="470">
        <v>20</v>
      </c>
      <c r="U77" s="469" t="str">
        <f t="shared" si="4"/>
        <v>C3-R41</v>
      </c>
      <c r="V77" s="470">
        <v>3</v>
      </c>
      <c r="W77" s="470" t="s">
        <v>493</v>
      </c>
      <c r="X77" s="470" t="s">
        <v>494</v>
      </c>
      <c r="Y77" s="470">
        <v>41</v>
      </c>
      <c r="AA77" s="505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45"/>
      <c r="C78" s="404" t="str">
        <f t="shared" si="0"/>
        <v>C3-R43</v>
      </c>
      <c r="D78" s="405">
        <v>0.30975694444444446</v>
      </c>
      <c r="E78" s="405">
        <v>0.3099189814814815</v>
      </c>
      <c r="F78" s="406">
        <f t="shared" si="17"/>
        <v>1.7</v>
      </c>
      <c r="G78" s="468">
        <f t="shared" si="17"/>
        <v>5.41</v>
      </c>
      <c r="H78" s="407">
        <f t="shared" si="17"/>
        <v>1.2</v>
      </c>
      <c r="I78" s="407">
        <f t="shared" si="8"/>
        <v>7.11</v>
      </c>
      <c r="J78" s="407">
        <f t="shared" si="1"/>
        <v>7.2299999973177913</v>
      </c>
      <c r="K78" s="408">
        <f t="shared" si="9"/>
        <v>0.11999999731779099</v>
      </c>
      <c r="L78" s="409">
        <f t="shared" si="10"/>
        <v>0.5</v>
      </c>
      <c r="M78" s="410">
        <f t="shared" si="11"/>
        <v>7.61</v>
      </c>
      <c r="N78" s="410">
        <f t="shared" si="12"/>
        <v>7.7299999973177913</v>
      </c>
      <c r="O78" s="411"/>
      <c r="P78" s="485">
        <f t="shared" ca="1" si="13"/>
        <v>0.31908564814814921</v>
      </c>
      <c r="Q78" s="484">
        <f t="shared" ca="1" si="2"/>
        <v>0.31925925925926035</v>
      </c>
      <c r="R78" s="486">
        <v>0.11999999731779099</v>
      </c>
      <c r="S78" s="486">
        <f t="shared" ca="1" si="3"/>
        <v>0.05</v>
      </c>
      <c r="T78" s="470">
        <v>21</v>
      </c>
      <c r="U78" s="504" t="str">
        <f t="shared" si="4"/>
        <v>C3-R43</v>
      </c>
      <c r="V78" s="504">
        <v>3</v>
      </c>
      <c r="W78" s="504" t="s">
        <v>493</v>
      </c>
      <c r="X78" s="504" t="s">
        <v>494</v>
      </c>
      <c r="Y78" s="504">
        <v>43</v>
      </c>
      <c r="AA78" s="505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45"/>
      <c r="C79" s="404" t="str">
        <f t="shared" si="0"/>
        <v>C4-R42</v>
      </c>
      <c r="D79" s="405">
        <v>0.3099884259259259</v>
      </c>
      <c r="E79" s="405">
        <v>0.31013888888888891</v>
      </c>
      <c r="F79" s="406">
        <f t="shared" si="17"/>
        <v>1.7</v>
      </c>
      <c r="G79" s="468">
        <f t="shared" si="17"/>
        <v>5.41</v>
      </c>
      <c r="H79" s="407">
        <f t="shared" si="17"/>
        <v>1.2</v>
      </c>
      <c r="I79" s="407">
        <f t="shared" si="8"/>
        <v>7.11</v>
      </c>
      <c r="J79" s="407">
        <f t="shared" si="1"/>
        <v>7.200000003576279</v>
      </c>
      <c r="K79" s="408">
        <f t="shared" si="9"/>
        <v>9.0000003576278687E-2</v>
      </c>
      <c r="L79" s="409">
        <f t="shared" si="10"/>
        <v>0.5</v>
      </c>
      <c r="M79" s="410">
        <f t="shared" si="11"/>
        <v>7.61</v>
      </c>
      <c r="N79" s="410">
        <f t="shared" si="12"/>
        <v>7.700000003576279</v>
      </c>
      <c r="O79" s="411"/>
      <c r="P79" s="485">
        <f t="shared" ca="1" si="13"/>
        <v>0.31950231481481589</v>
      </c>
      <c r="Q79" s="484">
        <f t="shared" ca="1" si="2"/>
        <v>0.3196412037037048</v>
      </c>
      <c r="R79" s="486">
        <v>9.0000003576278687E-2</v>
      </c>
      <c r="S79" s="486">
        <f t="shared" ca="1" si="3"/>
        <v>0.08</v>
      </c>
      <c r="T79" s="470">
        <v>1</v>
      </c>
      <c r="U79" s="469" t="str">
        <f t="shared" si="4"/>
        <v>C4-R42</v>
      </c>
      <c r="V79" s="470">
        <v>4</v>
      </c>
      <c r="W79" s="470" t="s">
        <v>493</v>
      </c>
      <c r="X79" s="470" t="s">
        <v>494</v>
      </c>
      <c r="Y79" s="470">
        <v>42</v>
      </c>
      <c r="AA79" s="505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45"/>
      <c r="C80" s="404" t="str">
        <f t="shared" si="0"/>
        <v>C4-R40</v>
      </c>
      <c r="D80" s="412">
        <v>0.31026620370370372</v>
      </c>
      <c r="E80" s="412">
        <v>0.31042824074074077</v>
      </c>
      <c r="F80" s="406">
        <f t="shared" si="17"/>
        <v>1.7</v>
      </c>
      <c r="G80" s="468">
        <f t="shared" si="17"/>
        <v>5.41</v>
      </c>
      <c r="H80" s="407">
        <f t="shared" si="17"/>
        <v>1.2</v>
      </c>
      <c r="I80" s="407">
        <f t="shared" si="8"/>
        <v>7.11</v>
      </c>
      <c r="J80" s="407">
        <f t="shared" si="1"/>
        <v>7.200000003576279</v>
      </c>
      <c r="K80" s="408">
        <f t="shared" si="9"/>
        <v>9.0000003576278687E-2</v>
      </c>
      <c r="L80" s="409">
        <f t="shared" si="10"/>
        <v>0.5</v>
      </c>
      <c r="M80" s="410">
        <f t="shared" si="11"/>
        <v>7.61</v>
      </c>
      <c r="N80" s="410">
        <f t="shared" si="12"/>
        <v>7.700000003576279</v>
      </c>
      <c r="O80" s="411"/>
      <c r="P80" s="485">
        <f t="shared" ca="1" si="13"/>
        <v>0.3198726851851863</v>
      </c>
      <c r="Q80" s="484">
        <f t="shared" ca="1" si="2"/>
        <v>0.32002314814814925</v>
      </c>
      <c r="R80" s="486">
        <v>9.0000003576278687E-2</v>
      </c>
      <c r="S80" s="486">
        <f t="shared" ca="1" si="3"/>
        <v>0.02</v>
      </c>
      <c r="T80" s="470">
        <v>2</v>
      </c>
      <c r="U80" s="469" t="str">
        <f t="shared" si="4"/>
        <v>C4-R40</v>
      </c>
      <c r="V80" s="470">
        <v>4</v>
      </c>
      <c r="W80" s="470" t="s">
        <v>493</v>
      </c>
      <c r="X80" s="470" t="s">
        <v>494</v>
      </c>
      <c r="Y80" s="470">
        <v>40</v>
      </c>
      <c r="AA80" s="505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45"/>
      <c r="C81" s="404" t="str">
        <f t="shared" si="0"/>
        <v>C4-R38</v>
      </c>
      <c r="D81" s="412">
        <v>0.31049768518518517</v>
      </c>
      <c r="E81" s="412">
        <v>0.31063657407407408</v>
      </c>
      <c r="F81" s="406">
        <f t="shared" si="17"/>
        <v>1.7</v>
      </c>
      <c r="G81" s="468">
        <f t="shared" si="17"/>
        <v>5.41</v>
      </c>
      <c r="H81" s="407">
        <f t="shared" si="17"/>
        <v>1.2</v>
      </c>
      <c r="I81" s="407">
        <f t="shared" si="8"/>
        <v>7.11</v>
      </c>
      <c r="J81" s="407">
        <f t="shared" si="1"/>
        <v>7.1399999993294481</v>
      </c>
      <c r="K81" s="408">
        <f t="shared" si="9"/>
        <v>2.9999999329447746E-2</v>
      </c>
      <c r="L81" s="409">
        <f t="shared" si="10"/>
        <v>0.5</v>
      </c>
      <c r="M81" s="410">
        <f t="shared" si="11"/>
        <v>7.61</v>
      </c>
      <c r="N81" s="410">
        <f t="shared" si="12"/>
        <v>7.6399999993294481</v>
      </c>
      <c r="O81" s="411"/>
      <c r="P81" s="485">
        <f t="shared" ca="1" si="13"/>
        <v>0.32031250000000111</v>
      </c>
      <c r="Q81" s="484">
        <f t="shared" ca="1" si="2"/>
        <v>0.32046296296296406</v>
      </c>
      <c r="R81" s="486">
        <v>2.9999999329447746E-2</v>
      </c>
      <c r="S81" s="486">
        <f t="shared" ca="1" si="3"/>
        <v>0.13</v>
      </c>
      <c r="T81" s="470">
        <v>3</v>
      </c>
      <c r="U81" s="469" t="str">
        <f t="shared" si="4"/>
        <v>C4-R38</v>
      </c>
      <c r="V81" s="470">
        <v>4</v>
      </c>
      <c r="W81" s="470" t="s">
        <v>493</v>
      </c>
      <c r="X81" s="470" t="s">
        <v>494</v>
      </c>
      <c r="Y81" s="470">
        <v>38</v>
      </c>
      <c r="AA81" s="505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45"/>
      <c r="C82" s="404" t="str">
        <f t="shared" ref="C82:C145" si="18">U82</f>
        <v>C4-R36</v>
      </c>
      <c r="D82" s="405">
        <v>0.31074074074074076</v>
      </c>
      <c r="E82" s="405">
        <v>0.31091435185185184</v>
      </c>
      <c r="F82" s="406">
        <f t="shared" si="17"/>
        <v>1.7</v>
      </c>
      <c r="G82" s="468">
        <f t="shared" si="17"/>
        <v>5.41</v>
      </c>
      <c r="H82" s="407">
        <f t="shared" si="17"/>
        <v>1.2</v>
      </c>
      <c r="I82" s="407">
        <f t="shared" si="8"/>
        <v>7.11</v>
      </c>
      <c r="J82" s="407">
        <f t="shared" ref="J82:J145" si="19">I82+R82</f>
        <v>7.189999998211861</v>
      </c>
      <c r="K82" s="408">
        <f t="shared" si="9"/>
        <v>7.9999998211860657E-2</v>
      </c>
      <c r="L82" s="409">
        <f t="shared" si="10"/>
        <v>0.5</v>
      </c>
      <c r="M82" s="410">
        <f t="shared" si="11"/>
        <v>7.61</v>
      </c>
      <c r="N82" s="410">
        <f t="shared" si="12"/>
        <v>7.689999998211861</v>
      </c>
      <c r="O82" s="411"/>
      <c r="P82" s="485">
        <f t="shared" ca="1" si="13"/>
        <v>0.32071759259259369</v>
      </c>
      <c r="Q82" s="484">
        <f t="shared" ref="Q82:Q145" ca="1" si="20">P82+TIME(0,0,RANDBETWEEN(12,15))</f>
        <v>0.32086805555555664</v>
      </c>
      <c r="R82" s="486">
        <v>7.9999998211860657E-2</v>
      </c>
      <c r="S82" s="486">
        <f t="shared" ref="S82:S145" ca="1" si="21">RANDBETWEEN(1,15)/100</f>
        <v>0.15</v>
      </c>
      <c r="T82" s="470">
        <v>4</v>
      </c>
      <c r="U82" s="469" t="str">
        <f t="shared" ref="U82:U145" si="22">W82&amp;V82&amp;"-"&amp;X82&amp;Y82</f>
        <v>C4-R36</v>
      </c>
      <c r="V82" s="470">
        <v>4</v>
      </c>
      <c r="W82" s="470" t="s">
        <v>493</v>
      </c>
      <c r="X82" s="470" t="s">
        <v>494</v>
      </c>
      <c r="Y82" s="470">
        <v>36</v>
      </c>
      <c r="AA82" s="505">
        <v>66</v>
      </c>
      <c r="AB82" s="395">
        <v>38</v>
      </c>
      <c r="AC82" s="400">
        <f t="shared" ref="AC82:AC145" si="23">IF(MOD(ROW()-1,41)&lt;21, MOD(ROW()-1,41)+1, MOD(ROW()-1,41)-20)</f>
        <v>20</v>
      </c>
    </row>
    <row r="83" spans="1:29" ht="12.75" customHeight="1">
      <c r="A83" s="403">
        <f t="shared" ref="A83:A146" si="24">A82+1</f>
        <v>67</v>
      </c>
      <c r="B83" s="745"/>
      <c r="C83" s="404" t="str">
        <f t="shared" si="18"/>
        <v>C4-R34</v>
      </c>
      <c r="D83" s="405">
        <v>0.31099537037037039</v>
      </c>
      <c r="E83" s="405">
        <v>0.31113425925925925</v>
      </c>
      <c r="F83" s="406">
        <f t="shared" ref="F83:H98" si="25">F82</f>
        <v>1.7</v>
      </c>
      <c r="G83" s="468">
        <f t="shared" si="25"/>
        <v>5.41</v>
      </c>
      <c r="H83" s="407">
        <f t="shared" si="25"/>
        <v>1.2</v>
      </c>
      <c r="I83" s="407">
        <f t="shared" ref="I83:I146" si="26">F83+G83</f>
        <v>7.11</v>
      </c>
      <c r="J83" s="407">
        <f t="shared" si="19"/>
        <v>7.2399999952316287</v>
      </c>
      <c r="K83" s="408">
        <f t="shared" ref="K83:K146" si="27">J83-I83</f>
        <v>0.12999999523162842</v>
      </c>
      <c r="L83" s="409">
        <f t="shared" ref="L83:L146" si="28">L82</f>
        <v>0.5</v>
      </c>
      <c r="M83" s="410">
        <f t="shared" ref="M83:M146" si="29">I83+L83</f>
        <v>7.61</v>
      </c>
      <c r="N83" s="410">
        <f t="shared" ref="N83:N146" si="30">J83+L83</f>
        <v>7.7399999952316287</v>
      </c>
      <c r="O83" s="411"/>
      <c r="P83" s="485">
        <f t="shared" ref="P83:P146" ca="1" si="31">Q82+TIME(0,0,RANDBETWEEN(20,25))</f>
        <v>0.3211574074074085</v>
      </c>
      <c r="Q83" s="484">
        <f t="shared" ca="1" si="20"/>
        <v>0.32130787037037145</v>
      </c>
      <c r="R83" s="486">
        <v>0.12999999523162842</v>
      </c>
      <c r="S83" s="486">
        <f t="shared" ca="1" si="21"/>
        <v>0.09</v>
      </c>
      <c r="T83" s="470">
        <v>5</v>
      </c>
      <c r="U83" s="469" t="str">
        <f t="shared" si="22"/>
        <v>C4-R34</v>
      </c>
      <c r="V83" s="470">
        <v>4</v>
      </c>
      <c r="W83" s="470" t="s">
        <v>493</v>
      </c>
      <c r="X83" s="470" t="s">
        <v>494</v>
      </c>
      <c r="Y83" s="470">
        <v>34</v>
      </c>
      <c r="AA83" s="505">
        <v>67</v>
      </c>
      <c r="AB83" s="395">
        <v>36</v>
      </c>
      <c r="AC83" s="400">
        <f t="shared" si="23"/>
        <v>1</v>
      </c>
    </row>
    <row r="84" spans="1:29" ht="12.75" customHeight="1">
      <c r="A84" s="403">
        <f t="shared" si="24"/>
        <v>68</v>
      </c>
      <c r="B84" s="745"/>
      <c r="C84" s="404" t="str">
        <f t="shared" si="18"/>
        <v>C4-R32</v>
      </c>
      <c r="D84" s="412">
        <v>0.31127314814814816</v>
      </c>
      <c r="E84" s="412">
        <v>0.3114351851851852</v>
      </c>
      <c r="F84" s="406">
        <f t="shared" si="25"/>
        <v>1.7</v>
      </c>
      <c r="G84" s="468">
        <f t="shared" si="25"/>
        <v>5.41</v>
      </c>
      <c r="H84" s="407">
        <f t="shared" si="25"/>
        <v>1.2</v>
      </c>
      <c r="I84" s="407">
        <f t="shared" si="26"/>
        <v>7.11</v>
      </c>
      <c r="J84" s="407">
        <f t="shared" si="19"/>
        <v>7.1399999993294481</v>
      </c>
      <c r="K84" s="408">
        <f t="shared" si="27"/>
        <v>2.9999999329447746E-2</v>
      </c>
      <c r="L84" s="409">
        <f t="shared" si="28"/>
        <v>0.5</v>
      </c>
      <c r="M84" s="410">
        <f t="shared" si="29"/>
        <v>7.61</v>
      </c>
      <c r="N84" s="410">
        <f t="shared" si="30"/>
        <v>7.6399999993294481</v>
      </c>
      <c r="O84" s="411"/>
      <c r="P84" s="485">
        <f t="shared" ca="1" si="31"/>
        <v>0.32157407407407518</v>
      </c>
      <c r="Q84" s="484">
        <f t="shared" ca="1" si="20"/>
        <v>0.32174768518518632</v>
      </c>
      <c r="R84" s="486">
        <v>2.9999999329447746E-2</v>
      </c>
      <c r="S84" s="486">
        <f t="shared" ca="1" si="21"/>
        <v>0.11</v>
      </c>
      <c r="T84" s="470">
        <v>6</v>
      </c>
      <c r="U84" s="469" t="str">
        <f t="shared" si="22"/>
        <v>C4-R32</v>
      </c>
      <c r="V84" s="470">
        <v>4</v>
      </c>
      <c r="W84" s="470" t="s">
        <v>493</v>
      </c>
      <c r="X84" s="470" t="s">
        <v>494</v>
      </c>
      <c r="Y84" s="470">
        <v>32</v>
      </c>
      <c r="AA84" s="505">
        <v>68</v>
      </c>
      <c r="AB84" s="395">
        <v>34</v>
      </c>
      <c r="AC84" s="400">
        <f t="shared" si="23"/>
        <v>2</v>
      </c>
    </row>
    <row r="85" spans="1:29" ht="12.75" customHeight="1">
      <c r="A85" s="403">
        <f t="shared" si="24"/>
        <v>69</v>
      </c>
      <c r="B85" s="745"/>
      <c r="C85" s="404" t="str">
        <f t="shared" si="18"/>
        <v>C4-R30</v>
      </c>
      <c r="D85" s="412">
        <v>0.31153935185185183</v>
      </c>
      <c r="E85" s="412">
        <v>0.31170138888888888</v>
      </c>
      <c r="F85" s="406">
        <f t="shared" si="25"/>
        <v>1.7</v>
      </c>
      <c r="G85" s="468">
        <f t="shared" si="25"/>
        <v>5.41</v>
      </c>
      <c r="H85" s="407">
        <f t="shared" si="25"/>
        <v>1.2</v>
      </c>
      <c r="I85" s="407">
        <f t="shared" si="26"/>
        <v>7.11</v>
      </c>
      <c r="J85" s="407">
        <f t="shared" si="19"/>
        <v>7.189999998211861</v>
      </c>
      <c r="K85" s="408">
        <f t="shared" si="27"/>
        <v>7.9999998211860657E-2</v>
      </c>
      <c r="L85" s="409">
        <f t="shared" si="28"/>
        <v>0.5</v>
      </c>
      <c r="M85" s="410">
        <f t="shared" si="29"/>
        <v>7.61</v>
      </c>
      <c r="N85" s="410">
        <f t="shared" si="30"/>
        <v>7.689999998211861</v>
      </c>
      <c r="O85" s="411"/>
      <c r="P85" s="485">
        <f t="shared" ca="1" si="31"/>
        <v>0.32199074074074185</v>
      </c>
      <c r="Q85" s="484">
        <f t="shared" ca="1" si="20"/>
        <v>0.32216435185185299</v>
      </c>
      <c r="R85" s="486">
        <v>7.9999998211860657E-2</v>
      </c>
      <c r="S85" s="486">
        <f t="shared" ca="1" si="21"/>
        <v>0.08</v>
      </c>
      <c r="T85" s="470">
        <v>7</v>
      </c>
      <c r="U85" s="469" t="str">
        <f t="shared" si="22"/>
        <v>C4-R30</v>
      </c>
      <c r="V85" s="470">
        <v>4</v>
      </c>
      <c r="W85" s="470" t="s">
        <v>493</v>
      </c>
      <c r="X85" s="470" t="s">
        <v>494</v>
      </c>
      <c r="Y85" s="470">
        <v>30</v>
      </c>
      <c r="AA85" s="505">
        <v>69</v>
      </c>
      <c r="AB85" s="395">
        <v>32</v>
      </c>
      <c r="AC85" s="400">
        <f t="shared" si="23"/>
        <v>3</v>
      </c>
    </row>
    <row r="86" spans="1:29" ht="12.75" customHeight="1">
      <c r="A86" s="403">
        <f t="shared" si="24"/>
        <v>70</v>
      </c>
      <c r="B86" s="745"/>
      <c r="C86" s="404" t="str">
        <f t="shared" si="18"/>
        <v>C4-R28</v>
      </c>
      <c r="D86" s="405">
        <v>0.31180555555555556</v>
      </c>
      <c r="E86" s="405">
        <v>0.3119675925925926</v>
      </c>
      <c r="F86" s="406">
        <f t="shared" si="25"/>
        <v>1.7</v>
      </c>
      <c r="G86" s="468">
        <f t="shared" si="25"/>
        <v>5.41</v>
      </c>
      <c r="H86" s="407">
        <f t="shared" si="25"/>
        <v>1.2</v>
      </c>
      <c r="I86" s="407">
        <f t="shared" si="26"/>
        <v>7.11</v>
      </c>
      <c r="J86" s="407">
        <f t="shared" si="19"/>
        <v>7.200000003576279</v>
      </c>
      <c r="K86" s="408">
        <f t="shared" si="27"/>
        <v>9.0000003576278687E-2</v>
      </c>
      <c r="L86" s="409">
        <f t="shared" si="28"/>
        <v>0.5</v>
      </c>
      <c r="M86" s="410">
        <f t="shared" si="29"/>
        <v>7.61</v>
      </c>
      <c r="N86" s="410">
        <f t="shared" si="30"/>
        <v>7.700000003576279</v>
      </c>
      <c r="O86" s="411"/>
      <c r="P86" s="485">
        <f t="shared" ca="1" si="31"/>
        <v>0.32244212962963076</v>
      </c>
      <c r="Q86" s="484">
        <f t="shared" ca="1" si="20"/>
        <v>0.3226041666666678</v>
      </c>
      <c r="R86" s="486">
        <v>9.0000003576278687E-2</v>
      </c>
      <c r="S86" s="486">
        <f t="shared" ca="1" si="21"/>
        <v>0.02</v>
      </c>
      <c r="T86" s="470">
        <v>8</v>
      </c>
      <c r="U86" s="469" t="str">
        <f t="shared" si="22"/>
        <v>C4-R28</v>
      </c>
      <c r="V86" s="470">
        <v>4</v>
      </c>
      <c r="W86" s="470" t="s">
        <v>493</v>
      </c>
      <c r="X86" s="470" t="s">
        <v>494</v>
      </c>
      <c r="Y86" s="470">
        <v>28</v>
      </c>
      <c r="AA86" s="505">
        <v>70</v>
      </c>
      <c r="AB86" s="395">
        <v>30</v>
      </c>
      <c r="AC86" s="400">
        <f t="shared" si="23"/>
        <v>4</v>
      </c>
    </row>
    <row r="87" spans="1:29" ht="12.75" customHeight="1">
      <c r="A87" s="403">
        <f t="shared" si="24"/>
        <v>71</v>
      </c>
      <c r="B87" s="745"/>
      <c r="C87" s="404" t="str">
        <f t="shared" si="18"/>
        <v>C4-R26</v>
      </c>
      <c r="D87" s="405">
        <v>0.3120486111111111</v>
      </c>
      <c r="E87" s="405">
        <v>0.31222222222222223</v>
      </c>
      <c r="F87" s="406">
        <f t="shared" si="25"/>
        <v>1.7</v>
      </c>
      <c r="G87" s="468">
        <f t="shared" si="25"/>
        <v>5.41</v>
      </c>
      <c r="H87" s="407">
        <f t="shared" si="25"/>
        <v>1.2</v>
      </c>
      <c r="I87" s="407">
        <f t="shared" si="26"/>
        <v>7.11</v>
      </c>
      <c r="J87" s="407">
        <f t="shared" si="19"/>
        <v>7.2299999973177913</v>
      </c>
      <c r="K87" s="408">
        <f t="shared" si="27"/>
        <v>0.11999999731779099</v>
      </c>
      <c r="L87" s="409">
        <f t="shared" si="28"/>
        <v>0.5</v>
      </c>
      <c r="M87" s="410">
        <f t="shared" si="29"/>
        <v>7.61</v>
      </c>
      <c r="N87" s="410">
        <f t="shared" si="30"/>
        <v>7.7299999973177913</v>
      </c>
      <c r="O87" s="411"/>
      <c r="P87" s="485">
        <f t="shared" ca="1" si="31"/>
        <v>0.32288194444444557</v>
      </c>
      <c r="Q87" s="484">
        <f t="shared" ca="1" si="20"/>
        <v>0.32304398148148261</v>
      </c>
      <c r="R87" s="486">
        <v>0.11999999731779099</v>
      </c>
      <c r="S87" s="486">
        <f t="shared" ca="1" si="21"/>
        <v>0.06</v>
      </c>
      <c r="T87" s="470">
        <v>9</v>
      </c>
      <c r="U87" s="469" t="str">
        <f t="shared" si="22"/>
        <v>C4-R26</v>
      </c>
      <c r="V87" s="470">
        <v>4</v>
      </c>
      <c r="W87" s="470" t="s">
        <v>493</v>
      </c>
      <c r="X87" s="470" t="s">
        <v>494</v>
      </c>
      <c r="Y87" s="470">
        <v>26</v>
      </c>
      <c r="AA87" s="505">
        <v>71</v>
      </c>
      <c r="AB87" s="395">
        <v>28</v>
      </c>
      <c r="AC87" s="400">
        <f t="shared" si="23"/>
        <v>5</v>
      </c>
    </row>
    <row r="88" spans="1:29" ht="12.75" customHeight="1">
      <c r="A88" s="403">
        <f t="shared" si="24"/>
        <v>72</v>
      </c>
      <c r="B88" s="745"/>
      <c r="C88" s="404" t="str">
        <f t="shared" si="18"/>
        <v>C4-R24</v>
      </c>
      <c r="D88" s="405">
        <v>0.31233796296296296</v>
      </c>
      <c r="E88" s="405">
        <v>0.31251157407407409</v>
      </c>
      <c r="F88" s="406">
        <f t="shared" si="25"/>
        <v>1.7</v>
      </c>
      <c r="G88" s="468">
        <f t="shared" si="25"/>
        <v>5.41</v>
      </c>
      <c r="H88" s="407">
        <f t="shared" si="25"/>
        <v>1.2</v>
      </c>
      <c r="I88" s="407">
        <f t="shared" si="26"/>
        <v>7.11</v>
      </c>
      <c r="J88" s="407">
        <f t="shared" si="19"/>
        <v>7.2500000005960468</v>
      </c>
      <c r="K88" s="408">
        <f t="shared" si="27"/>
        <v>0.14000000059604645</v>
      </c>
      <c r="L88" s="409">
        <f t="shared" si="28"/>
        <v>0.5</v>
      </c>
      <c r="M88" s="410">
        <f t="shared" si="29"/>
        <v>7.61</v>
      </c>
      <c r="N88" s="410">
        <f t="shared" si="30"/>
        <v>7.7500000005960468</v>
      </c>
      <c r="O88" s="411"/>
      <c r="P88" s="485">
        <f t="shared" ca="1" si="31"/>
        <v>0.32333333333333447</v>
      </c>
      <c r="Q88" s="484">
        <f t="shared" ca="1" si="20"/>
        <v>0.32347222222222338</v>
      </c>
      <c r="R88" s="486">
        <v>0.14000000059604645</v>
      </c>
      <c r="S88" s="486">
        <f t="shared" ca="1" si="21"/>
        <v>0.08</v>
      </c>
      <c r="T88" s="470">
        <v>10</v>
      </c>
      <c r="U88" s="469" t="str">
        <f t="shared" si="22"/>
        <v>C4-R24</v>
      </c>
      <c r="V88" s="470">
        <v>4</v>
      </c>
      <c r="W88" s="470" t="s">
        <v>493</v>
      </c>
      <c r="X88" s="470" t="s">
        <v>494</v>
      </c>
      <c r="Y88" s="470">
        <v>24</v>
      </c>
      <c r="AA88" s="505">
        <v>72</v>
      </c>
      <c r="AB88" s="395">
        <v>26</v>
      </c>
      <c r="AC88" s="400">
        <f t="shared" si="23"/>
        <v>6</v>
      </c>
    </row>
    <row r="89" spans="1:29" ht="12.75" customHeight="1">
      <c r="A89" s="403">
        <f t="shared" si="24"/>
        <v>73</v>
      </c>
      <c r="B89" s="745"/>
      <c r="C89" s="404" t="str">
        <f t="shared" si="18"/>
        <v>C4-R22</v>
      </c>
      <c r="D89" s="405">
        <v>0.31260416666666668</v>
      </c>
      <c r="E89" s="405">
        <v>0.31274305555555554</v>
      </c>
      <c r="F89" s="406">
        <f t="shared" si="25"/>
        <v>1.7</v>
      </c>
      <c r="G89" s="468">
        <f t="shared" si="25"/>
        <v>5.41</v>
      </c>
      <c r="H89" s="407">
        <f t="shared" si="25"/>
        <v>1.2</v>
      </c>
      <c r="I89" s="407">
        <f t="shared" si="26"/>
        <v>7.11</v>
      </c>
      <c r="J89" s="407">
        <f t="shared" si="19"/>
        <v>7.1699999986588958</v>
      </c>
      <c r="K89" s="408">
        <f t="shared" si="27"/>
        <v>5.9999998658895493E-2</v>
      </c>
      <c r="L89" s="409">
        <f t="shared" si="28"/>
        <v>0.5</v>
      </c>
      <c r="M89" s="410">
        <f t="shared" si="29"/>
        <v>7.61</v>
      </c>
      <c r="N89" s="410">
        <f t="shared" si="30"/>
        <v>7.6699999986588958</v>
      </c>
      <c r="O89" s="411"/>
      <c r="P89" s="485">
        <f t="shared" ca="1" si="31"/>
        <v>0.32376157407407524</v>
      </c>
      <c r="Q89" s="484">
        <f t="shared" ca="1" si="20"/>
        <v>0.32393518518518638</v>
      </c>
      <c r="R89" s="486">
        <v>5.9999998658895493E-2</v>
      </c>
      <c r="S89" s="486">
        <f t="shared" ca="1" si="21"/>
        <v>0.05</v>
      </c>
      <c r="T89" s="470">
        <v>11</v>
      </c>
      <c r="U89" s="469" t="str">
        <f t="shared" si="22"/>
        <v>C4-R22</v>
      </c>
      <c r="V89" s="470">
        <v>4</v>
      </c>
      <c r="W89" s="470" t="s">
        <v>493</v>
      </c>
      <c r="X89" s="470" t="s">
        <v>494</v>
      </c>
      <c r="Y89" s="470">
        <v>22</v>
      </c>
      <c r="AA89" s="505">
        <v>73</v>
      </c>
      <c r="AB89" s="395">
        <v>24</v>
      </c>
      <c r="AC89" s="400">
        <f t="shared" si="23"/>
        <v>7</v>
      </c>
    </row>
    <row r="90" spans="1:29" ht="12.75" customHeight="1">
      <c r="A90" s="403">
        <f t="shared" si="24"/>
        <v>74</v>
      </c>
      <c r="B90" s="745"/>
      <c r="C90" s="404" t="str">
        <f t="shared" si="18"/>
        <v>C4-R20</v>
      </c>
      <c r="D90" s="405">
        <v>0.31284722222222222</v>
      </c>
      <c r="E90" s="405">
        <v>0.31299768518518517</v>
      </c>
      <c r="F90" s="406">
        <f t="shared" si="25"/>
        <v>1.7</v>
      </c>
      <c r="G90" s="468">
        <f t="shared" si="25"/>
        <v>5.41</v>
      </c>
      <c r="H90" s="407">
        <f t="shared" si="25"/>
        <v>1.2</v>
      </c>
      <c r="I90" s="407">
        <f t="shared" si="26"/>
        <v>7.11</v>
      </c>
      <c r="J90" s="407">
        <f t="shared" si="19"/>
        <v>7.2399999952316287</v>
      </c>
      <c r="K90" s="408">
        <f t="shared" si="27"/>
        <v>0.12999999523162842</v>
      </c>
      <c r="L90" s="409">
        <f t="shared" si="28"/>
        <v>0.5</v>
      </c>
      <c r="M90" s="410">
        <f t="shared" si="29"/>
        <v>7.61</v>
      </c>
      <c r="N90" s="410">
        <f t="shared" si="30"/>
        <v>7.7399999952316287</v>
      </c>
      <c r="O90" s="411"/>
      <c r="P90" s="485">
        <f t="shared" ca="1" si="31"/>
        <v>0.32418981481481601</v>
      </c>
      <c r="Q90" s="484">
        <f t="shared" ca="1" si="20"/>
        <v>0.32436342592592715</v>
      </c>
      <c r="R90" s="486">
        <v>0.12999999523162842</v>
      </c>
      <c r="S90" s="486">
        <f t="shared" ca="1" si="21"/>
        <v>0.04</v>
      </c>
      <c r="T90" s="470">
        <v>12</v>
      </c>
      <c r="U90" s="469" t="str">
        <f t="shared" si="22"/>
        <v>C4-R20</v>
      </c>
      <c r="V90" s="470">
        <v>4</v>
      </c>
      <c r="W90" s="470" t="s">
        <v>493</v>
      </c>
      <c r="X90" s="470" t="s">
        <v>494</v>
      </c>
      <c r="Y90" s="470">
        <v>20</v>
      </c>
      <c r="AA90" s="505">
        <v>74</v>
      </c>
      <c r="AB90" s="395">
        <v>22</v>
      </c>
      <c r="AC90" s="400">
        <f t="shared" si="23"/>
        <v>8</v>
      </c>
    </row>
    <row r="91" spans="1:29" ht="12.75" customHeight="1">
      <c r="A91" s="403">
        <f t="shared" si="24"/>
        <v>75</v>
      </c>
      <c r="B91" s="745"/>
      <c r="C91" s="404" t="str">
        <f t="shared" si="18"/>
        <v>C4-R18</v>
      </c>
      <c r="D91" s="405">
        <v>0.31309027777777776</v>
      </c>
      <c r="E91" s="405">
        <v>0.31322916666666667</v>
      </c>
      <c r="F91" s="406">
        <f t="shared" si="25"/>
        <v>1.7</v>
      </c>
      <c r="G91" s="468">
        <f t="shared" si="25"/>
        <v>5.41</v>
      </c>
      <c r="H91" s="407">
        <f t="shared" si="25"/>
        <v>1.2</v>
      </c>
      <c r="I91" s="407">
        <f t="shared" si="26"/>
        <v>7.11</v>
      </c>
      <c r="J91" s="407">
        <f t="shared" si="19"/>
        <v>7.2199999994039539</v>
      </c>
      <c r="K91" s="408">
        <f t="shared" si="27"/>
        <v>0.10999999940395355</v>
      </c>
      <c r="L91" s="409">
        <f t="shared" si="28"/>
        <v>0.5</v>
      </c>
      <c r="M91" s="410">
        <f t="shared" si="29"/>
        <v>7.61</v>
      </c>
      <c r="N91" s="410">
        <f t="shared" si="30"/>
        <v>7.7199999994039539</v>
      </c>
      <c r="O91" s="411"/>
      <c r="P91" s="485">
        <f t="shared" ca="1" si="31"/>
        <v>0.32459490740740865</v>
      </c>
      <c r="Q91" s="484">
        <f t="shared" ca="1" si="20"/>
        <v>0.32475694444444569</v>
      </c>
      <c r="R91" s="486">
        <v>0.10999999940395355</v>
      </c>
      <c r="S91" s="486">
        <f t="shared" ca="1" si="21"/>
        <v>0.02</v>
      </c>
      <c r="T91" s="470">
        <v>13</v>
      </c>
      <c r="U91" s="469" t="str">
        <f t="shared" si="22"/>
        <v>C4-R18</v>
      </c>
      <c r="V91" s="470">
        <v>4</v>
      </c>
      <c r="W91" s="470" t="s">
        <v>493</v>
      </c>
      <c r="X91" s="470" t="s">
        <v>494</v>
      </c>
      <c r="Y91" s="470">
        <v>18</v>
      </c>
      <c r="AA91" s="505">
        <v>75</v>
      </c>
      <c r="AB91" s="395">
        <v>20</v>
      </c>
      <c r="AC91" s="400">
        <f t="shared" si="23"/>
        <v>9</v>
      </c>
    </row>
    <row r="92" spans="1:29" ht="12.75" customHeight="1">
      <c r="A92" s="403">
        <f t="shared" si="24"/>
        <v>76</v>
      </c>
      <c r="B92" s="745"/>
      <c r="C92" s="404" t="str">
        <f t="shared" si="18"/>
        <v>C4-R16</v>
      </c>
      <c r="D92" s="405">
        <v>0.31333333333333335</v>
      </c>
      <c r="E92" s="405">
        <v>0.31350694444444444</v>
      </c>
      <c r="F92" s="406">
        <f t="shared" si="25"/>
        <v>1.7</v>
      </c>
      <c r="G92" s="468">
        <f t="shared" si="25"/>
        <v>5.41</v>
      </c>
      <c r="H92" s="407">
        <f t="shared" si="25"/>
        <v>1.2</v>
      </c>
      <c r="I92" s="407">
        <f t="shared" si="26"/>
        <v>7.11</v>
      </c>
      <c r="J92" s="407">
        <f t="shared" si="19"/>
        <v>7.1800000002980235</v>
      </c>
      <c r="K92" s="408">
        <f t="shared" si="27"/>
        <v>7.0000000298023224E-2</v>
      </c>
      <c r="L92" s="409">
        <f t="shared" si="28"/>
        <v>0.5</v>
      </c>
      <c r="M92" s="410">
        <f t="shared" si="29"/>
        <v>7.61</v>
      </c>
      <c r="N92" s="410">
        <f t="shared" si="30"/>
        <v>7.6800000002980235</v>
      </c>
      <c r="O92" s="411"/>
      <c r="P92" s="485">
        <f t="shared" ca="1" si="31"/>
        <v>0.32500000000000123</v>
      </c>
      <c r="Q92" s="484">
        <f t="shared" ca="1" si="20"/>
        <v>0.32513888888889014</v>
      </c>
      <c r="R92" s="486">
        <v>7.0000000298023224E-2</v>
      </c>
      <c r="S92" s="486">
        <f t="shared" ca="1" si="21"/>
        <v>7.0000000000000007E-2</v>
      </c>
      <c r="T92" s="470">
        <v>14</v>
      </c>
      <c r="U92" s="469" t="str">
        <f t="shared" si="22"/>
        <v>C4-R16</v>
      </c>
      <c r="V92" s="470">
        <v>4</v>
      </c>
      <c r="W92" s="470" t="s">
        <v>493</v>
      </c>
      <c r="X92" s="470" t="s">
        <v>494</v>
      </c>
      <c r="Y92" s="470">
        <v>16</v>
      </c>
      <c r="AA92" s="505">
        <v>76</v>
      </c>
      <c r="AB92" s="395">
        <v>18</v>
      </c>
      <c r="AC92" s="400">
        <f t="shared" si="23"/>
        <v>10</v>
      </c>
    </row>
    <row r="93" spans="1:29" ht="12.75" customHeight="1">
      <c r="A93" s="403">
        <f t="shared" si="24"/>
        <v>77</v>
      </c>
      <c r="B93" s="745"/>
      <c r="C93" s="404" t="str">
        <f t="shared" si="18"/>
        <v>C4-R14</v>
      </c>
      <c r="D93" s="405">
        <v>0.31361111111111112</v>
      </c>
      <c r="E93" s="405">
        <v>0.31376157407407407</v>
      </c>
      <c r="F93" s="406">
        <f t="shared" si="25"/>
        <v>1.7</v>
      </c>
      <c r="G93" s="468">
        <f t="shared" si="25"/>
        <v>5.41</v>
      </c>
      <c r="H93" s="407">
        <f t="shared" si="25"/>
        <v>1.2</v>
      </c>
      <c r="I93" s="407">
        <f t="shared" si="26"/>
        <v>7.11</v>
      </c>
      <c r="J93" s="407">
        <f t="shared" si="19"/>
        <v>7.189999998211861</v>
      </c>
      <c r="K93" s="408">
        <f t="shared" si="27"/>
        <v>7.9999998211860657E-2</v>
      </c>
      <c r="L93" s="409">
        <f t="shared" si="28"/>
        <v>0.5</v>
      </c>
      <c r="M93" s="410">
        <f t="shared" si="29"/>
        <v>7.61</v>
      </c>
      <c r="N93" s="410">
        <f t="shared" si="30"/>
        <v>7.689999998211861</v>
      </c>
      <c r="O93" s="411"/>
      <c r="P93" s="485">
        <f t="shared" ca="1" si="31"/>
        <v>0.32538194444444568</v>
      </c>
      <c r="Q93" s="484">
        <f t="shared" ca="1" si="20"/>
        <v>0.32553240740740863</v>
      </c>
      <c r="R93" s="486">
        <v>7.9999998211860657E-2</v>
      </c>
      <c r="S93" s="486">
        <f t="shared" ca="1" si="21"/>
        <v>0.09</v>
      </c>
      <c r="T93" s="470">
        <v>15</v>
      </c>
      <c r="U93" s="469" t="str">
        <f t="shared" si="22"/>
        <v>C4-R14</v>
      </c>
      <c r="V93" s="470">
        <v>4</v>
      </c>
      <c r="W93" s="470" t="s">
        <v>493</v>
      </c>
      <c r="X93" s="470" t="s">
        <v>494</v>
      </c>
      <c r="Y93" s="470">
        <v>14</v>
      </c>
      <c r="AA93" s="505">
        <v>77</v>
      </c>
      <c r="AB93" s="395">
        <v>16</v>
      </c>
      <c r="AC93" s="400">
        <f t="shared" si="23"/>
        <v>11</v>
      </c>
    </row>
    <row r="94" spans="1:29" ht="12.75" customHeight="1">
      <c r="A94" s="403">
        <f t="shared" si="24"/>
        <v>78</v>
      </c>
      <c r="B94" s="745" t="s">
        <v>524</v>
      </c>
      <c r="C94" s="404" t="str">
        <f t="shared" si="18"/>
        <v>C4-R12</v>
      </c>
      <c r="D94" s="405">
        <v>0.31384259259259262</v>
      </c>
      <c r="E94" s="405">
        <v>0.31400462962962961</v>
      </c>
      <c r="F94" s="406">
        <f t="shared" si="25"/>
        <v>1.7</v>
      </c>
      <c r="G94" s="468">
        <f t="shared" si="25"/>
        <v>5.41</v>
      </c>
      <c r="H94" s="407">
        <f t="shared" si="25"/>
        <v>1.2</v>
      </c>
      <c r="I94" s="407">
        <f t="shared" si="26"/>
        <v>7.11</v>
      </c>
      <c r="J94" s="407">
        <f t="shared" si="19"/>
        <v>7.2500000005960468</v>
      </c>
      <c r="K94" s="408">
        <f t="shared" si="27"/>
        <v>0.14000000059604645</v>
      </c>
      <c r="L94" s="409">
        <f t="shared" si="28"/>
        <v>0.5</v>
      </c>
      <c r="M94" s="410">
        <f t="shared" si="29"/>
        <v>7.61</v>
      </c>
      <c r="N94" s="410">
        <f t="shared" si="30"/>
        <v>7.7500000005960468</v>
      </c>
      <c r="O94" s="411"/>
      <c r="P94" s="485">
        <f t="shared" ca="1" si="31"/>
        <v>0.32577546296296417</v>
      </c>
      <c r="Q94" s="484">
        <f t="shared" ca="1" si="20"/>
        <v>0.32593750000000121</v>
      </c>
      <c r="R94" s="486">
        <v>0.14000000059604645</v>
      </c>
      <c r="S94" s="486">
        <f t="shared" ca="1" si="21"/>
        <v>0.11</v>
      </c>
      <c r="T94" s="470">
        <v>16</v>
      </c>
      <c r="U94" s="469" t="str">
        <f t="shared" si="22"/>
        <v>C4-R12</v>
      </c>
      <c r="V94" s="470">
        <v>4</v>
      </c>
      <c r="W94" s="470" t="s">
        <v>493</v>
      </c>
      <c r="X94" s="470" t="s">
        <v>494</v>
      </c>
      <c r="Y94" s="470">
        <v>12</v>
      </c>
      <c r="AA94" s="505">
        <v>78</v>
      </c>
      <c r="AB94" s="395">
        <v>14</v>
      </c>
      <c r="AC94" s="400">
        <f t="shared" si="23"/>
        <v>12</v>
      </c>
    </row>
    <row r="95" spans="1:29" ht="12.75" customHeight="1">
      <c r="A95" s="403">
        <f t="shared" si="24"/>
        <v>79</v>
      </c>
      <c r="B95" s="745"/>
      <c r="C95" s="404" t="str">
        <f t="shared" si="18"/>
        <v>C4-R10</v>
      </c>
      <c r="D95" s="405">
        <v>0.31407407407407406</v>
      </c>
      <c r="E95" s="405">
        <v>0.31422453703703701</v>
      </c>
      <c r="F95" s="406">
        <f t="shared" si="25"/>
        <v>1.7</v>
      </c>
      <c r="G95" s="468">
        <f t="shared" si="25"/>
        <v>5.41</v>
      </c>
      <c r="H95" s="407">
        <f t="shared" si="25"/>
        <v>1.2</v>
      </c>
      <c r="I95" s="407">
        <f t="shared" si="26"/>
        <v>7.11</v>
      </c>
      <c r="J95" s="407">
        <f t="shared" si="19"/>
        <v>7.1299999995529655</v>
      </c>
      <c r="K95" s="408">
        <f t="shared" si="27"/>
        <v>1.9999999552965164E-2</v>
      </c>
      <c r="L95" s="409">
        <f t="shared" si="28"/>
        <v>0.5</v>
      </c>
      <c r="M95" s="410">
        <f t="shared" si="29"/>
        <v>7.61</v>
      </c>
      <c r="N95" s="410">
        <f t="shared" si="30"/>
        <v>7.6299999995529655</v>
      </c>
      <c r="O95" s="411"/>
      <c r="P95" s="485">
        <f t="shared" ca="1" si="31"/>
        <v>0.32620370370370494</v>
      </c>
      <c r="Q95" s="484">
        <f t="shared" ca="1" si="20"/>
        <v>0.32637731481481608</v>
      </c>
      <c r="R95" s="486">
        <v>1.9999999552965164E-2</v>
      </c>
      <c r="S95" s="486">
        <f t="shared" ca="1" si="21"/>
        <v>7.0000000000000007E-2</v>
      </c>
      <c r="T95" s="470">
        <v>17</v>
      </c>
      <c r="U95" s="469" t="str">
        <f t="shared" si="22"/>
        <v>C4-R10</v>
      </c>
      <c r="V95" s="470">
        <v>4</v>
      </c>
      <c r="W95" s="470" t="s">
        <v>493</v>
      </c>
      <c r="X95" s="470" t="s">
        <v>494</v>
      </c>
      <c r="Y95" s="470">
        <v>10</v>
      </c>
      <c r="AA95" s="505">
        <v>79</v>
      </c>
      <c r="AB95" s="395">
        <v>12</v>
      </c>
      <c r="AC95" s="400">
        <f t="shared" si="23"/>
        <v>13</v>
      </c>
    </row>
    <row r="96" spans="1:29" ht="12.75" customHeight="1">
      <c r="A96" s="403">
        <f t="shared" si="24"/>
        <v>80</v>
      </c>
      <c r="B96" s="745"/>
      <c r="C96" s="404" t="str">
        <f t="shared" si="18"/>
        <v>C4-R8</v>
      </c>
      <c r="D96" s="405">
        <v>0.31431712962962965</v>
      </c>
      <c r="E96" s="405">
        <v>0.31445601851851851</v>
      </c>
      <c r="F96" s="406">
        <f t="shared" si="25"/>
        <v>1.7</v>
      </c>
      <c r="G96" s="468">
        <f t="shared" si="25"/>
        <v>5.41</v>
      </c>
      <c r="H96" s="407">
        <f t="shared" si="25"/>
        <v>1.2</v>
      </c>
      <c r="I96" s="407">
        <f t="shared" si="26"/>
        <v>7.11</v>
      </c>
      <c r="J96" s="407">
        <f t="shared" si="19"/>
        <v>7.2299999973177913</v>
      </c>
      <c r="K96" s="408">
        <f t="shared" si="27"/>
        <v>0.11999999731779099</v>
      </c>
      <c r="L96" s="409">
        <f t="shared" si="28"/>
        <v>0.5</v>
      </c>
      <c r="M96" s="410">
        <f t="shared" si="29"/>
        <v>7.61</v>
      </c>
      <c r="N96" s="410">
        <f t="shared" si="30"/>
        <v>7.7299999973177913</v>
      </c>
      <c r="O96" s="411"/>
      <c r="P96" s="485">
        <f t="shared" ca="1" si="31"/>
        <v>0.32665509259259384</v>
      </c>
      <c r="Q96" s="484">
        <f t="shared" ca="1" si="20"/>
        <v>0.32680555555555679</v>
      </c>
      <c r="R96" s="486">
        <v>0.11999999731779099</v>
      </c>
      <c r="S96" s="486">
        <f t="shared" ca="1" si="21"/>
        <v>0.1</v>
      </c>
      <c r="T96" s="470">
        <v>18</v>
      </c>
      <c r="U96" s="469" t="str">
        <f t="shared" si="22"/>
        <v>C4-R8</v>
      </c>
      <c r="V96" s="470">
        <v>4</v>
      </c>
      <c r="W96" s="470" t="s">
        <v>493</v>
      </c>
      <c r="X96" s="470" t="s">
        <v>494</v>
      </c>
      <c r="Y96" s="470">
        <v>8</v>
      </c>
      <c r="AA96" s="505">
        <v>80</v>
      </c>
      <c r="AB96" s="395">
        <v>10</v>
      </c>
      <c r="AC96" s="400">
        <f t="shared" si="23"/>
        <v>14</v>
      </c>
    </row>
    <row r="97" spans="1:29" ht="12.75" customHeight="1">
      <c r="A97" s="403">
        <f t="shared" si="24"/>
        <v>81</v>
      </c>
      <c r="B97" s="745"/>
      <c r="C97" s="404" t="str">
        <f t="shared" si="18"/>
        <v>C4-R6</v>
      </c>
      <c r="D97" s="405">
        <v>0.31458333333333333</v>
      </c>
      <c r="E97" s="405">
        <v>0.31475694444444446</v>
      </c>
      <c r="F97" s="406">
        <f t="shared" si="25"/>
        <v>1.7</v>
      </c>
      <c r="G97" s="468">
        <f t="shared" si="25"/>
        <v>5.41</v>
      </c>
      <c r="H97" s="407">
        <f t="shared" si="25"/>
        <v>1.2</v>
      </c>
      <c r="I97" s="407">
        <f t="shared" si="26"/>
        <v>7.11</v>
      </c>
      <c r="J97" s="407">
        <f t="shared" si="19"/>
        <v>7.1800000002980235</v>
      </c>
      <c r="K97" s="408">
        <f t="shared" si="27"/>
        <v>7.0000000298023224E-2</v>
      </c>
      <c r="L97" s="409">
        <f t="shared" si="28"/>
        <v>0.5</v>
      </c>
      <c r="M97" s="410">
        <f t="shared" si="29"/>
        <v>7.61</v>
      </c>
      <c r="N97" s="410">
        <f t="shared" si="30"/>
        <v>7.6800000002980235</v>
      </c>
      <c r="O97" s="411"/>
      <c r="P97" s="485">
        <f t="shared" ca="1" si="31"/>
        <v>0.32709490740740865</v>
      </c>
      <c r="Q97" s="484">
        <f t="shared" ca="1" si="20"/>
        <v>0.3272569444444457</v>
      </c>
      <c r="R97" s="486">
        <v>7.0000000298023224E-2</v>
      </c>
      <c r="S97" s="486">
        <f t="shared" ca="1" si="21"/>
        <v>0.04</v>
      </c>
      <c r="T97" s="470">
        <v>19</v>
      </c>
      <c r="U97" s="469" t="str">
        <f t="shared" si="22"/>
        <v>C4-R6</v>
      </c>
      <c r="V97" s="470">
        <v>4</v>
      </c>
      <c r="W97" s="470" t="s">
        <v>493</v>
      </c>
      <c r="X97" s="470" t="s">
        <v>494</v>
      </c>
      <c r="Y97" s="470">
        <v>6</v>
      </c>
      <c r="AA97" s="505">
        <v>81</v>
      </c>
      <c r="AB97" s="395">
        <v>8</v>
      </c>
      <c r="AC97" s="400">
        <f t="shared" si="23"/>
        <v>15</v>
      </c>
    </row>
    <row r="98" spans="1:29" ht="12.75" customHeight="1">
      <c r="A98" s="403">
        <f t="shared" si="24"/>
        <v>82</v>
      </c>
      <c r="B98" s="745"/>
      <c r="C98" s="404" t="str">
        <f t="shared" si="18"/>
        <v>C4-R4</v>
      </c>
      <c r="D98" s="405">
        <v>0.31484953703703705</v>
      </c>
      <c r="E98" s="405">
        <v>0.31502314814814814</v>
      </c>
      <c r="F98" s="406">
        <f t="shared" si="25"/>
        <v>1.7</v>
      </c>
      <c r="G98" s="468">
        <f t="shared" si="25"/>
        <v>5.41</v>
      </c>
      <c r="H98" s="407">
        <f t="shared" si="25"/>
        <v>1.2</v>
      </c>
      <c r="I98" s="407">
        <f t="shared" si="26"/>
        <v>7.11</v>
      </c>
      <c r="J98" s="407">
        <f t="shared" si="19"/>
        <v>7.189999998211861</v>
      </c>
      <c r="K98" s="408">
        <f t="shared" si="27"/>
        <v>7.9999998211860657E-2</v>
      </c>
      <c r="L98" s="409">
        <f t="shared" si="28"/>
        <v>0.5</v>
      </c>
      <c r="M98" s="410">
        <f t="shared" si="29"/>
        <v>7.61</v>
      </c>
      <c r="N98" s="410">
        <f t="shared" si="30"/>
        <v>7.689999998211861</v>
      </c>
      <c r="O98" s="411"/>
      <c r="P98" s="485">
        <f t="shared" ca="1" si="31"/>
        <v>0.32750000000000123</v>
      </c>
      <c r="Q98" s="484">
        <f t="shared" ca="1" si="20"/>
        <v>0.32765046296296418</v>
      </c>
      <c r="R98" s="486">
        <v>7.9999998211860657E-2</v>
      </c>
      <c r="S98" s="486">
        <f t="shared" ca="1" si="21"/>
        <v>7.0000000000000007E-2</v>
      </c>
      <c r="T98" s="470">
        <v>20</v>
      </c>
      <c r="U98" s="469" t="str">
        <f t="shared" si="22"/>
        <v>C4-R4</v>
      </c>
      <c r="V98" s="470">
        <v>4</v>
      </c>
      <c r="W98" s="470" t="s">
        <v>493</v>
      </c>
      <c r="X98" s="470" t="s">
        <v>494</v>
      </c>
      <c r="Y98" s="470">
        <v>4</v>
      </c>
      <c r="AA98" s="505">
        <v>82</v>
      </c>
      <c r="AB98" s="395">
        <v>6</v>
      </c>
      <c r="AC98" s="400">
        <f t="shared" si="23"/>
        <v>16</v>
      </c>
    </row>
    <row r="99" spans="1:29" ht="12.75" customHeight="1">
      <c r="A99" s="403">
        <f t="shared" si="24"/>
        <v>83</v>
      </c>
      <c r="B99" s="745"/>
      <c r="C99" s="404" t="str">
        <f t="shared" si="18"/>
        <v>C5-R3</v>
      </c>
      <c r="D99" s="405">
        <v>0.31511574074074072</v>
      </c>
      <c r="E99" s="405">
        <v>0.31526620370370373</v>
      </c>
      <c r="F99" s="406">
        <f t="shared" ref="F99:H114" si="32">F98</f>
        <v>1.7</v>
      </c>
      <c r="G99" s="468">
        <f t="shared" si="32"/>
        <v>5.41</v>
      </c>
      <c r="H99" s="407">
        <f t="shared" si="32"/>
        <v>1.2</v>
      </c>
      <c r="I99" s="407">
        <f t="shared" si="26"/>
        <v>7.11</v>
      </c>
      <c r="J99" s="407">
        <f t="shared" si="19"/>
        <v>7.1399999993294481</v>
      </c>
      <c r="K99" s="408">
        <f t="shared" si="27"/>
        <v>2.9999999329447746E-2</v>
      </c>
      <c r="L99" s="409">
        <f t="shared" si="28"/>
        <v>0.5</v>
      </c>
      <c r="M99" s="410">
        <f t="shared" si="29"/>
        <v>7.61</v>
      </c>
      <c r="N99" s="410">
        <f t="shared" si="30"/>
        <v>7.6399999993294481</v>
      </c>
      <c r="O99" s="411"/>
      <c r="P99" s="485">
        <f t="shared" ca="1" si="31"/>
        <v>0.32791666666666791</v>
      </c>
      <c r="Q99" s="484">
        <f t="shared" ca="1" si="20"/>
        <v>0.32806712962963086</v>
      </c>
      <c r="R99" s="486">
        <v>2.9999999329447746E-2</v>
      </c>
      <c r="S99" s="486">
        <f t="shared" ca="1" si="21"/>
        <v>0.03</v>
      </c>
      <c r="T99" s="504">
        <v>1</v>
      </c>
      <c r="U99" s="504" t="str">
        <f t="shared" si="22"/>
        <v>C5-R3</v>
      </c>
      <c r="V99" s="504">
        <v>5</v>
      </c>
      <c r="W99" s="504" t="s">
        <v>493</v>
      </c>
      <c r="X99" s="504" t="s">
        <v>494</v>
      </c>
      <c r="Y99" s="504">
        <v>3</v>
      </c>
      <c r="AA99" s="505">
        <v>83</v>
      </c>
      <c r="AB99" s="395">
        <v>4</v>
      </c>
      <c r="AC99" s="400">
        <f t="shared" si="23"/>
        <v>17</v>
      </c>
    </row>
    <row r="100" spans="1:29" ht="12.75" customHeight="1">
      <c r="A100" s="403">
        <f t="shared" si="24"/>
        <v>84</v>
      </c>
      <c r="B100" s="745"/>
      <c r="C100" s="404" t="str">
        <f t="shared" si="18"/>
        <v>C5-R5</v>
      </c>
      <c r="D100" s="405">
        <v>0.31538194444444445</v>
      </c>
      <c r="E100" s="405">
        <v>0.31554398148148149</v>
      </c>
      <c r="F100" s="406">
        <f t="shared" si="32"/>
        <v>1.7</v>
      </c>
      <c r="G100" s="468">
        <f t="shared" si="32"/>
        <v>5.41</v>
      </c>
      <c r="H100" s="407">
        <f t="shared" si="32"/>
        <v>1.2</v>
      </c>
      <c r="I100" s="407">
        <f t="shared" si="26"/>
        <v>7.11</v>
      </c>
      <c r="J100" s="407">
        <f t="shared" si="19"/>
        <v>7.1699999986588958</v>
      </c>
      <c r="K100" s="408">
        <f t="shared" si="27"/>
        <v>5.9999998658895493E-2</v>
      </c>
      <c r="L100" s="409">
        <f t="shared" si="28"/>
        <v>0.5</v>
      </c>
      <c r="M100" s="410">
        <f t="shared" si="29"/>
        <v>7.61</v>
      </c>
      <c r="N100" s="410">
        <f t="shared" si="30"/>
        <v>7.6699999986588958</v>
      </c>
      <c r="O100" s="411"/>
      <c r="P100" s="485">
        <f t="shared" ca="1" si="31"/>
        <v>0.32833333333333459</v>
      </c>
      <c r="Q100" s="484">
        <f t="shared" ca="1" si="20"/>
        <v>0.32849537037037163</v>
      </c>
      <c r="R100" s="486">
        <v>5.9999998658895493E-2</v>
      </c>
      <c r="S100" s="486">
        <f t="shared" ca="1" si="21"/>
        <v>0.04</v>
      </c>
      <c r="T100" s="470">
        <v>2</v>
      </c>
      <c r="U100" s="469" t="str">
        <f t="shared" si="22"/>
        <v>C5-R5</v>
      </c>
      <c r="V100" s="470">
        <v>5</v>
      </c>
      <c r="W100" s="470" t="s">
        <v>493</v>
      </c>
      <c r="X100" s="470" t="s">
        <v>494</v>
      </c>
      <c r="Y100" s="470">
        <v>5</v>
      </c>
      <c r="AA100" s="505">
        <v>84</v>
      </c>
      <c r="AB100" s="395">
        <v>2</v>
      </c>
      <c r="AC100" s="400">
        <f t="shared" si="23"/>
        <v>18</v>
      </c>
    </row>
    <row r="101" spans="1:29" ht="12.75" customHeight="1">
      <c r="A101" s="403">
        <f t="shared" si="24"/>
        <v>85</v>
      </c>
      <c r="B101" s="745"/>
      <c r="C101" s="404" t="str">
        <f t="shared" si="18"/>
        <v>C5-R7</v>
      </c>
      <c r="D101" s="405">
        <v>0.31563657407407408</v>
      </c>
      <c r="E101" s="405">
        <v>0.31578703703703703</v>
      </c>
      <c r="F101" s="406">
        <f t="shared" si="32"/>
        <v>1.7</v>
      </c>
      <c r="G101" s="468">
        <f t="shared" si="32"/>
        <v>5.41</v>
      </c>
      <c r="H101" s="407">
        <f t="shared" si="32"/>
        <v>1.2</v>
      </c>
      <c r="I101" s="407">
        <f t="shared" si="26"/>
        <v>7.11</v>
      </c>
      <c r="J101" s="407">
        <f t="shared" si="19"/>
        <v>7.1199999997764829</v>
      </c>
      <c r="K101" s="408">
        <f t="shared" si="27"/>
        <v>9.9999997764825821E-3</v>
      </c>
      <c r="L101" s="409">
        <f t="shared" si="28"/>
        <v>0.5</v>
      </c>
      <c r="M101" s="410">
        <f t="shared" si="29"/>
        <v>7.61</v>
      </c>
      <c r="N101" s="410">
        <f t="shared" si="30"/>
        <v>7.6199999997764829</v>
      </c>
      <c r="O101" s="411"/>
      <c r="P101" s="485">
        <f t="shared" ca="1" si="31"/>
        <v>0.32876157407407536</v>
      </c>
      <c r="Q101" s="484">
        <f t="shared" ca="1" si="20"/>
        <v>0.32891203703703831</v>
      </c>
      <c r="R101" s="486">
        <v>9.9999997764825821E-3</v>
      </c>
      <c r="S101" s="486">
        <f t="shared" ca="1" si="21"/>
        <v>0.03</v>
      </c>
      <c r="T101" s="470">
        <v>3</v>
      </c>
      <c r="U101" s="469" t="str">
        <f t="shared" si="22"/>
        <v>C5-R7</v>
      </c>
      <c r="V101" s="470">
        <v>5</v>
      </c>
      <c r="W101" s="470" t="s">
        <v>493</v>
      </c>
      <c r="X101" s="470" t="s">
        <v>494</v>
      </c>
      <c r="Y101" s="470">
        <v>7</v>
      </c>
      <c r="AA101" s="505">
        <v>85</v>
      </c>
      <c r="AB101" s="400">
        <v>3</v>
      </c>
      <c r="AC101" s="400">
        <f t="shared" si="23"/>
        <v>19</v>
      </c>
    </row>
    <row r="102" spans="1:29" ht="12.75" customHeight="1">
      <c r="A102" s="403">
        <f t="shared" si="24"/>
        <v>86</v>
      </c>
      <c r="B102" s="745"/>
      <c r="C102" s="404" t="str">
        <f t="shared" si="18"/>
        <v>C5-R9</v>
      </c>
      <c r="D102" s="405">
        <v>0.31592592592592594</v>
      </c>
      <c r="E102" s="405">
        <v>0.3160648148148148</v>
      </c>
      <c r="F102" s="406">
        <f t="shared" si="32"/>
        <v>1.7</v>
      </c>
      <c r="G102" s="468">
        <f t="shared" si="32"/>
        <v>5.41</v>
      </c>
      <c r="H102" s="407">
        <f t="shared" si="32"/>
        <v>1.2</v>
      </c>
      <c r="I102" s="407">
        <f t="shared" si="26"/>
        <v>7.11</v>
      </c>
      <c r="J102" s="407">
        <f t="shared" si="19"/>
        <v>7.1199999997764829</v>
      </c>
      <c r="K102" s="408">
        <f t="shared" si="27"/>
        <v>9.9999997764825821E-3</v>
      </c>
      <c r="L102" s="409">
        <f t="shared" si="28"/>
        <v>0.5</v>
      </c>
      <c r="M102" s="410">
        <f t="shared" si="29"/>
        <v>7.61</v>
      </c>
      <c r="N102" s="410">
        <f t="shared" si="30"/>
        <v>7.6199999997764829</v>
      </c>
      <c r="O102" s="411"/>
      <c r="P102" s="485">
        <f t="shared" ca="1" si="31"/>
        <v>0.32916666666666794</v>
      </c>
      <c r="Q102" s="484">
        <f t="shared" ca="1" si="20"/>
        <v>0.32932870370370498</v>
      </c>
      <c r="R102" s="486">
        <v>9.9999997764825821E-3</v>
      </c>
      <c r="S102" s="486">
        <f t="shared" ca="1" si="21"/>
        <v>0.06</v>
      </c>
      <c r="T102" s="470">
        <v>4</v>
      </c>
      <c r="U102" s="469" t="str">
        <f t="shared" si="22"/>
        <v>C5-R9</v>
      </c>
      <c r="V102" s="470">
        <v>5</v>
      </c>
      <c r="W102" s="470" t="s">
        <v>493</v>
      </c>
      <c r="X102" s="470" t="s">
        <v>494</v>
      </c>
      <c r="Y102" s="470">
        <v>9</v>
      </c>
      <c r="AA102" s="505">
        <v>86</v>
      </c>
      <c r="AB102" s="400">
        <v>5</v>
      </c>
      <c r="AC102" s="400">
        <f t="shared" si="23"/>
        <v>20</v>
      </c>
    </row>
    <row r="103" spans="1:29" ht="12.75" customHeight="1">
      <c r="A103" s="403">
        <f t="shared" si="24"/>
        <v>87</v>
      </c>
      <c r="B103" s="745"/>
      <c r="C103" s="404" t="str">
        <f t="shared" si="18"/>
        <v>C5-R11</v>
      </c>
      <c r="D103" s="405">
        <v>0.31619212962962961</v>
      </c>
      <c r="E103" s="405">
        <v>0.31635416666666666</v>
      </c>
      <c r="F103" s="406">
        <f t="shared" si="32"/>
        <v>1.7</v>
      </c>
      <c r="G103" s="468">
        <f t="shared" si="32"/>
        <v>5.41</v>
      </c>
      <c r="H103" s="407">
        <f t="shared" si="32"/>
        <v>1.2</v>
      </c>
      <c r="I103" s="407">
        <f t="shared" si="26"/>
        <v>7.11</v>
      </c>
      <c r="J103" s="407">
        <f t="shared" si="19"/>
        <v>7.1699999986588958</v>
      </c>
      <c r="K103" s="408">
        <f t="shared" si="27"/>
        <v>5.9999998658895493E-2</v>
      </c>
      <c r="L103" s="409">
        <f t="shared" si="28"/>
        <v>0.5</v>
      </c>
      <c r="M103" s="410">
        <f t="shared" si="29"/>
        <v>7.61</v>
      </c>
      <c r="N103" s="410">
        <f t="shared" si="30"/>
        <v>7.6699999986588958</v>
      </c>
      <c r="O103" s="411"/>
      <c r="P103" s="485">
        <f t="shared" ca="1" si="31"/>
        <v>0.32959490740740871</v>
      </c>
      <c r="Q103" s="484">
        <f t="shared" ca="1" si="20"/>
        <v>0.32973379629629762</v>
      </c>
      <c r="R103" s="486">
        <v>5.9999998658895493E-2</v>
      </c>
      <c r="S103" s="486">
        <f t="shared" ca="1" si="21"/>
        <v>7.0000000000000007E-2</v>
      </c>
      <c r="T103" s="470">
        <v>5</v>
      </c>
      <c r="U103" s="469" t="str">
        <f t="shared" si="22"/>
        <v>C5-R11</v>
      </c>
      <c r="V103" s="470">
        <v>5</v>
      </c>
      <c r="W103" s="470" t="s">
        <v>493</v>
      </c>
      <c r="X103" s="470" t="s">
        <v>494</v>
      </c>
      <c r="Y103" s="470">
        <v>11</v>
      </c>
      <c r="AA103" s="505">
        <v>87</v>
      </c>
      <c r="AB103" s="400">
        <v>7</v>
      </c>
      <c r="AC103" s="400">
        <f t="shared" si="23"/>
        <v>21</v>
      </c>
    </row>
    <row r="104" spans="1:29" ht="12.75" customHeight="1">
      <c r="A104" s="403">
        <f t="shared" si="24"/>
        <v>88</v>
      </c>
      <c r="B104" s="745"/>
      <c r="C104" s="404" t="str">
        <f t="shared" si="18"/>
        <v>C5-R13</v>
      </c>
      <c r="D104" s="405">
        <v>0.31642361111111111</v>
      </c>
      <c r="E104" s="405">
        <v>0.31656250000000002</v>
      </c>
      <c r="F104" s="406">
        <f t="shared" si="32"/>
        <v>1.7</v>
      </c>
      <c r="G104" s="468">
        <f t="shared" si="32"/>
        <v>5.41</v>
      </c>
      <c r="H104" s="407">
        <f t="shared" si="32"/>
        <v>1.2</v>
      </c>
      <c r="I104" s="407">
        <f t="shared" si="26"/>
        <v>7.11</v>
      </c>
      <c r="J104" s="407">
        <f t="shared" si="19"/>
        <v>7.1299999995529655</v>
      </c>
      <c r="K104" s="408">
        <f t="shared" si="27"/>
        <v>1.9999999552965164E-2</v>
      </c>
      <c r="L104" s="409">
        <f t="shared" si="28"/>
        <v>0.5</v>
      </c>
      <c r="M104" s="410">
        <f t="shared" si="29"/>
        <v>7.61</v>
      </c>
      <c r="N104" s="410">
        <f t="shared" si="30"/>
        <v>7.6299999995529655</v>
      </c>
      <c r="O104" s="411"/>
      <c r="P104" s="485">
        <f t="shared" ca="1" si="31"/>
        <v>0.32998842592592725</v>
      </c>
      <c r="Q104" s="484">
        <f t="shared" ca="1" si="20"/>
        <v>0.33012731481481616</v>
      </c>
      <c r="R104" s="486">
        <v>1.9999999552965164E-2</v>
      </c>
      <c r="S104" s="486">
        <f t="shared" ca="1" si="21"/>
        <v>0.14000000000000001</v>
      </c>
      <c r="T104" s="470">
        <v>6</v>
      </c>
      <c r="U104" s="469" t="str">
        <f t="shared" si="22"/>
        <v>C5-R13</v>
      </c>
      <c r="V104" s="470">
        <v>5</v>
      </c>
      <c r="W104" s="470" t="s">
        <v>493</v>
      </c>
      <c r="X104" s="470" t="s">
        <v>494</v>
      </c>
      <c r="Y104" s="470">
        <v>13</v>
      </c>
      <c r="AA104" s="505">
        <v>88</v>
      </c>
      <c r="AB104" s="400">
        <v>9</v>
      </c>
      <c r="AC104" s="400">
        <f t="shared" si="23"/>
        <v>1</v>
      </c>
    </row>
    <row r="105" spans="1:29" ht="12.75" customHeight="1">
      <c r="A105" s="403">
        <f t="shared" si="24"/>
        <v>89</v>
      </c>
      <c r="B105" s="745"/>
      <c r="C105" s="404" t="str">
        <f t="shared" si="18"/>
        <v>C5-R15</v>
      </c>
      <c r="D105" s="405">
        <v>0.31667824074074075</v>
      </c>
      <c r="E105" s="405">
        <v>0.3168287037037037</v>
      </c>
      <c r="F105" s="406">
        <f t="shared" si="32"/>
        <v>1.7</v>
      </c>
      <c r="G105" s="468">
        <f t="shared" si="32"/>
        <v>5.41</v>
      </c>
      <c r="H105" s="407">
        <f t="shared" si="32"/>
        <v>1.2</v>
      </c>
      <c r="I105" s="407">
        <f t="shared" si="26"/>
        <v>7.11</v>
      </c>
      <c r="J105" s="407">
        <f t="shared" si="19"/>
        <v>7.1199999997764829</v>
      </c>
      <c r="K105" s="408">
        <f t="shared" si="27"/>
        <v>9.9999997764825821E-3</v>
      </c>
      <c r="L105" s="409">
        <f t="shared" si="28"/>
        <v>0.5</v>
      </c>
      <c r="M105" s="410">
        <f t="shared" si="29"/>
        <v>7.61</v>
      </c>
      <c r="N105" s="410">
        <f t="shared" si="30"/>
        <v>7.6199999997764829</v>
      </c>
      <c r="O105" s="411"/>
      <c r="P105" s="485">
        <f t="shared" ca="1" si="31"/>
        <v>0.33035879629629766</v>
      </c>
      <c r="Q105" s="484">
        <f t="shared" ca="1" si="20"/>
        <v>0.33052083333333471</v>
      </c>
      <c r="R105" s="486">
        <v>9.9999997764825821E-3</v>
      </c>
      <c r="S105" s="486">
        <f t="shared" ca="1" si="21"/>
        <v>0.13</v>
      </c>
      <c r="T105" s="470">
        <v>7</v>
      </c>
      <c r="U105" s="469" t="str">
        <f t="shared" si="22"/>
        <v>C5-R15</v>
      </c>
      <c r="V105" s="470">
        <v>5</v>
      </c>
      <c r="W105" s="470" t="s">
        <v>493</v>
      </c>
      <c r="X105" s="470" t="s">
        <v>494</v>
      </c>
      <c r="Y105" s="470">
        <v>15</v>
      </c>
      <c r="AA105" s="505">
        <v>89</v>
      </c>
      <c r="AB105" s="400">
        <v>11</v>
      </c>
      <c r="AC105" s="400">
        <f t="shared" si="23"/>
        <v>2</v>
      </c>
    </row>
    <row r="106" spans="1:29" ht="12.75" customHeight="1">
      <c r="A106" s="403">
        <f t="shared" si="24"/>
        <v>90</v>
      </c>
      <c r="B106" s="745"/>
      <c r="C106" s="404" t="str">
        <f t="shared" si="18"/>
        <v>C5-R17</v>
      </c>
      <c r="D106" s="405">
        <v>0.31693287037037038</v>
      </c>
      <c r="E106" s="405">
        <v>0.31709490740740742</v>
      </c>
      <c r="F106" s="406">
        <f t="shared" si="32"/>
        <v>1.7</v>
      </c>
      <c r="G106" s="468">
        <f t="shared" si="32"/>
        <v>5.41</v>
      </c>
      <c r="H106" s="407">
        <f t="shared" si="32"/>
        <v>1.2</v>
      </c>
      <c r="I106" s="407">
        <f t="shared" si="26"/>
        <v>7.11</v>
      </c>
      <c r="J106" s="407">
        <f t="shared" si="19"/>
        <v>7.200000003576279</v>
      </c>
      <c r="K106" s="408">
        <f t="shared" si="27"/>
        <v>9.0000003576278687E-2</v>
      </c>
      <c r="L106" s="409">
        <f t="shared" si="28"/>
        <v>0.5</v>
      </c>
      <c r="M106" s="410">
        <f t="shared" si="29"/>
        <v>7.61</v>
      </c>
      <c r="N106" s="410">
        <f t="shared" si="30"/>
        <v>7.700000003576279</v>
      </c>
      <c r="O106" s="411"/>
      <c r="P106" s="485">
        <f t="shared" ca="1" si="31"/>
        <v>0.33078703703703843</v>
      </c>
      <c r="Q106" s="484">
        <f t="shared" ca="1" si="20"/>
        <v>0.33096064814814957</v>
      </c>
      <c r="R106" s="486">
        <v>9.0000003576278687E-2</v>
      </c>
      <c r="S106" s="486">
        <f t="shared" ca="1" si="21"/>
        <v>0.1</v>
      </c>
      <c r="T106" s="470">
        <v>8</v>
      </c>
      <c r="U106" s="469" t="str">
        <f t="shared" si="22"/>
        <v>C5-R17</v>
      </c>
      <c r="V106" s="470">
        <v>5</v>
      </c>
      <c r="W106" s="470" t="s">
        <v>493</v>
      </c>
      <c r="X106" s="470" t="s">
        <v>494</v>
      </c>
      <c r="Y106" s="470">
        <v>17</v>
      </c>
      <c r="AA106" s="505">
        <v>90</v>
      </c>
      <c r="AB106" s="400">
        <v>13</v>
      </c>
      <c r="AC106" s="400">
        <f t="shared" si="23"/>
        <v>3</v>
      </c>
    </row>
    <row r="107" spans="1:29" ht="12.75" customHeight="1">
      <c r="A107" s="403">
        <f t="shared" si="24"/>
        <v>91</v>
      </c>
      <c r="B107" s="745"/>
      <c r="C107" s="404" t="str">
        <f t="shared" si="18"/>
        <v>C5-R19</v>
      </c>
      <c r="D107" s="405">
        <v>0.31722222222222224</v>
      </c>
      <c r="E107" s="405">
        <v>0.31737268518518519</v>
      </c>
      <c r="F107" s="406">
        <f t="shared" si="32"/>
        <v>1.7</v>
      </c>
      <c r="G107" s="468">
        <f t="shared" si="32"/>
        <v>5.41</v>
      </c>
      <c r="H107" s="407">
        <f t="shared" si="32"/>
        <v>1.2</v>
      </c>
      <c r="I107" s="407">
        <f t="shared" si="26"/>
        <v>7.11</v>
      </c>
      <c r="J107" s="407">
        <f t="shared" si="19"/>
        <v>7.1199999997764829</v>
      </c>
      <c r="K107" s="408">
        <f t="shared" si="27"/>
        <v>9.9999997764825821E-3</v>
      </c>
      <c r="L107" s="409">
        <f t="shared" si="28"/>
        <v>0.5</v>
      </c>
      <c r="M107" s="410">
        <f t="shared" si="29"/>
        <v>7.61</v>
      </c>
      <c r="N107" s="410">
        <f t="shared" si="30"/>
        <v>7.6199999997764829</v>
      </c>
      <c r="O107" s="411"/>
      <c r="P107" s="485">
        <f t="shared" ca="1" si="31"/>
        <v>0.33123842592592734</v>
      </c>
      <c r="Q107" s="484">
        <f t="shared" ca="1" si="20"/>
        <v>0.33141203703703848</v>
      </c>
      <c r="R107" s="486">
        <v>9.9999997764825821E-3</v>
      </c>
      <c r="S107" s="486">
        <f t="shared" ca="1" si="21"/>
        <v>0.12</v>
      </c>
      <c r="T107" s="470">
        <v>9</v>
      </c>
      <c r="U107" s="469" t="str">
        <f t="shared" si="22"/>
        <v>C5-R19</v>
      </c>
      <c r="V107" s="470">
        <v>5</v>
      </c>
      <c r="W107" s="470" t="s">
        <v>493</v>
      </c>
      <c r="X107" s="470" t="s">
        <v>494</v>
      </c>
      <c r="Y107" s="470">
        <v>19</v>
      </c>
      <c r="AA107" s="505">
        <v>91</v>
      </c>
      <c r="AB107" s="400">
        <v>15</v>
      </c>
      <c r="AC107" s="400">
        <f t="shared" si="23"/>
        <v>4</v>
      </c>
    </row>
    <row r="108" spans="1:29" ht="12.75" customHeight="1">
      <c r="A108" s="403">
        <f t="shared" si="24"/>
        <v>92</v>
      </c>
      <c r="B108" s="745"/>
      <c r="C108" s="404" t="str">
        <f t="shared" si="18"/>
        <v>C5-R21</v>
      </c>
      <c r="D108" s="405">
        <v>0.31745370370370368</v>
      </c>
      <c r="E108" s="405">
        <v>0.31761574074074073</v>
      </c>
      <c r="F108" s="406">
        <f t="shared" si="32"/>
        <v>1.7</v>
      </c>
      <c r="G108" s="468">
        <f t="shared" si="32"/>
        <v>5.41</v>
      </c>
      <c r="H108" s="407">
        <f t="shared" si="32"/>
        <v>1.2</v>
      </c>
      <c r="I108" s="407">
        <f t="shared" si="26"/>
        <v>7.11</v>
      </c>
      <c r="J108" s="407">
        <f t="shared" si="19"/>
        <v>7.1399999993294481</v>
      </c>
      <c r="K108" s="408">
        <f t="shared" si="27"/>
        <v>2.9999999329447746E-2</v>
      </c>
      <c r="L108" s="409">
        <f t="shared" si="28"/>
        <v>0.5</v>
      </c>
      <c r="M108" s="410">
        <f t="shared" si="29"/>
        <v>7.61</v>
      </c>
      <c r="N108" s="410">
        <f t="shared" si="30"/>
        <v>7.6399999993294481</v>
      </c>
      <c r="O108" s="411"/>
      <c r="P108" s="485">
        <f t="shared" ca="1" si="31"/>
        <v>0.33170138888889034</v>
      </c>
      <c r="Q108" s="484">
        <f t="shared" ca="1" si="20"/>
        <v>0.33186342592592738</v>
      </c>
      <c r="R108" s="486">
        <v>2.9999999329447746E-2</v>
      </c>
      <c r="S108" s="486">
        <f t="shared" ca="1" si="21"/>
        <v>0.05</v>
      </c>
      <c r="T108" s="470">
        <v>10</v>
      </c>
      <c r="U108" s="469" t="str">
        <f t="shared" si="22"/>
        <v>C5-R21</v>
      </c>
      <c r="V108" s="470">
        <v>5</v>
      </c>
      <c r="W108" s="470" t="s">
        <v>493</v>
      </c>
      <c r="X108" s="470" t="s">
        <v>494</v>
      </c>
      <c r="Y108" s="470">
        <v>21</v>
      </c>
      <c r="AA108" s="505">
        <v>92</v>
      </c>
      <c r="AB108" s="400">
        <v>17</v>
      </c>
      <c r="AC108" s="400">
        <f t="shared" si="23"/>
        <v>5</v>
      </c>
    </row>
    <row r="109" spans="1:29" ht="12.75" customHeight="1">
      <c r="A109" s="403">
        <f t="shared" si="24"/>
        <v>93</v>
      </c>
      <c r="B109" s="745"/>
      <c r="C109" s="404" t="str">
        <f t="shared" si="18"/>
        <v>C5-R23</v>
      </c>
      <c r="D109" s="405">
        <v>0.31771990740740741</v>
      </c>
      <c r="E109" s="405">
        <v>0.31789351851851849</v>
      </c>
      <c r="F109" s="406">
        <f t="shared" si="32"/>
        <v>1.7</v>
      </c>
      <c r="G109" s="468">
        <f t="shared" si="32"/>
        <v>5.41</v>
      </c>
      <c r="H109" s="407">
        <f t="shared" si="32"/>
        <v>1.2</v>
      </c>
      <c r="I109" s="407">
        <f t="shared" si="26"/>
        <v>7.11</v>
      </c>
      <c r="J109" s="407">
        <f t="shared" si="19"/>
        <v>7.1199999997764829</v>
      </c>
      <c r="K109" s="408">
        <f t="shared" si="27"/>
        <v>9.9999997764825821E-3</v>
      </c>
      <c r="L109" s="409">
        <f t="shared" si="28"/>
        <v>0.5</v>
      </c>
      <c r="M109" s="410">
        <f t="shared" si="29"/>
        <v>7.61</v>
      </c>
      <c r="N109" s="410">
        <f t="shared" si="30"/>
        <v>7.6199999997764829</v>
      </c>
      <c r="O109" s="411"/>
      <c r="P109" s="485">
        <f t="shared" ca="1" si="31"/>
        <v>0.33212962962963111</v>
      </c>
      <c r="Q109" s="484">
        <f t="shared" ca="1" si="20"/>
        <v>0.33228009259259406</v>
      </c>
      <c r="R109" s="486">
        <v>9.9999997764825821E-3</v>
      </c>
      <c r="S109" s="486">
        <f t="shared" ca="1" si="21"/>
        <v>0.11</v>
      </c>
      <c r="T109" s="470">
        <v>11</v>
      </c>
      <c r="U109" s="469" t="str">
        <f t="shared" si="22"/>
        <v>C5-R23</v>
      </c>
      <c r="V109" s="470">
        <v>5</v>
      </c>
      <c r="W109" s="470" t="s">
        <v>493</v>
      </c>
      <c r="X109" s="470" t="s">
        <v>494</v>
      </c>
      <c r="Y109" s="470">
        <v>23</v>
      </c>
      <c r="AA109" s="505">
        <v>93</v>
      </c>
      <c r="AB109" s="400">
        <v>19</v>
      </c>
      <c r="AC109" s="400">
        <f t="shared" si="23"/>
        <v>6</v>
      </c>
    </row>
    <row r="110" spans="1:29" ht="12.75" customHeight="1">
      <c r="A110" s="403">
        <f t="shared" si="24"/>
        <v>94</v>
      </c>
      <c r="B110" s="745"/>
      <c r="C110" s="404" t="str">
        <f t="shared" si="18"/>
        <v>C5-R25</v>
      </c>
      <c r="D110" s="412">
        <v>0.31799768518518517</v>
      </c>
      <c r="E110" s="412">
        <v>0.31813657407407409</v>
      </c>
      <c r="F110" s="406">
        <f t="shared" si="32"/>
        <v>1.7</v>
      </c>
      <c r="G110" s="468">
        <f t="shared" si="32"/>
        <v>5.41</v>
      </c>
      <c r="H110" s="407">
        <f t="shared" si="32"/>
        <v>1.2</v>
      </c>
      <c r="I110" s="407">
        <f t="shared" si="26"/>
        <v>7.11</v>
      </c>
      <c r="J110" s="407">
        <f t="shared" si="19"/>
        <v>7.2199999994039539</v>
      </c>
      <c r="K110" s="408">
        <f t="shared" si="27"/>
        <v>0.10999999940395355</v>
      </c>
      <c r="L110" s="409">
        <f t="shared" si="28"/>
        <v>0.5</v>
      </c>
      <c r="M110" s="410">
        <f t="shared" si="29"/>
        <v>7.61</v>
      </c>
      <c r="N110" s="410">
        <f t="shared" si="30"/>
        <v>7.7199999994039539</v>
      </c>
      <c r="O110" s="411"/>
      <c r="P110" s="485">
        <f t="shared" ca="1" si="31"/>
        <v>0.33255787037037182</v>
      </c>
      <c r="Q110" s="484">
        <f t="shared" ca="1" si="20"/>
        <v>0.33270833333333477</v>
      </c>
      <c r="R110" s="486">
        <v>0.10999999940395355</v>
      </c>
      <c r="S110" s="486">
        <f t="shared" ca="1" si="21"/>
        <v>0.04</v>
      </c>
      <c r="T110" s="470">
        <v>12</v>
      </c>
      <c r="U110" s="469" t="str">
        <f t="shared" si="22"/>
        <v>C5-R25</v>
      </c>
      <c r="V110" s="470">
        <v>5</v>
      </c>
      <c r="W110" s="470" t="s">
        <v>493</v>
      </c>
      <c r="X110" s="470" t="s">
        <v>494</v>
      </c>
      <c r="Y110" s="470">
        <v>25</v>
      </c>
      <c r="AA110" s="505">
        <v>94</v>
      </c>
      <c r="AB110" s="400">
        <v>21</v>
      </c>
      <c r="AC110" s="400">
        <f t="shared" si="23"/>
        <v>7</v>
      </c>
    </row>
    <row r="111" spans="1:29" ht="12.75" customHeight="1">
      <c r="A111" s="403">
        <f t="shared" si="24"/>
        <v>95</v>
      </c>
      <c r="B111" s="745"/>
      <c r="C111" s="404" t="str">
        <f t="shared" si="18"/>
        <v>C5-R27</v>
      </c>
      <c r="D111" s="412">
        <v>0.31822916666666667</v>
      </c>
      <c r="E111" s="412">
        <v>0.31836805555555553</v>
      </c>
      <c r="F111" s="406">
        <f t="shared" si="32"/>
        <v>1.7</v>
      </c>
      <c r="G111" s="468">
        <f t="shared" si="32"/>
        <v>5.41</v>
      </c>
      <c r="H111" s="407">
        <f t="shared" si="32"/>
        <v>1.2</v>
      </c>
      <c r="I111" s="407">
        <f t="shared" si="26"/>
        <v>7.11</v>
      </c>
      <c r="J111" s="407">
        <f t="shared" si="19"/>
        <v>7.2199999994039539</v>
      </c>
      <c r="K111" s="408">
        <f t="shared" si="27"/>
        <v>0.10999999940395355</v>
      </c>
      <c r="L111" s="409">
        <f t="shared" si="28"/>
        <v>0.5</v>
      </c>
      <c r="M111" s="410">
        <f t="shared" si="29"/>
        <v>7.61</v>
      </c>
      <c r="N111" s="410">
        <f t="shared" si="30"/>
        <v>7.7199999994039539</v>
      </c>
      <c r="O111" s="411"/>
      <c r="P111" s="485">
        <f t="shared" ca="1" si="31"/>
        <v>0.3329745370370385</v>
      </c>
      <c r="Q111" s="484">
        <f t="shared" ca="1" si="20"/>
        <v>0.33312500000000145</v>
      </c>
      <c r="R111" s="486">
        <v>0.10999999940395355</v>
      </c>
      <c r="S111" s="486">
        <f t="shared" ca="1" si="21"/>
        <v>0.02</v>
      </c>
      <c r="T111" s="470">
        <v>13</v>
      </c>
      <c r="U111" s="469" t="str">
        <f t="shared" si="22"/>
        <v>C5-R27</v>
      </c>
      <c r="V111" s="470">
        <v>5</v>
      </c>
      <c r="W111" s="470" t="s">
        <v>493</v>
      </c>
      <c r="X111" s="470" t="s">
        <v>494</v>
      </c>
      <c r="Y111" s="470">
        <v>27</v>
      </c>
      <c r="AA111" s="505">
        <v>95</v>
      </c>
      <c r="AB111" s="400">
        <v>23</v>
      </c>
      <c r="AC111" s="400">
        <f t="shared" si="23"/>
        <v>8</v>
      </c>
    </row>
    <row r="112" spans="1:29" ht="12.75" customHeight="1">
      <c r="A112" s="403">
        <f t="shared" si="24"/>
        <v>96</v>
      </c>
      <c r="B112" s="745"/>
      <c r="C112" s="404" t="str">
        <f t="shared" si="18"/>
        <v>C5-R29</v>
      </c>
      <c r="D112" s="405">
        <v>0.31850694444444444</v>
      </c>
      <c r="E112" s="405">
        <v>0.31864583333333335</v>
      </c>
      <c r="F112" s="406">
        <f t="shared" si="32"/>
        <v>1.7</v>
      </c>
      <c r="G112" s="468">
        <f t="shared" si="32"/>
        <v>5.41</v>
      </c>
      <c r="H112" s="407">
        <f t="shared" si="32"/>
        <v>1.2</v>
      </c>
      <c r="I112" s="407">
        <f t="shared" si="26"/>
        <v>7.11</v>
      </c>
      <c r="J112" s="407">
        <f t="shared" si="19"/>
        <v>7.1600000007450584</v>
      </c>
      <c r="K112" s="408">
        <f t="shared" si="27"/>
        <v>5.000000074505806E-2</v>
      </c>
      <c r="L112" s="409">
        <f t="shared" si="28"/>
        <v>0.5</v>
      </c>
      <c r="M112" s="410">
        <f t="shared" si="29"/>
        <v>7.61</v>
      </c>
      <c r="N112" s="410">
        <f t="shared" si="30"/>
        <v>7.6600000007450584</v>
      </c>
      <c r="O112" s="411"/>
      <c r="P112" s="485">
        <f t="shared" ca="1" si="31"/>
        <v>0.33341435185185331</v>
      </c>
      <c r="Q112" s="484">
        <f t="shared" ca="1" si="20"/>
        <v>0.33356481481481626</v>
      </c>
      <c r="R112" s="486">
        <v>5.000000074505806E-2</v>
      </c>
      <c r="S112" s="486">
        <f t="shared" ca="1" si="21"/>
        <v>0.1</v>
      </c>
      <c r="T112" s="470">
        <v>14</v>
      </c>
      <c r="U112" s="469" t="str">
        <f t="shared" si="22"/>
        <v>C5-R29</v>
      </c>
      <c r="V112" s="470">
        <v>5</v>
      </c>
      <c r="W112" s="470" t="s">
        <v>493</v>
      </c>
      <c r="X112" s="470" t="s">
        <v>494</v>
      </c>
      <c r="Y112" s="470">
        <v>29</v>
      </c>
      <c r="AA112" s="505">
        <v>96</v>
      </c>
      <c r="AB112" s="400">
        <v>25</v>
      </c>
      <c r="AC112" s="400">
        <f t="shared" si="23"/>
        <v>9</v>
      </c>
    </row>
    <row r="113" spans="1:29" ht="12.75" customHeight="1">
      <c r="A113" s="403">
        <f t="shared" si="24"/>
        <v>97</v>
      </c>
      <c r="B113" s="745"/>
      <c r="C113" s="404" t="str">
        <f t="shared" si="18"/>
        <v>C5-R31</v>
      </c>
      <c r="D113" s="405">
        <v>0.31874999999999998</v>
      </c>
      <c r="E113" s="405">
        <v>0.31891203703703702</v>
      </c>
      <c r="F113" s="406">
        <f t="shared" si="32"/>
        <v>1.7</v>
      </c>
      <c r="G113" s="468">
        <f t="shared" si="32"/>
        <v>5.41</v>
      </c>
      <c r="H113" s="407">
        <f t="shared" si="32"/>
        <v>1.2</v>
      </c>
      <c r="I113" s="407">
        <f t="shared" si="26"/>
        <v>7.11</v>
      </c>
      <c r="J113" s="407">
        <f t="shared" si="19"/>
        <v>7.2199999994039539</v>
      </c>
      <c r="K113" s="408">
        <f t="shared" si="27"/>
        <v>0.10999999940395355</v>
      </c>
      <c r="L113" s="409">
        <f t="shared" si="28"/>
        <v>0.5</v>
      </c>
      <c r="M113" s="410">
        <f t="shared" si="29"/>
        <v>7.61</v>
      </c>
      <c r="N113" s="410">
        <f t="shared" si="30"/>
        <v>7.7199999994039539</v>
      </c>
      <c r="O113" s="411"/>
      <c r="P113" s="485">
        <f t="shared" ca="1" si="31"/>
        <v>0.33385416666666812</v>
      </c>
      <c r="Q113" s="484">
        <f t="shared" ca="1" si="20"/>
        <v>0.33401620370370516</v>
      </c>
      <c r="R113" s="486">
        <v>0.10999999940395355</v>
      </c>
      <c r="S113" s="486">
        <f t="shared" ca="1" si="21"/>
        <v>0.14000000000000001</v>
      </c>
      <c r="T113" s="470">
        <v>15</v>
      </c>
      <c r="U113" s="469" t="str">
        <f t="shared" si="22"/>
        <v>C5-R31</v>
      </c>
      <c r="V113" s="470">
        <v>5</v>
      </c>
      <c r="W113" s="470" t="s">
        <v>493</v>
      </c>
      <c r="X113" s="470" t="s">
        <v>494</v>
      </c>
      <c r="Y113" s="470">
        <v>31</v>
      </c>
      <c r="AA113" s="505">
        <v>97</v>
      </c>
      <c r="AB113" s="400">
        <v>27</v>
      </c>
      <c r="AC113" s="400">
        <f t="shared" si="23"/>
        <v>10</v>
      </c>
    </row>
    <row r="114" spans="1:29" ht="12.75" customHeight="1">
      <c r="A114" s="403">
        <f t="shared" si="24"/>
        <v>98</v>
      </c>
      <c r="B114" s="745"/>
      <c r="C114" s="404" t="str">
        <f t="shared" si="18"/>
        <v>C5-R33</v>
      </c>
      <c r="D114" s="405">
        <v>0.3190162037037037</v>
      </c>
      <c r="E114" s="405">
        <v>0.31918981481481479</v>
      </c>
      <c r="F114" s="406">
        <f t="shared" si="32"/>
        <v>1.7</v>
      </c>
      <c r="G114" s="468">
        <f t="shared" si="32"/>
        <v>5.41</v>
      </c>
      <c r="H114" s="407">
        <f t="shared" si="32"/>
        <v>1.2</v>
      </c>
      <c r="I114" s="407">
        <f t="shared" si="26"/>
        <v>7.11</v>
      </c>
      <c r="J114" s="407">
        <f t="shared" si="19"/>
        <v>7.1199999997764829</v>
      </c>
      <c r="K114" s="408">
        <f t="shared" si="27"/>
        <v>9.9999997764825821E-3</v>
      </c>
      <c r="L114" s="409">
        <f t="shared" si="28"/>
        <v>0.5</v>
      </c>
      <c r="M114" s="410">
        <f t="shared" si="29"/>
        <v>7.61</v>
      </c>
      <c r="N114" s="410">
        <f t="shared" si="30"/>
        <v>7.6199999997764829</v>
      </c>
      <c r="O114" s="411"/>
      <c r="P114" s="485">
        <f t="shared" ca="1" si="31"/>
        <v>0.33430555555555702</v>
      </c>
      <c r="Q114" s="484">
        <f t="shared" ca="1" si="20"/>
        <v>0.33446759259259407</v>
      </c>
      <c r="R114" s="486">
        <v>9.9999997764825821E-3</v>
      </c>
      <c r="S114" s="486">
        <f t="shared" ca="1" si="21"/>
        <v>7.0000000000000007E-2</v>
      </c>
      <c r="T114" s="470">
        <v>16</v>
      </c>
      <c r="U114" s="469" t="str">
        <f t="shared" si="22"/>
        <v>C5-R33</v>
      </c>
      <c r="V114" s="470">
        <v>5</v>
      </c>
      <c r="W114" s="470" t="s">
        <v>493</v>
      </c>
      <c r="X114" s="470" t="s">
        <v>494</v>
      </c>
      <c r="Y114" s="470">
        <v>33</v>
      </c>
      <c r="AA114" s="505">
        <v>98</v>
      </c>
      <c r="AB114" s="400">
        <v>29</v>
      </c>
      <c r="AC114" s="400">
        <f t="shared" si="23"/>
        <v>11</v>
      </c>
    </row>
    <row r="115" spans="1:29" ht="12.75" customHeight="1">
      <c r="A115" s="403">
        <f t="shared" si="24"/>
        <v>99</v>
      </c>
      <c r="B115" s="745"/>
      <c r="C115" s="404" t="str">
        <f t="shared" si="18"/>
        <v>C5-R35</v>
      </c>
      <c r="D115" s="405">
        <v>0.31927083333333334</v>
      </c>
      <c r="E115" s="405">
        <v>0.31944444444444442</v>
      </c>
      <c r="F115" s="406">
        <f t="shared" ref="F115:H130" si="33">F114</f>
        <v>1.7</v>
      </c>
      <c r="G115" s="468">
        <f t="shared" si="33"/>
        <v>5.41</v>
      </c>
      <c r="H115" s="407">
        <f t="shared" si="33"/>
        <v>1.2</v>
      </c>
      <c r="I115" s="407">
        <f t="shared" si="26"/>
        <v>7.11</v>
      </c>
      <c r="J115" s="407">
        <f t="shared" si="19"/>
        <v>7.1299999995529655</v>
      </c>
      <c r="K115" s="408">
        <f t="shared" si="27"/>
        <v>1.9999999552965164E-2</v>
      </c>
      <c r="L115" s="409">
        <f t="shared" si="28"/>
        <v>0.5</v>
      </c>
      <c r="M115" s="410">
        <f t="shared" si="29"/>
        <v>7.61</v>
      </c>
      <c r="N115" s="410">
        <f t="shared" si="30"/>
        <v>7.6299999995529655</v>
      </c>
      <c r="O115" s="411"/>
      <c r="P115" s="485">
        <f t="shared" ca="1" si="31"/>
        <v>0.33469907407407556</v>
      </c>
      <c r="Q115" s="484">
        <f t="shared" ca="1" si="20"/>
        <v>0.33486111111111261</v>
      </c>
      <c r="R115" s="486">
        <v>1.9999999552965164E-2</v>
      </c>
      <c r="S115" s="486">
        <f t="shared" ca="1" si="21"/>
        <v>0.03</v>
      </c>
      <c r="T115" s="470">
        <v>17</v>
      </c>
      <c r="U115" s="469" t="str">
        <f t="shared" si="22"/>
        <v>C5-R35</v>
      </c>
      <c r="V115" s="470">
        <v>5</v>
      </c>
      <c r="W115" s="470" t="s">
        <v>493</v>
      </c>
      <c r="X115" s="470" t="s">
        <v>494</v>
      </c>
      <c r="Y115" s="470">
        <v>35</v>
      </c>
      <c r="AA115" s="505">
        <v>99</v>
      </c>
      <c r="AB115" s="400">
        <v>31</v>
      </c>
      <c r="AC115" s="400">
        <f t="shared" si="23"/>
        <v>12</v>
      </c>
    </row>
    <row r="116" spans="1:29" ht="12.75" customHeight="1">
      <c r="A116" s="403">
        <f t="shared" si="24"/>
        <v>100</v>
      </c>
      <c r="B116" s="745"/>
      <c r="C116" s="404" t="str">
        <f t="shared" si="18"/>
        <v>C5-R37</v>
      </c>
      <c r="D116" s="405">
        <v>0.31951388888888888</v>
      </c>
      <c r="E116" s="405">
        <v>0.31968750000000001</v>
      </c>
      <c r="F116" s="406">
        <f t="shared" si="33"/>
        <v>1.7</v>
      </c>
      <c r="G116" s="468">
        <f t="shared" si="33"/>
        <v>5.41</v>
      </c>
      <c r="H116" s="407">
        <f t="shared" si="33"/>
        <v>1.2</v>
      </c>
      <c r="I116" s="407">
        <f t="shared" si="26"/>
        <v>7.11</v>
      </c>
      <c r="J116" s="407">
        <f t="shared" si="19"/>
        <v>7.1600000007450584</v>
      </c>
      <c r="K116" s="408">
        <f t="shared" si="27"/>
        <v>5.000000074505806E-2</v>
      </c>
      <c r="L116" s="409">
        <f t="shared" si="28"/>
        <v>0.5</v>
      </c>
      <c r="M116" s="410">
        <f t="shared" si="29"/>
        <v>7.61</v>
      </c>
      <c r="N116" s="410">
        <f t="shared" si="30"/>
        <v>7.6600000007450584</v>
      </c>
      <c r="O116" s="411"/>
      <c r="P116" s="485">
        <f t="shared" ca="1" si="31"/>
        <v>0.33515046296296447</v>
      </c>
      <c r="Q116" s="484">
        <f t="shared" ca="1" si="20"/>
        <v>0.33528935185185338</v>
      </c>
      <c r="R116" s="486">
        <v>5.000000074505806E-2</v>
      </c>
      <c r="S116" s="486">
        <f t="shared" ca="1" si="21"/>
        <v>7.0000000000000007E-2</v>
      </c>
      <c r="T116" s="470">
        <v>18</v>
      </c>
      <c r="U116" s="469" t="str">
        <f t="shared" si="22"/>
        <v>C5-R37</v>
      </c>
      <c r="V116" s="470">
        <v>5</v>
      </c>
      <c r="W116" s="470" t="s">
        <v>493</v>
      </c>
      <c r="X116" s="470" t="s">
        <v>494</v>
      </c>
      <c r="Y116" s="470">
        <v>37</v>
      </c>
      <c r="AA116" s="505">
        <v>100</v>
      </c>
      <c r="AB116" s="400">
        <v>33</v>
      </c>
      <c r="AC116" s="400">
        <f t="shared" si="23"/>
        <v>13</v>
      </c>
    </row>
    <row r="117" spans="1:29" ht="12.75" customHeight="1">
      <c r="A117" s="403">
        <f t="shared" si="24"/>
        <v>101</v>
      </c>
      <c r="B117" s="745"/>
      <c r="C117" s="404" t="str">
        <f t="shared" si="18"/>
        <v>C5-R39</v>
      </c>
      <c r="D117" s="405">
        <v>0.31979166666666664</v>
      </c>
      <c r="E117" s="405">
        <v>0.31993055555555555</v>
      </c>
      <c r="F117" s="406">
        <f t="shared" si="33"/>
        <v>1.7</v>
      </c>
      <c r="G117" s="468">
        <f t="shared" si="33"/>
        <v>5.41</v>
      </c>
      <c r="H117" s="407">
        <f t="shared" si="33"/>
        <v>1.2</v>
      </c>
      <c r="I117" s="407">
        <f t="shared" si="26"/>
        <v>7.11</v>
      </c>
      <c r="J117" s="407">
        <f t="shared" si="19"/>
        <v>7.1499999991059306</v>
      </c>
      <c r="K117" s="408">
        <f t="shared" si="27"/>
        <v>3.9999999105930328E-2</v>
      </c>
      <c r="L117" s="409">
        <f t="shared" si="28"/>
        <v>0.5</v>
      </c>
      <c r="M117" s="410">
        <f t="shared" si="29"/>
        <v>7.61</v>
      </c>
      <c r="N117" s="410">
        <f t="shared" si="30"/>
        <v>7.6499999991059306</v>
      </c>
      <c r="O117" s="411"/>
      <c r="P117" s="485">
        <f t="shared" ca="1" si="31"/>
        <v>0.33557870370370524</v>
      </c>
      <c r="Q117" s="484">
        <f t="shared" ca="1" si="20"/>
        <v>0.33575231481481638</v>
      </c>
      <c r="R117" s="486">
        <v>3.9999999105930328E-2</v>
      </c>
      <c r="S117" s="486">
        <f t="shared" ca="1" si="21"/>
        <v>0.09</v>
      </c>
      <c r="T117" s="470">
        <v>19</v>
      </c>
      <c r="U117" s="469" t="str">
        <f t="shared" si="22"/>
        <v>C5-R39</v>
      </c>
      <c r="V117" s="470">
        <v>5</v>
      </c>
      <c r="W117" s="470" t="s">
        <v>493</v>
      </c>
      <c r="X117" s="470" t="s">
        <v>494</v>
      </c>
      <c r="Y117" s="470">
        <v>39</v>
      </c>
      <c r="AA117" s="505">
        <v>101</v>
      </c>
      <c r="AB117" s="400">
        <v>35</v>
      </c>
      <c r="AC117" s="400">
        <f t="shared" si="23"/>
        <v>14</v>
      </c>
    </row>
    <row r="118" spans="1:29" ht="12.75" customHeight="1">
      <c r="A118" s="403">
        <f t="shared" si="24"/>
        <v>102</v>
      </c>
      <c r="B118" s="745"/>
      <c r="C118" s="404" t="str">
        <f t="shared" si="18"/>
        <v>C5-R41</v>
      </c>
      <c r="D118" s="405">
        <v>0.32004629629629627</v>
      </c>
      <c r="E118" s="405">
        <v>0.32019675925925928</v>
      </c>
      <c r="F118" s="406">
        <f t="shared" si="33"/>
        <v>1.7</v>
      </c>
      <c r="G118" s="468">
        <f t="shared" si="33"/>
        <v>5.41</v>
      </c>
      <c r="H118" s="407">
        <f t="shared" si="33"/>
        <v>1.2</v>
      </c>
      <c r="I118" s="407">
        <f t="shared" si="26"/>
        <v>7.11</v>
      </c>
      <c r="J118" s="407">
        <f t="shared" si="19"/>
        <v>7.2600000059604648</v>
      </c>
      <c r="K118" s="408">
        <f t="shared" si="27"/>
        <v>0.15000000596046448</v>
      </c>
      <c r="L118" s="409">
        <f t="shared" si="28"/>
        <v>0.5</v>
      </c>
      <c r="M118" s="410">
        <f t="shared" si="29"/>
        <v>7.61</v>
      </c>
      <c r="N118" s="410">
        <f t="shared" si="30"/>
        <v>7.7600000059604648</v>
      </c>
      <c r="O118" s="411"/>
      <c r="P118" s="485">
        <f t="shared" ca="1" si="31"/>
        <v>0.33604166666666824</v>
      </c>
      <c r="Q118" s="484">
        <f t="shared" ca="1" si="20"/>
        <v>0.33621527777777938</v>
      </c>
      <c r="R118" s="486">
        <v>0.15000000596046448</v>
      </c>
      <c r="S118" s="486">
        <f t="shared" ca="1" si="21"/>
        <v>0.15</v>
      </c>
      <c r="T118" s="470">
        <v>20</v>
      </c>
      <c r="U118" s="469" t="str">
        <f t="shared" si="22"/>
        <v>C5-R41</v>
      </c>
      <c r="V118" s="470">
        <v>5</v>
      </c>
      <c r="W118" s="470" t="s">
        <v>493</v>
      </c>
      <c r="X118" s="470" t="s">
        <v>494</v>
      </c>
      <c r="Y118" s="470">
        <v>41</v>
      </c>
      <c r="AA118" s="505">
        <v>102</v>
      </c>
      <c r="AB118" s="400">
        <v>37</v>
      </c>
      <c r="AC118" s="400">
        <f t="shared" si="23"/>
        <v>15</v>
      </c>
    </row>
    <row r="119" spans="1:29" ht="12.75" customHeight="1">
      <c r="A119" s="403">
        <f t="shared" si="24"/>
        <v>103</v>
      </c>
      <c r="B119" s="745"/>
      <c r="C119" s="404" t="str">
        <f t="shared" si="18"/>
        <v>C5-R43</v>
      </c>
      <c r="D119" s="405">
        <v>0.3203125</v>
      </c>
      <c r="E119" s="405">
        <v>0.32045138888888891</v>
      </c>
      <c r="F119" s="406">
        <f t="shared" si="33"/>
        <v>1.7</v>
      </c>
      <c r="G119" s="468">
        <f t="shared" si="33"/>
        <v>5.41</v>
      </c>
      <c r="H119" s="407">
        <f t="shared" si="33"/>
        <v>1.2</v>
      </c>
      <c r="I119" s="407">
        <f t="shared" si="26"/>
        <v>7.11</v>
      </c>
      <c r="J119" s="407">
        <f t="shared" si="19"/>
        <v>7.2600000059604648</v>
      </c>
      <c r="K119" s="408">
        <f t="shared" si="27"/>
        <v>0.15000000596046448</v>
      </c>
      <c r="L119" s="409">
        <f t="shared" si="28"/>
        <v>0.5</v>
      </c>
      <c r="M119" s="410">
        <f t="shared" si="29"/>
        <v>7.61</v>
      </c>
      <c r="N119" s="410">
        <f t="shared" si="30"/>
        <v>7.7600000059604648</v>
      </c>
      <c r="O119" s="411"/>
      <c r="P119" s="485">
        <f t="shared" ca="1" si="31"/>
        <v>0.33646990740740901</v>
      </c>
      <c r="Q119" s="484">
        <f t="shared" ca="1" si="20"/>
        <v>0.33662037037037196</v>
      </c>
      <c r="R119" s="486">
        <v>0.15000000596046448</v>
      </c>
      <c r="S119" s="486">
        <f t="shared" ca="1" si="21"/>
        <v>0.09</v>
      </c>
      <c r="T119" s="504">
        <v>21</v>
      </c>
      <c r="U119" s="504" t="str">
        <f t="shared" si="22"/>
        <v>C5-R43</v>
      </c>
      <c r="V119" s="504">
        <v>5</v>
      </c>
      <c r="W119" s="504" t="s">
        <v>493</v>
      </c>
      <c r="X119" s="504" t="s">
        <v>494</v>
      </c>
      <c r="Y119" s="504">
        <v>43</v>
      </c>
      <c r="AA119" s="505">
        <v>103</v>
      </c>
      <c r="AB119" s="400">
        <v>39</v>
      </c>
      <c r="AC119" s="400">
        <f t="shared" si="23"/>
        <v>16</v>
      </c>
    </row>
    <row r="120" spans="1:29" ht="12.75" customHeight="1">
      <c r="A120" s="403">
        <f t="shared" si="24"/>
        <v>104</v>
      </c>
      <c r="B120" s="745"/>
      <c r="C120" s="404" t="str">
        <f t="shared" si="18"/>
        <v>C6-R42</v>
      </c>
      <c r="D120" s="405">
        <v>0.32060185185185186</v>
      </c>
      <c r="E120" s="405">
        <v>0.3207638888888889</v>
      </c>
      <c r="F120" s="406">
        <f t="shared" si="33"/>
        <v>1.7</v>
      </c>
      <c r="G120" s="468">
        <f t="shared" si="33"/>
        <v>5.41</v>
      </c>
      <c r="H120" s="407">
        <f t="shared" si="33"/>
        <v>1.2</v>
      </c>
      <c r="I120" s="407">
        <f t="shared" si="26"/>
        <v>7.11</v>
      </c>
      <c r="J120" s="407">
        <f t="shared" si="19"/>
        <v>7.2399999952316287</v>
      </c>
      <c r="K120" s="408">
        <f t="shared" si="27"/>
        <v>0.12999999523162842</v>
      </c>
      <c r="L120" s="409">
        <f t="shared" si="28"/>
        <v>0.5</v>
      </c>
      <c r="M120" s="410">
        <f t="shared" si="29"/>
        <v>7.61</v>
      </c>
      <c r="N120" s="410">
        <f t="shared" si="30"/>
        <v>7.7399999952316287</v>
      </c>
      <c r="O120" s="411"/>
      <c r="P120" s="485">
        <f t="shared" ca="1" si="31"/>
        <v>0.33688657407407568</v>
      </c>
      <c r="Q120" s="484">
        <f t="shared" ca="1" si="20"/>
        <v>0.33703703703703863</v>
      </c>
      <c r="R120" s="486">
        <v>0.12999999523162842</v>
      </c>
      <c r="S120" s="486">
        <f t="shared" ca="1" si="21"/>
        <v>0.13</v>
      </c>
      <c r="T120" s="470">
        <v>1</v>
      </c>
      <c r="U120" s="469" t="str">
        <f t="shared" si="22"/>
        <v>C6-R42</v>
      </c>
      <c r="V120" s="470">
        <v>6</v>
      </c>
      <c r="W120" s="470" t="s">
        <v>493</v>
      </c>
      <c r="X120" s="470" t="s">
        <v>494</v>
      </c>
      <c r="Y120" s="470">
        <v>42</v>
      </c>
      <c r="AA120" s="505">
        <v>104</v>
      </c>
      <c r="AB120" s="400">
        <v>41</v>
      </c>
      <c r="AC120" s="400">
        <f t="shared" si="23"/>
        <v>17</v>
      </c>
    </row>
    <row r="121" spans="1:29" ht="12.75" customHeight="1">
      <c r="A121" s="403">
        <f t="shared" si="24"/>
        <v>105</v>
      </c>
      <c r="B121" s="745"/>
      <c r="C121" s="404" t="str">
        <f t="shared" si="18"/>
        <v>C6-R40</v>
      </c>
      <c r="D121" s="405">
        <v>0.32085648148148149</v>
      </c>
      <c r="E121" s="405">
        <v>0.32101851851851854</v>
      </c>
      <c r="F121" s="406">
        <f t="shared" si="33"/>
        <v>1.7</v>
      </c>
      <c r="G121" s="468">
        <f t="shared" si="33"/>
        <v>5.41</v>
      </c>
      <c r="H121" s="407">
        <f t="shared" si="33"/>
        <v>1.2</v>
      </c>
      <c r="I121" s="407">
        <f t="shared" si="26"/>
        <v>7.11</v>
      </c>
      <c r="J121" s="407">
        <f t="shared" si="19"/>
        <v>7.2299999973177913</v>
      </c>
      <c r="K121" s="408">
        <f t="shared" si="27"/>
        <v>0.11999999731779099</v>
      </c>
      <c r="L121" s="409">
        <f t="shared" si="28"/>
        <v>0.5</v>
      </c>
      <c r="M121" s="410">
        <f t="shared" si="29"/>
        <v>7.61</v>
      </c>
      <c r="N121" s="410">
        <f t="shared" si="30"/>
        <v>7.7299999973177913</v>
      </c>
      <c r="O121" s="411"/>
      <c r="P121" s="485">
        <f t="shared" ca="1" si="31"/>
        <v>0.33729166666666827</v>
      </c>
      <c r="Q121" s="484">
        <f t="shared" ca="1" si="20"/>
        <v>0.33743055555555718</v>
      </c>
      <c r="R121" s="486">
        <v>0.11999999731779099</v>
      </c>
      <c r="S121" s="486">
        <f t="shared" ca="1" si="21"/>
        <v>0.12</v>
      </c>
      <c r="T121" s="470">
        <v>2</v>
      </c>
      <c r="U121" s="469" t="str">
        <f t="shared" si="22"/>
        <v>C6-R40</v>
      </c>
      <c r="V121" s="470">
        <v>6</v>
      </c>
      <c r="W121" s="470" t="s">
        <v>493</v>
      </c>
      <c r="X121" s="470" t="s">
        <v>494</v>
      </c>
      <c r="Y121" s="470">
        <v>40</v>
      </c>
      <c r="AA121" s="505">
        <v>105</v>
      </c>
      <c r="AB121" s="400">
        <v>43</v>
      </c>
      <c r="AC121" s="400">
        <f t="shared" si="23"/>
        <v>18</v>
      </c>
    </row>
    <row r="122" spans="1:29" ht="12.75" customHeight="1">
      <c r="A122" s="403">
        <f t="shared" si="24"/>
        <v>106</v>
      </c>
      <c r="B122" s="745"/>
      <c r="C122" s="404" t="str">
        <f t="shared" si="18"/>
        <v>C6-R38</v>
      </c>
      <c r="D122" s="405">
        <v>0.32114583333333335</v>
      </c>
      <c r="E122" s="405">
        <v>0.32128472222222221</v>
      </c>
      <c r="F122" s="406">
        <f t="shared" si="33"/>
        <v>1.7</v>
      </c>
      <c r="G122" s="468">
        <f t="shared" si="33"/>
        <v>5.41</v>
      </c>
      <c r="H122" s="407">
        <f t="shared" si="33"/>
        <v>1.2</v>
      </c>
      <c r="I122" s="407">
        <f t="shared" si="26"/>
        <v>7.11</v>
      </c>
      <c r="J122" s="407">
        <f t="shared" si="19"/>
        <v>7.1499999991059306</v>
      </c>
      <c r="K122" s="408">
        <f t="shared" si="27"/>
        <v>3.9999999105930328E-2</v>
      </c>
      <c r="L122" s="409">
        <f t="shared" si="28"/>
        <v>0.5</v>
      </c>
      <c r="M122" s="410">
        <f t="shared" si="29"/>
        <v>7.61</v>
      </c>
      <c r="N122" s="410">
        <f t="shared" si="30"/>
        <v>7.6499999991059306</v>
      </c>
      <c r="O122" s="411"/>
      <c r="P122" s="485">
        <f t="shared" ca="1" si="31"/>
        <v>0.33767361111111271</v>
      </c>
      <c r="Q122" s="484">
        <f t="shared" ca="1" si="20"/>
        <v>0.33783564814814976</v>
      </c>
      <c r="R122" s="486">
        <v>3.9999999105930328E-2</v>
      </c>
      <c r="S122" s="486">
        <f t="shared" ca="1" si="21"/>
        <v>0.1</v>
      </c>
      <c r="T122" s="470">
        <v>3</v>
      </c>
      <c r="U122" s="469" t="str">
        <f t="shared" si="22"/>
        <v>C6-R38</v>
      </c>
      <c r="V122" s="470">
        <v>6</v>
      </c>
      <c r="W122" s="470" t="s">
        <v>493</v>
      </c>
      <c r="X122" s="470" t="s">
        <v>494</v>
      </c>
      <c r="Y122" s="470">
        <v>38</v>
      </c>
      <c r="AA122" s="505">
        <v>106</v>
      </c>
      <c r="AB122" s="395">
        <v>42</v>
      </c>
      <c r="AC122" s="400">
        <f t="shared" si="23"/>
        <v>19</v>
      </c>
    </row>
    <row r="123" spans="1:29" ht="12.75" customHeight="1">
      <c r="A123" s="403">
        <f t="shared" si="24"/>
        <v>107</v>
      </c>
      <c r="B123" s="745"/>
      <c r="C123" s="404" t="str">
        <f t="shared" si="18"/>
        <v>C6-R36</v>
      </c>
      <c r="D123" s="405">
        <v>0.32141203703703702</v>
      </c>
      <c r="E123" s="405">
        <v>0.32158564814814816</v>
      </c>
      <c r="F123" s="406">
        <f t="shared" si="33"/>
        <v>1.7</v>
      </c>
      <c r="G123" s="468">
        <f t="shared" si="33"/>
        <v>5.41</v>
      </c>
      <c r="H123" s="407">
        <f t="shared" si="33"/>
        <v>1.2</v>
      </c>
      <c r="I123" s="407">
        <f t="shared" si="26"/>
        <v>7.11</v>
      </c>
      <c r="J123" s="407">
        <f t="shared" si="19"/>
        <v>7.200000003576279</v>
      </c>
      <c r="K123" s="408">
        <f t="shared" si="27"/>
        <v>9.0000003576278687E-2</v>
      </c>
      <c r="L123" s="409">
        <f t="shared" si="28"/>
        <v>0.5</v>
      </c>
      <c r="M123" s="410">
        <f t="shared" si="29"/>
        <v>7.61</v>
      </c>
      <c r="N123" s="410">
        <f t="shared" si="30"/>
        <v>7.700000003576279</v>
      </c>
      <c r="O123" s="411"/>
      <c r="P123" s="485">
        <f t="shared" ca="1" si="31"/>
        <v>0.33809027777777939</v>
      </c>
      <c r="Q123" s="484">
        <f t="shared" ca="1" si="20"/>
        <v>0.33824074074074234</v>
      </c>
      <c r="R123" s="486">
        <v>9.0000003576278687E-2</v>
      </c>
      <c r="S123" s="486">
        <f t="shared" ca="1" si="21"/>
        <v>0.05</v>
      </c>
      <c r="T123" s="470">
        <v>4</v>
      </c>
      <c r="U123" s="469" t="str">
        <f t="shared" si="22"/>
        <v>C6-R36</v>
      </c>
      <c r="V123" s="470">
        <v>6</v>
      </c>
      <c r="W123" s="470" t="s">
        <v>493</v>
      </c>
      <c r="X123" s="470" t="s">
        <v>494</v>
      </c>
      <c r="Y123" s="470">
        <v>36</v>
      </c>
      <c r="AA123" s="505">
        <v>107</v>
      </c>
      <c r="AB123" s="395">
        <v>40</v>
      </c>
      <c r="AC123" s="400">
        <f t="shared" si="23"/>
        <v>20</v>
      </c>
    </row>
    <row r="124" spans="1:29" ht="12.75" customHeight="1">
      <c r="A124" s="403">
        <f t="shared" si="24"/>
        <v>108</v>
      </c>
      <c r="B124" s="745"/>
      <c r="C124" s="404" t="str">
        <f t="shared" si="18"/>
        <v>C6-R34</v>
      </c>
      <c r="D124" s="405">
        <v>0.32165509259259262</v>
      </c>
      <c r="E124" s="405">
        <v>0.32180555555555557</v>
      </c>
      <c r="F124" s="406">
        <f t="shared" si="33"/>
        <v>1.7</v>
      </c>
      <c r="G124" s="468">
        <f t="shared" si="33"/>
        <v>5.41</v>
      </c>
      <c r="H124" s="407">
        <f t="shared" si="33"/>
        <v>1.2</v>
      </c>
      <c r="I124" s="407">
        <f t="shared" si="26"/>
        <v>7.11</v>
      </c>
      <c r="J124" s="407">
        <f t="shared" si="19"/>
        <v>7.1299999995529655</v>
      </c>
      <c r="K124" s="408">
        <f t="shared" si="27"/>
        <v>1.9999999552965164E-2</v>
      </c>
      <c r="L124" s="409">
        <f t="shared" si="28"/>
        <v>0.5</v>
      </c>
      <c r="M124" s="410">
        <f t="shared" si="29"/>
        <v>7.61</v>
      </c>
      <c r="N124" s="410">
        <f t="shared" si="30"/>
        <v>7.6299999995529655</v>
      </c>
      <c r="O124" s="411"/>
      <c r="P124" s="485">
        <f t="shared" ca="1" si="31"/>
        <v>0.33850694444444607</v>
      </c>
      <c r="Q124" s="484">
        <f t="shared" ca="1" si="20"/>
        <v>0.33866898148148311</v>
      </c>
      <c r="R124" s="486">
        <v>1.9999999552965164E-2</v>
      </c>
      <c r="S124" s="486">
        <f t="shared" ca="1" si="21"/>
        <v>0.14000000000000001</v>
      </c>
      <c r="T124" s="470">
        <v>5</v>
      </c>
      <c r="U124" s="469" t="str">
        <f t="shared" si="22"/>
        <v>C6-R34</v>
      </c>
      <c r="V124" s="470">
        <v>6</v>
      </c>
      <c r="W124" s="470" t="s">
        <v>493</v>
      </c>
      <c r="X124" s="470" t="s">
        <v>494</v>
      </c>
      <c r="Y124" s="470">
        <v>34</v>
      </c>
      <c r="AA124" s="505">
        <v>108</v>
      </c>
      <c r="AB124" s="395">
        <v>38</v>
      </c>
      <c r="AC124" s="400">
        <f t="shared" si="23"/>
        <v>1</v>
      </c>
    </row>
    <row r="125" spans="1:29" ht="12.75" customHeight="1">
      <c r="A125" s="403">
        <f t="shared" si="24"/>
        <v>109</v>
      </c>
      <c r="B125" s="745"/>
      <c r="C125" s="404" t="str">
        <f t="shared" si="18"/>
        <v>C6-R32</v>
      </c>
      <c r="D125" s="405">
        <v>0.32192129629629629</v>
      </c>
      <c r="E125" s="405">
        <v>0.3220601851851852</v>
      </c>
      <c r="F125" s="406">
        <f t="shared" si="33"/>
        <v>1.7</v>
      </c>
      <c r="G125" s="468">
        <f t="shared" si="33"/>
        <v>5.41</v>
      </c>
      <c r="H125" s="407">
        <f t="shared" si="33"/>
        <v>1.2</v>
      </c>
      <c r="I125" s="407">
        <f t="shared" si="26"/>
        <v>7.11</v>
      </c>
      <c r="J125" s="407">
        <f t="shared" si="19"/>
        <v>7.2100000014901164</v>
      </c>
      <c r="K125" s="408">
        <f t="shared" si="27"/>
        <v>0.10000000149011612</v>
      </c>
      <c r="L125" s="409">
        <f t="shared" si="28"/>
        <v>0.5</v>
      </c>
      <c r="M125" s="410">
        <f t="shared" si="29"/>
        <v>7.61</v>
      </c>
      <c r="N125" s="410">
        <f t="shared" si="30"/>
        <v>7.7100000014901164</v>
      </c>
      <c r="O125" s="411"/>
      <c r="P125" s="485">
        <f t="shared" ca="1" si="31"/>
        <v>0.33891203703703865</v>
      </c>
      <c r="Q125" s="484">
        <f t="shared" ca="1" si="20"/>
        <v>0.33907407407407569</v>
      </c>
      <c r="R125" s="486">
        <v>0.10000000149011612</v>
      </c>
      <c r="S125" s="486">
        <f t="shared" ca="1" si="21"/>
        <v>0.09</v>
      </c>
      <c r="T125" s="470">
        <v>6</v>
      </c>
      <c r="U125" s="469" t="str">
        <f t="shared" si="22"/>
        <v>C6-R32</v>
      </c>
      <c r="V125" s="470">
        <v>6</v>
      </c>
      <c r="W125" s="470" t="s">
        <v>493</v>
      </c>
      <c r="X125" s="470" t="s">
        <v>494</v>
      </c>
      <c r="Y125" s="470">
        <v>32</v>
      </c>
      <c r="AA125" s="505">
        <v>109</v>
      </c>
      <c r="AB125" s="395">
        <v>36</v>
      </c>
      <c r="AC125" s="400">
        <f t="shared" si="23"/>
        <v>2</v>
      </c>
    </row>
    <row r="126" spans="1:29" ht="12.75" customHeight="1">
      <c r="A126" s="403">
        <f t="shared" si="24"/>
        <v>110</v>
      </c>
      <c r="B126" s="745"/>
      <c r="C126" s="404" t="str">
        <f t="shared" si="18"/>
        <v>C6-R30</v>
      </c>
      <c r="D126" s="405">
        <v>0.32218750000000002</v>
      </c>
      <c r="E126" s="405">
        <v>0.32233796296296297</v>
      </c>
      <c r="F126" s="406">
        <f t="shared" si="33"/>
        <v>1.7</v>
      </c>
      <c r="G126" s="468">
        <f t="shared" si="33"/>
        <v>5.41</v>
      </c>
      <c r="H126" s="407">
        <f t="shared" si="33"/>
        <v>1.2</v>
      </c>
      <c r="I126" s="407">
        <f t="shared" si="26"/>
        <v>7.11</v>
      </c>
      <c r="J126" s="407">
        <f t="shared" si="19"/>
        <v>7.1600000007450584</v>
      </c>
      <c r="K126" s="408">
        <f t="shared" si="27"/>
        <v>5.000000074505806E-2</v>
      </c>
      <c r="L126" s="409">
        <f t="shared" si="28"/>
        <v>0.5</v>
      </c>
      <c r="M126" s="410">
        <f t="shared" si="29"/>
        <v>7.61</v>
      </c>
      <c r="N126" s="410">
        <f t="shared" si="30"/>
        <v>7.6600000007450584</v>
      </c>
      <c r="O126" s="411"/>
      <c r="P126" s="485">
        <f t="shared" ca="1" si="31"/>
        <v>0.33935185185185346</v>
      </c>
      <c r="Q126" s="484">
        <f t="shared" ca="1" si="20"/>
        <v>0.3395254629629646</v>
      </c>
      <c r="R126" s="486">
        <v>5.000000074505806E-2</v>
      </c>
      <c r="S126" s="486">
        <f t="shared" ca="1" si="21"/>
        <v>0.04</v>
      </c>
      <c r="T126" s="470">
        <v>7</v>
      </c>
      <c r="U126" s="469" t="str">
        <f t="shared" si="22"/>
        <v>C6-R30</v>
      </c>
      <c r="V126" s="470">
        <v>6</v>
      </c>
      <c r="W126" s="470" t="s">
        <v>493</v>
      </c>
      <c r="X126" s="470" t="s">
        <v>494</v>
      </c>
      <c r="Y126" s="470">
        <v>30</v>
      </c>
      <c r="AA126" s="505">
        <v>110</v>
      </c>
      <c r="AB126" s="395">
        <v>34</v>
      </c>
      <c r="AC126" s="400">
        <f t="shared" si="23"/>
        <v>3</v>
      </c>
    </row>
    <row r="127" spans="1:29" ht="12.75" customHeight="1">
      <c r="A127" s="403">
        <f t="shared" si="24"/>
        <v>111</v>
      </c>
      <c r="B127" s="745"/>
      <c r="C127" s="404" t="str">
        <f t="shared" si="18"/>
        <v>C6-R28</v>
      </c>
      <c r="D127" s="405">
        <v>0.32243055555555555</v>
      </c>
      <c r="E127" s="405">
        <v>0.3225810185185185</v>
      </c>
      <c r="F127" s="406">
        <f t="shared" si="33"/>
        <v>1.7</v>
      </c>
      <c r="G127" s="468">
        <f t="shared" si="33"/>
        <v>5.41</v>
      </c>
      <c r="H127" s="407">
        <f t="shared" si="33"/>
        <v>1.2</v>
      </c>
      <c r="I127" s="407">
        <f t="shared" si="26"/>
        <v>7.11</v>
      </c>
      <c r="J127" s="407">
        <f t="shared" si="19"/>
        <v>7.1299999995529655</v>
      </c>
      <c r="K127" s="408">
        <f t="shared" si="27"/>
        <v>1.9999999552965164E-2</v>
      </c>
      <c r="L127" s="409">
        <f t="shared" si="28"/>
        <v>0.5</v>
      </c>
      <c r="M127" s="410">
        <f t="shared" si="29"/>
        <v>7.61</v>
      </c>
      <c r="N127" s="410">
        <f t="shared" si="30"/>
        <v>7.6299999995529655</v>
      </c>
      <c r="O127" s="411"/>
      <c r="P127" s="485">
        <f t="shared" ca="1" si="31"/>
        <v>0.3397569444444461</v>
      </c>
      <c r="Q127" s="484">
        <f t="shared" ca="1" si="20"/>
        <v>0.33993055555555723</v>
      </c>
      <c r="R127" s="486">
        <v>1.9999999552965164E-2</v>
      </c>
      <c r="S127" s="486">
        <f t="shared" ca="1" si="21"/>
        <v>0.08</v>
      </c>
      <c r="T127" s="470">
        <v>8</v>
      </c>
      <c r="U127" s="469" t="str">
        <f t="shared" si="22"/>
        <v>C6-R28</v>
      </c>
      <c r="V127" s="470">
        <v>6</v>
      </c>
      <c r="W127" s="470" t="s">
        <v>493</v>
      </c>
      <c r="X127" s="470" t="s">
        <v>494</v>
      </c>
      <c r="Y127" s="470">
        <v>28</v>
      </c>
      <c r="AA127" s="505">
        <v>111</v>
      </c>
      <c r="AB127" s="395">
        <v>32</v>
      </c>
      <c r="AC127" s="400">
        <f t="shared" si="23"/>
        <v>4</v>
      </c>
    </row>
    <row r="128" spans="1:29" ht="12.75" customHeight="1">
      <c r="A128" s="403">
        <f t="shared" si="24"/>
        <v>112</v>
      </c>
      <c r="B128" s="745"/>
      <c r="C128" s="404" t="str">
        <f t="shared" si="18"/>
        <v>C6-R26</v>
      </c>
      <c r="D128" s="405">
        <v>0.32271990740740741</v>
      </c>
      <c r="E128" s="405">
        <v>0.32285879629629627</v>
      </c>
      <c r="F128" s="406">
        <f t="shared" si="33"/>
        <v>1.7</v>
      </c>
      <c r="G128" s="468">
        <f t="shared" si="33"/>
        <v>5.41</v>
      </c>
      <c r="H128" s="407">
        <f t="shared" si="33"/>
        <v>1.2</v>
      </c>
      <c r="I128" s="407">
        <f t="shared" si="26"/>
        <v>7.11</v>
      </c>
      <c r="J128" s="407">
        <f t="shared" si="19"/>
        <v>7.189999998211861</v>
      </c>
      <c r="K128" s="408">
        <f t="shared" si="27"/>
        <v>7.9999998211860657E-2</v>
      </c>
      <c r="L128" s="409">
        <f t="shared" si="28"/>
        <v>0.5</v>
      </c>
      <c r="M128" s="410">
        <f t="shared" si="29"/>
        <v>7.61</v>
      </c>
      <c r="N128" s="410">
        <f t="shared" si="30"/>
        <v>7.689999998211861</v>
      </c>
      <c r="O128" s="411"/>
      <c r="P128" s="485">
        <f t="shared" ca="1" si="31"/>
        <v>0.34021990740740909</v>
      </c>
      <c r="Q128" s="484">
        <f t="shared" ca="1" si="20"/>
        <v>0.34035879629629801</v>
      </c>
      <c r="R128" s="486">
        <v>7.9999998211860657E-2</v>
      </c>
      <c r="S128" s="486">
        <f t="shared" ca="1" si="21"/>
        <v>0.12</v>
      </c>
      <c r="T128" s="470">
        <v>9</v>
      </c>
      <c r="U128" s="469" t="str">
        <f t="shared" si="22"/>
        <v>C6-R26</v>
      </c>
      <c r="V128" s="470">
        <v>6</v>
      </c>
      <c r="W128" s="470" t="s">
        <v>493</v>
      </c>
      <c r="X128" s="470" t="s">
        <v>494</v>
      </c>
      <c r="Y128" s="470">
        <v>26</v>
      </c>
      <c r="AA128" s="505">
        <v>112</v>
      </c>
      <c r="AB128" s="395">
        <v>30</v>
      </c>
      <c r="AC128" s="400">
        <f t="shared" si="23"/>
        <v>5</v>
      </c>
    </row>
    <row r="129" spans="1:29" ht="12.75" customHeight="1">
      <c r="A129" s="403">
        <f t="shared" si="24"/>
        <v>113</v>
      </c>
      <c r="B129" s="745"/>
      <c r="C129" s="404" t="str">
        <f t="shared" si="18"/>
        <v>C6-R24</v>
      </c>
      <c r="D129" s="405">
        <v>0.32295138888888891</v>
      </c>
      <c r="E129" s="405">
        <v>0.32310185185185186</v>
      </c>
      <c r="F129" s="406">
        <f t="shared" si="33"/>
        <v>1.7</v>
      </c>
      <c r="G129" s="468">
        <f t="shared" si="33"/>
        <v>5.41</v>
      </c>
      <c r="H129" s="407">
        <f t="shared" si="33"/>
        <v>1.2</v>
      </c>
      <c r="I129" s="407">
        <f t="shared" si="26"/>
        <v>7.11</v>
      </c>
      <c r="J129" s="407">
        <f t="shared" si="19"/>
        <v>7.1800000002980235</v>
      </c>
      <c r="K129" s="408">
        <f t="shared" si="27"/>
        <v>7.0000000298023224E-2</v>
      </c>
      <c r="L129" s="409">
        <f t="shared" si="28"/>
        <v>0.5</v>
      </c>
      <c r="M129" s="410">
        <f t="shared" si="29"/>
        <v>7.61</v>
      </c>
      <c r="N129" s="410">
        <f t="shared" si="30"/>
        <v>7.6800000002980235</v>
      </c>
      <c r="O129" s="411"/>
      <c r="P129" s="485">
        <f t="shared" ca="1" si="31"/>
        <v>0.34062500000000173</v>
      </c>
      <c r="Q129" s="484">
        <f t="shared" ca="1" si="20"/>
        <v>0.34076388888889064</v>
      </c>
      <c r="R129" s="486">
        <v>7.0000000298023224E-2</v>
      </c>
      <c r="S129" s="486">
        <f t="shared" ca="1" si="21"/>
        <v>0.04</v>
      </c>
      <c r="T129" s="470">
        <v>10</v>
      </c>
      <c r="U129" s="469" t="str">
        <f t="shared" si="22"/>
        <v>C6-R24</v>
      </c>
      <c r="V129" s="470">
        <v>6</v>
      </c>
      <c r="W129" s="470" t="s">
        <v>493</v>
      </c>
      <c r="X129" s="470" t="s">
        <v>494</v>
      </c>
      <c r="Y129" s="470">
        <v>24</v>
      </c>
      <c r="AA129" s="505">
        <v>113</v>
      </c>
      <c r="AB129" s="395">
        <v>28</v>
      </c>
      <c r="AC129" s="400">
        <f t="shared" si="23"/>
        <v>6</v>
      </c>
    </row>
    <row r="130" spans="1:29" ht="12.75" customHeight="1">
      <c r="A130" s="403">
        <f t="shared" si="24"/>
        <v>114</v>
      </c>
      <c r="B130" s="745"/>
      <c r="C130" s="404" t="str">
        <f t="shared" si="18"/>
        <v>C6-R22</v>
      </c>
      <c r="D130" s="405">
        <v>0.32324074074074072</v>
      </c>
      <c r="E130" s="405">
        <v>0.32339120370370372</v>
      </c>
      <c r="F130" s="406">
        <f t="shared" si="33"/>
        <v>1.7</v>
      </c>
      <c r="G130" s="468">
        <f t="shared" si="33"/>
        <v>5.41</v>
      </c>
      <c r="H130" s="407">
        <f t="shared" si="33"/>
        <v>1.2</v>
      </c>
      <c r="I130" s="407">
        <f t="shared" si="26"/>
        <v>7.11</v>
      </c>
      <c r="J130" s="407">
        <f t="shared" si="19"/>
        <v>7.1800000002980235</v>
      </c>
      <c r="K130" s="408">
        <f t="shared" si="27"/>
        <v>7.0000000298023224E-2</v>
      </c>
      <c r="L130" s="409">
        <f t="shared" si="28"/>
        <v>0.5</v>
      </c>
      <c r="M130" s="410">
        <f t="shared" si="29"/>
        <v>7.61</v>
      </c>
      <c r="N130" s="410">
        <f t="shared" si="30"/>
        <v>7.6800000002980235</v>
      </c>
      <c r="O130" s="411"/>
      <c r="P130" s="485">
        <f t="shared" ca="1" si="31"/>
        <v>0.34103009259259437</v>
      </c>
      <c r="Q130" s="484">
        <f t="shared" ca="1" si="20"/>
        <v>0.34118055555555732</v>
      </c>
      <c r="R130" s="486">
        <v>7.0000000298023224E-2</v>
      </c>
      <c r="S130" s="486">
        <f t="shared" ca="1" si="21"/>
        <v>0.14000000000000001</v>
      </c>
      <c r="T130" s="470">
        <v>11</v>
      </c>
      <c r="U130" s="469" t="str">
        <f t="shared" si="22"/>
        <v>C6-R22</v>
      </c>
      <c r="V130" s="470">
        <v>6</v>
      </c>
      <c r="W130" s="470" t="s">
        <v>493</v>
      </c>
      <c r="X130" s="470" t="s">
        <v>494</v>
      </c>
      <c r="Y130" s="470">
        <v>22</v>
      </c>
      <c r="AA130" s="505">
        <v>114</v>
      </c>
      <c r="AB130" s="395">
        <v>26</v>
      </c>
      <c r="AC130" s="400">
        <f t="shared" si="23"/>
        <v>7</v>
      </c>
    </row>
    <row r="131" spans="1:29" ht="12.75" customHeight="1">
      <c r="A131" s="403">
        <f t="shared" si="24"/>
        <v>115</v>
      </c>
      <c r="B131" s="745" t="s">
        <v>524</v>
      </c>
      <c r="C131" s="404" t="str">
        <f t="shared" si="18"/>
        <v>C6-R20</v>
      </c>
      <c r="D131" s="405">
        <v>0.32353009259259258</v>
      </c>
      <c r="E131" s="405">
        <v>0.32366898148148149</v>
      </c>
      <c r="F131" s="406">
        <f t="shared" ref="F131:H146" si="34">F130</f>
        <v>1.7</v>
      </c>
      <c r="G131" s="468">
        <f t="shared" si="34"/>
        <v>5.41</v>
      </c>
      <c r="H131" s="407">
        <f t="shared" si="34"/>
        <v>1.2</v>
      </c>
      <c r="I131" s="407">
        <f t="shared" si="26"/>
        <v>7.11</v>
      </c>
      <c r="J131" s="407">
        <f t="shared" si="19"/>
        <v>7.2100000014901164</v>
      </c>
      <c r="K131" s="408">
        <f t="shared" si="27"/>
        <v>0.10000000149011612</v>
      </c>
      <c r="L131" s="409">
        <f t="shared" si="28"/>
        <v>0.5</v>
      </c>
      <c r="M131" s="410">
        <f t="shared" si="29"/>
        <v>7.61</v>
      </c>
      <c r="N131" s="410">
        <f t="shared" si="30"/>
        <v>7.7100000014901164</v>
      </c>
      <c r="O131" s="411"/>
      <c r="P131" s="485">
        <f t="shared" ca="1" si="31"/>
        <v>0.34144675925926105</v>
      </c>
      <c r="Q131" s="484">
        <f t="shared" ca="1" si="20"/>
        <v>0.34162037037037218</v>
      </c>
      <c r="R131" s="486">
        <v>0.10000000149011612</v>
      </c>
      <c r="S131" s="486">
        <f t="shared" ca="1" si="21"/>
        <v>0.03</v>
      </c>
      <c r="T131" s="470">
        <v>12</v>
      </c>
      <c r="U131" s="469" t="str">
        <f t="shared" si="22"/>
        <v>C6-R20</v>
      </c>
      <c r="V131" s="470">
        <v>6</v>
      </c>
      <c r="W131" s="470" t="s">
        <v>493</v>
      </c>
      <c r="X131" s="470" t="s">
        <v>494</v>
      </c>
      <c r="Y131" s="470">
        <v>20</v>
      </c>
      <c r="AA131" s="505">
        <v>115</v>
      </c>
      <c r="AB131" s="395">
        <v>24</v>
      </c>
      <c r="AC131" s="400">
        <f t="shared" si="23"/>
        <v>8</v>
      </c>
    </row>
    <row r="132" spans="1:29" ht="12.75" customHeight="1">
      <c r="A132" s="403">
        <f t="shared" si="24"/>
        <v>116</v>
      </c>
      <c r="B132" s="745"/>
      <c r="C132" s="404" t="str">
        <f t="shared" si="18"/>
        <v>C6-R18</v>
      </c>
      <c r="D132" s="405">
        <v>0.32380787037037034</v>
      </c>
      <c r="E132" s="405">
        <v>0.32394675925925925</v>
      </c>
      <c r="F132" s="406">
        <f t="shared" si="34"/>
        <v>1.7</v>
      </c>
      <c r="G132" s="468">
        <f t="shared" si="34"/>
        <v>5.41</v>
      </c>
      <c r="H132" s="407">
        <f t="shared" si="34"/>
        <v>1.2</v>
      </c>
      <c r="I132" s="407">
        <f t="shared" si="26"/>
        <v>7.11</v>
      </c>
      <c r="J132" s="407">
        <f t="shared" si="19"/>
        <v>7.2500000005960468</v>
      </c>
      <c r="K132" s="408">
        <f t="shared" si="27"/>
        <v>0.14000000059604645</v>
      </c>
      <c r="L132" s="409">
        <f t="shared" si="28"/>
        <v>0.5</v>
      </c>
      <c r="M132" s="410">
        <f t="shared" si="29"/>
        <v>7.61</v>
      </c>
      <c r="N132" s="410">
        <f t="shared" si="30"/>
        <v>7.7500000005960468</v>
      </c>
      <c r="O132" s="411"/>
      <c r="P132" s="485">
        <f t="shared" ca="1" si="31"/>
        <v>0.34185185185185368</v>
      </c>
      <c r="Q132" s="484">
        <f t="shared" ca="1" si="20"/>
        <v>0.34201388888889073</v>
      </c>
      <c r="R132" s="486">
        <v>0.14000000059604645</v>
      </c>
      <c r="S132" s="486">
        <f t="shared" ca="1" si="21"/>
        <v>0.11</v>
      </c>
      <c r="T132" s="470">
        <v>13</v>
      </c>
      <c r="U132" s="469" t="str">
        <f t="shared" si="22"/>
        <v>C6-R18</v>
      </c>
      <c r="V132" s="470">
        <v>6</v>
      </c>
      <c r="W132" s="470" t="s">
        <v>493</v>
      </c>
      <c r="X132" s="470" t="s">
        <v>494</v>
      </c>
      <c r="Y132" s="470">
        <v>18</v>
      </c>
      <c r="AA132" s="505">
        <v>116</v>
      </c>
      <c r="AB132" s="395">
        <v>22</v>
      </c>
      <c r="AC132" s="400">
        <f t="shared" si="23"/>
        <v>9</v>
      </c>
    </row>
    <row r="133" spans="1:29" ht="12.75" customHeight="1">
      <c r="A133" s="403">
        <f t="shared" si="24"/>
        <v>117</v>
      </c>
      <c r="B133" s="745"/>
      <c r="C133" s="404" t="str">
        <f t="shared" si="18"/>
        <v>C6-R16</v>
      </c>
      <c r="D133" s="405">
        <v>0.32405092592592594</v>
      </c>
      <c r="E133" s="405">
        <v>0.32422453703703702</v>
      </c>
      <c r="F133" s="406">
        <f t="shared" si="34"/>
        <v>1.7</v>
      </c>
      <c r="G133" s="468">
        <f t="shared" si="34"/>
        <v>5.41</v>
      </c>
      <c r="H133" s="407">
        <f t="shared" si="34"/>
        <v>1.2</v>
      </c>
      <c r="I133" s="407">
        <f t="shared" si="26"/>
        <v>7.11</v>
      </c>
      <c r="J133" s="407">
        <f t="shared" si="19"/>
        <v>7.1600000007450584</v>
      </c>
      <c r="K133" s="408">
        <f t="shared" si="27"/>
        <v>5.000000074505806E-2</v>
      </c>
      <c r="L133" s="409">
        <f t="shared" si="28"/>
        <v>0.5</v>
      </c>
      <c r="M133" s="410">
        <f t="shared" si="29"/>
        <v>7.61</v>
      </c>
      <c r="N133" s="410">
        <f t="shared" si="30"/>
        <v>7.6600000007450584</v>
      </c>
      <c r="O133" s="411"/>
      <c r="P133" s="485">
        <f t="shared" ca="1" si="31"/>
        <v>0.34225694444444626</v>
      </c>
      <c r="Q133" s="484">
        <f t="shared" ca="1" si="20"/>
        <v>0.34240740740740921</v>
      </c>
      <c r="R133" s="486">
        <v>5.000000074505806E-2</v>
      </c>
      <c r="S133" s="486">
        <f t="shared" ca="1" si="21"/>
        <v>0.1</v>
      </c>
      <c r="T133" s="470">
        <v>14</v>
      </c>
      <c r="U133" s="469" t="str">
        <f t="shared" si="22"/>
        <v>C6-R16</v>
      </c>
      <c r="V133" s="470">
        <v>6</v>
      </c>
      <c r="W133" s="470" t="s">
        <v>493</v>
      </c>
      <c r="X133" s="470" t="s">
        <v>494</v>
      </c>
      <c r="Y133" s="470">
        <v>16</v>
      </c>
      <c r="AA133" s="505">
        <v>117</v>
      </c>
      <c r="AB133" s="395">
        <v>20</v>
      </c>
      <c r="AC133" s="400">
        <f t="shared" si="23"/>
        <v>10</v>
      </c>
    </row>
    <row r="134" spans="1:29" ht="12.75" customHeight="1">
      <c r="A134" s="403">
        <f t="shared" si="24"/>
        <v>118</v>
      </c>
      <c r="B134" s="745"/>
      <c r="C134" s="404" t="str">
        <f t="shared" si="18"/>
        <v>C6-R14</v>
      </c>
      <c r="D134" s="405">
        <v>0.3243287037037037</v>
      </c>
      <c r="E134" s="405">
        <v>0.32449074074074075</v>
      </c>
      <c r="F134" s="406">
        <f t="shared" si="34"/>
        <v>1.7</v>
      </c>
      <c r="G134" s="468">
        <f t="shared" si="34"/>
        <v>5.41</v>
      </c>
      <c r="H134" s="407">
        <f t="shared" si="34"/>
        <v>1.2</v>
      </c>
      <c r="I134" s="407">
        <f t="shared" si="26"/>
        <v>7.11</v>
      </c>
      <c r="J134" s="407">
        <f t="shared" si="19"/>
        <v>7.2100000014901164</v>
      </c>
      <c r="K134" s="408">
        <f t="shared" si="27"/>
        <v>0.10000000149011612</v>
      </c>
      <c r="L134" s="409">
        <f t="shared" si="28"/>
        <v>0.5</v>
      </c>
      <c r="M134" s="410">
        <f t="shared" si="29"/>
        <v>7.61</v>
      </c>
      <c r="N134" s="410">
        <f t="shared" si="30"/>
        <v>7.7100000014901164</v>
      </c>
      <c r="O134" s="411"/>
      <c r="P134" s="485">
        <f t="shared" ca="1" si="31"/>
        <v>0.34268518518518698</v>
      </c>
      <c r="Q134" s="484">
        <f t="shared" ca="1" si="20"/>
        <v>0.34285879629629812</v>
      </c>
      <c r="R134" s="486">
        <v>0.10000000149011612</v>
      </c>
      <c r="S134" s="486">
        <f t="shared" ca="1" si="21"/>
        <v>0.03</v>
      </c>
      <c r="T134" s="470">
        <v>15</v>
      </c>
      <c r="U134" s="469" t="str">
        <f t="shared" si="22"/>
        <v>C6-R14</v>
      </c>
      <c r="V134" s="470">
        <v>6</v>
      </c>
      <c r="W134" s="470" t="s">
        <v>493</v>
      </c>
      <c r="X134" s="470" t="s">
        <v>494</v>
      </c>
      <c r="Y134" s="470">
        <v>14</v>
      </c>
      <c r="AA134" s="505">
        <v>118</v>
      </c>
      <c r="AB134" s="395">
        <v>18</v>
      </c>
      <c r="AC134" s="400">
        <f t="shared" si="23"/>
        <v>11</v>
      </c>
    </row>
    <row r="135" spans="1:29" ht="12.75" customHeight="1">
      <c r="A135" s="403">
        <f t="shared" si="24"/>
        <v>119</v>
      </c>
      <c r="B135" s="745"/>
      <c r="C135" s="404" t="str">
        <f t="shared" si="18"/>
        <v>C6-R12</v>
      </c>
      <c r="D135" s="405">
        <v>0.32458333333333333</v>
      </c>
      <c r="E135" s="405">
        <v>0.32472222222222225</v>
      </c>
      <c r="F135" s="406">
        <f t="shared" si="34"/>
        <v>1.7</v>
      </c>
      <c r="G135" s="468">
        <f t="shared" si="34"/>
        <v>5.41</v>
      </c>
      <c r="H135" s="407">
        <f t="shared" si="34"/>
        <v>1.2</v>
      </c>
      <c r="I135" s="407">
        <f t="shared" si="26"/>
        <v>7.11</v>
      </c>
      <c r="J135" s="407">
        <f t="shared" si="19"/>
        <v>7.2500000005960468</v>
      </c>
      <c r="K135" s="408">
        <f t="shared" si="27"/>
        <v>0.14000000059604645</v>
      </c>
      <c r="L135" s="409">
        <f t="shared" si="28"/>
        <v>0.5</v>
      </c>
      <c r="M135" s="410">
        <f t="shared" si="29"/>
        <v>7.61</v>
      </c>
      <c r="N135" s="410">
        <f t="shared" si="30"/>
        <v>7.7500000005960468</v>
      </c>
      <c r="O135" s="411"/>
      <c r="P135" s="485">
        <f t="shared" ca="1" si="31"/>
        <v>0.34311342592592775</v>
      </c>
      <c r="Q135" s="484">
        <f t="shared" ca="1" si="20"/>
        <v>0.34325231481481666</v>
      </c>
      <c r="R135" s="486">
        <v>0.14000000059604645</v>
      </c>
      <c r="S135" s="486">
        <f t="shared" ca="1" si="21"/>
        <v>0.15</v>
      </c>
      <c r="T135" s="470">
        <v>16</v>
      </c>
      <c r="U135" s="469" t="str">
        <f t="shared" si="22"/>
        <v>C6-R12</v>
      </c>
      <c r="V135" s="470">
        <v>6</v>
      </c>
      <c r="W135" s="470" t="s">
        <v>493</v>
      </c>
      <c r="X135" s="470" t="s">
        <v>494</v>
      </c>
      <c r="Y135" s="470">
        <v>12</v>
      </c>
      <c r="AA135" s="505">
        <v>119</v>
      </c>
      <c r="AB135" s="395">
        <v>16</v>
      </c>
      <c r="AC135" s="400">
        <f t="shared" si="23"/>
        <v>12</v>
      </c>
    </row>
    <row r="136" spans="1:29" ht="12.75" customHeight="1">
      <c r="A136" s="403">
        <f t="shared" si="24"/>
        <v>120</v>
      </c>
      <c r="B136" s="745"/>
      <c r="C136" s="404" t="str">
        <f t="shared" si="18"/>
        <v>C6-R10</v>
      </c>
      <c r="D136" s="405">
        <v>0.32487268518518519</v>
      </c>
      <c r="E136" s="405">
        <v>0.32502314814814814</v>
      </c>
      <c r="F136" s="406">
        <f t="shared" si="34"/>
        <v>1.7</v>
      </c>
      <c r="G136" s="468">
        <f t="shared" si="34"/>
        <v>5.41</v>
      </c>
      <c r="H136" s="407">
        <f t="shared" si="34"/>
        <v>1.2</v>
      </c>
      <c r="I136" s="407">
        <f t="shared" si="26"/>
        <v>7.11</v>
      </c>
      <c r="J136" s="407">
        <f t="shared" si="19"/>
        <v>7.1699999986588958</v>
      </c>
      <c r="K136" s="408">
        <f t="shared" si="27"/>
        <v>5.9999998658895493E-2</v>
      </c>
      <c r="L136" s="409">
        <f t="shared" si="28"/>
        <v>0.5</v>
      </c>
      <c r="M136" s="410">
        <f t="shared" si="29"/>
        <v>7.61</v>
      </c>
      <c r="N136" s="410">
        <f t="shared" si="30"/>
        <v>7.6699999986588958</v>
      </c>
      <c r="O136" s="411"/>
      <c r="P136" s="485">
        <f t="shared" ca="1" si="31"/>
        <v>0.34350694444444629</v>
      </c>
      <c r="Q136" s="484">
        <f t="shared" ca="1" si="20"/>
        <v>0.34368055555555743</v>
      </c>
      <c r="R136" s="486">
        <v>5.9999998658895493E-2</v>
      </c>
      <c r="S136" s="486">
        <f t="shared" ca="1" si="21"/>
        <v>0.09</v>
      </c>
      <c r="T136" s="470">
        <v>17</v>
      </c>
      <c r="U136" s="469" t="str">
        <f t="shared" si="22"/>
        <v>C6-R10</v>
      </c>
      <c r="V136" s="470">
        <v>6</v>
      </c>
      <c r="W136" s="470" t="s">
        <v>493</v>
      </c>
      <c r="X136" s="470" t="s">
        <v>494</v>
      </c>
      <c r="Y136" s="470">
        <v>10</v>
      </c>
      <c r="AA136" s="505">
        <v>120</v>
      </c>
      <c r="AB136" s="395">
        <v>14</v>
      </c>
      <c r="AC136" s="400">
        <f t="shared" si="23"/>
        <v>13</v>
      </c>
    </row>
    <row r="137" spans="1:29" ht="12.75" customHeight="1">
      <c r="A137" s="403">
        <f t="shared" si="24"/>
        <v>121</v>
      </c>
      <c r="B137" s="745"/>
      <c r="C137" s="404" t="str">
        <f t="shared" si="18"/>
        <v>C6-R8</v>
      </c>
      <c r="D137" s="405">
        <v>0.32516203703703705</v>
      </c>
      <c r="E137" s="405">
        <v>0.3253240740740741</v>
      </c>
      <c r="F137" s="406">
        <f t="shared" si="34"/>
        <v>1.7</v>
      </c>
      <c r="G137" s="468">
        <f t="shared" si="34"/>
        <v>5.41</v>
      </c>
      <c r="H137" s="407">
        <f t="shared" si="34"/>
        <v>1.2</v>
      </c>
      <c r="I137" s="407">
        <f t="shared" si="26"/>
        <v>7.11</v>
      </c>
      <c r="J137" s="407">
        <f t="shared" si="19"/>
        <v>7.2199999994039539</v>
      </c>
      <c r="K137" s="408">
        <f t="shared" si="27"/>
        <v>0.10999999940395355</v>
      </c>
      <c r="L137" s="409">
        <f t="shared" si="28"/>
        <v>0.5</v>
      </c>
      <c r="M137" s="410">
        <f t="shared" si="29"/>
        <v>7.61</v>
      </c>
      <c r="N137" s="410">
        <f t="shared" si="30"/>
        <v>7.7199999994039539</v>
      </c>
      <c r="O137" s="411"/>
      <c r="P137" s="485">
        <f t="shared" ca="1" si="31"/>
        <v>0.34391203703703893</v>
      </c>
      <c r="Q137" s="484">
        <f t="shared" ca="1" si="20"/>
        <v>0.34407407407407598</v>
      </c>
      <c r="R137" s="486">
        <v>0.10999999940395355</v>
      </c>
      <c r="S137" s="486">
        <f t="shared" ca="1" si="21"/>
        <v>0.06</v>
      </c>
      <c r="T137" s="470">
        <v>18</v>
      </c>
      <c r="U137" s="469" t="str">
        <f t="shared" si="22"/>
        <v>C6-R8</v>
      </c>
      <c r="V137" s="470">
        <v>6</v>
      </c>
      <c r="W137" s="470" t="s">
        <v>493</v>
      </c>
      <c r="X137" s="470" t="s">
        <v>494</v>
      </c>
      <c r="Y137" s="470">
        <v>8</v>
      </c>
      <c r="AA137" s="505">
        <v>121</v>
      </c>
      <c r="AB137" s="395">
        <v>12</v>
      </c>
      <c r="AC137" s="400">
        <f t="shared" si="23"/>
        <v>14</v>
      </c>
    </row>
    <row r="138" spans="1:29" ht="12.75" customHeight="1">
      <c r="A138" s="403">
        <f t="shared" si="24"/>
        <v>122</v>
      </c>
      <c r="B138" s="745"/>
      <c r="C138" s="404" t="str">
        <f t="shared" si="18"/>
        <v>C6-R6</v>
      </c>
      <c r="D138" s="405">
        <v>0.32540509259259259</v>
      </c>
      <c r="E138" s="405">
        <v>0.3255439814814815</v>
      </c>
      <c r="F138" s="406">
        <f t="shared" si="34"/>
        <v>1.7</v>
      </c>
      <c r="G138" s="468">
        <f t="shared" si="34"/>
        <v>5.41</v>
      </c>
      <c r="H138" s="407">
        <f t="shared" si="34"/>
        <v>1.2</v>
      </c>
      <c r="I138" s="407">
        <f t="shared" si="26"/>
        <v>7.11</v>
      </c>
      <c r="J138" s="407">
        <f t="shared" si="19"/>
        <v>7.1399999993294481</v>
      </c>
      <c r="K138" s="408">
        <f t="shared" si="27"/>
        <v>2.9999999329447746E-2</v>
      </c>
      <c r="L138" s="409">
        <f t="shared" si="28"/>
        <v>0.5</v>
      </c>
      <c r="M138" s="410">
        <f t="shared" si="29"/>
        <v>7.61</v>
      </c>
      <c r="N138" s="410">
        <f t="shared" si="30"/>
        <v>7.6399999993294481</v>
      </c>
      <c r="O138" s="411"/>
      <c r="P138" s="485">
        <f t="shared" ca="1" si="31"/>
        <v>0.34436342592592784</v>
      </c>
      <c r="Q138" s="484">
        <f t="shared" ca="1" si="20"/>
        <v>0.34450231481481675</v>
      </c>
      <c r="R138" s="486">
        <v>2.9999999329447746E-2</v>
      </c>
      <c r="S138" s="486">
        <f t="shared" ca="1" si="21"/>
        <v>0.14000000000000001</v>
      </c>
      <c r="T138" s="470">
        <v>19</v>
      </c>
      <c r="U138" s="469" t="str">
        <f t="shared" si="22"/>
        <v>C6-R6</v>
      </c>
      <c r="V138" s="470">
        <v>6</v>
      </c>
      <c r="W138" s="470" t="s">
        <v>493</v>
      </c>
      <c r="X138" s="470" t="s">
        <v>494</v>
      </c>
      <c r="Y138" s="470">
        <v>6</v>
      </c>
      <c r="AA138" s="505">
        <v>122</v>
      </c>
      <c r="AB138" s="395">
        <v>10</v>
      </c>
      <c r="AC138" s="400">
        <f t="shared" si="23"/>
        <v>15</v>
      </c>
    </row>
    <row r="139" spans="1:29" ht="12.75" customHeight="1">
      <c r="A139" s="403">
        <f t="shared" si="24"/>
        <v>123</v>
      </c>
      <c r="B139" s="745"/>
      <c r="C139" s="404" t="str">
        <f t="shared" si="18"/>
        <v>C6-R4</v>
      </c>
      <c r="D139" s="405">
        <v>0.32565972222222223</v>
      </c>
      <c r="E139" s="405">
        <v>0.32583333333333331</v>
      </c>
      <c r="F139" s="406">
        <f t="shared" si="34"/>
        <v>1.7</v>
      </c>
      <c r="G139" s="468">
        <f t="shared" si="34"/>
        <v>5.41</v>
      </c>
      <c r="H139" s="407">
        <f t="shared" si="34"/>
        <v>1.2</v>
      </c>
      <c r="I139" s="407">
        <f t="shared" si="26"/>
        <v>7.11</v>
      </c>
      <c r="J139" s="407">
        <f t="shared" si="19"/>
        <v>7.2600000059604648</v>
      </c>
      <c r="K139" s="408">
        <f t="shared" si="27"/>
        <v>0.15000000596046448</v>
      </c>
      <c r="L139" s="409">
        <f t="shared" si="28"/>
        <v>0.5</v>
      </c>
      <c r="M139" s="410">
        <f t="shared" si="29"/>
        <v>7.61</v>
      </c>
      <c r="N139" s="410">
        <f t="shared" si="30"/>
        <v>7.7600000059604648</v>
      </c>
      <c r="O139" s="411"/>
      <c r="P139" s="485">
        <f t="shared" ca="1" si="31"/>
        <v>0.34478009259259451</v>
      </c>
      <c r="Q139" s="484">
        <f t="shared" ca="1" si="20"/>
        <v>0.34491898148148342</v>
      </c>
      <c r="R139" s="486">
        <v>0.15000000596046448</v>
      </c>
      <c r="S139" s="486">
        <f t="shared" ca="1" si="21"/>
        <v>0.02</v>
      </c>
      <c r="T139" s="504">
        <v>20</v>
      </c>
      <c r="U139" s="504" t="str">
        <f t="shared" si="22"/>
        <v>C6-R4</v>
      </c>
      <c r="V139" s="504">
        <v>6</v>
      </c>
      <c r="W139" s="504" t="s">
        <v>493</v>
      </c>
      <c r="X139" s="504" t="s">
        <v>494</v>
      </c>
      <c r="Y139" s="504">
        <v>4</v>
      </c>
      <c r="AA139" s="505">
        <v>123</v>
      </c>
      <c r="AB139" s="395">
        <v>8</v>
      </c>
      <c r="AC139" s="400">
        <f t="shared" si="23"/>
        <v>16</v>
      </c>
    </row>
    <row r="140" spans="1:29" ht="12.75" customHeight="1">
      <c r="A140" s="403">
        <f t="shared" si="24"/>
        <v>124</v>
      </c>
      <c r="B140" s="745"/>
      <c r="C140" s="404" t="str">
        <f t="shared" si="18"/>
        <v>C7-R3</v>
      </c>
      <c r="D140" s="405">
        <v>0.32593749999999999</v>
      </c>
      <c r="E140" s="405">
        <v>0.3260763888888889</v>
      </c>
      <c r="F140" s="406">
        <f t="shared" si="34"/>
        <v>1.7</v>
      </c>
      <c r="G140" s="468">
        <f t="shared" si="34"/>
        <v>5.41</v>
      </c>
      <c r="H140" s="407">
        <f t="shared" si="34"/>
        <v>1.2</v>
      </c>
      <c r="I140" s="407">
        <f t="shared" si="26"/>
        <v>7.11</v>
      </c>
      <c r="J140" s="407">
        <f t="shared" si="19"/>
        <v>7.1299999995529655</v>
      </c>
      <c r="K140" s="408">
        <f t="shared" si="27"/>
        <v>1.9999999552965164E-2</v>
      </c>
      <c r="L140" s="409">
        <f t="shared" si="28"/>
        <v>0.5</v>
      </c>
      <c r="M140" s="410">
        <f t="shared" si="29"/>
        <v>7.61</v>
      </c>
      <c r="N140" s="410">
        <f t="shared" si="30"/>
        <v>7.6299999995529655</v>
      </c>
      <c r="O140" s="411"/>
      <c r="P140" s="485">
        <f t="shared" ca="1" si="31"/>
        <v>0.34517361111111305</v>
      </c>
      <c r="Q140" s="484">
        <f t="shared" ca="1" si="20"/>
        <v>0.34534722222222419</v>
      </c>
      <c r="R140" s="486">
        <v>1.9999999552965164E-2</v>
      </c>
      <c r="S140" s="486">
        <f t="shared" ca="1" si="21"/>
        <v>0.04</v>
      </c>
      <c r="T140" s="470">
        <v>1</v>
      </c>
      <c r="U140" s="469" t="str">
        <f t="shared" si="22"/>
        <v>C7-R3</v>
      </c>
      <c r="V140" s="470">
        <v>7</v>
      </c>
      <c r="W140" s="470" t="s">
        <v>493</v>
      </c>
      <c r="X140" s="470" t="s">
        <v>494</v>
      </c>
      <c r="Y140" s="470">
        <v>3</v>
      </c>
      <c r="AA140" s="505">
        <v>124</v>
      </c>
      <c r="AB140" s="395">
        <v>6</v>
      </c>
      <c r="AC140" s="400">
        <f t="shared" si="23"/>
        <v>17</v>
      </c>
    </row>
    <row r="141" spans="1:29" ht="12.75" customHeight="1">
      <c r="A141" s="403">
        <f t="shared" si="24"/>
        <v>125</v>
      </c>
      <c r="B141" s="745"/>
      <c r="C141" s="404" t="str">
        <f t="shared" si="18"/>
        <v>C7-R5</v>
      </c>
      <c r="D141" s="405">
        <v>0.32622685185185185</v>
      </c>
      <c r="E141" s="405">
        <v>0.32640046296296299</v>
      </c>
      <c r="F141" s="406">
        <f t="shared" si="34"/>
        <v>1.7</v>
      </c>
      <c r="G141" s="468">
        <f t="shared" si="34"/>
        <v>5.41</v>
      </c>
      <c r="H141" s="407">
        <f t="shared" si="34"/>
        <v>1.2</v>
      </c>
      <c r="I141" s="407">
        <f t="shared" si="26"/>
        <v>7.11</v>
      </c>
      <c r="J141" s="407">
        <f t="shared" si="19"/>
        <v>7.1699999986588958</v>
      </c>
      <c r="K141" s="408">
        <f t="shared" si="27"/>
        <v>5.9999998658895493E-2</v>
      </c>
      <c r="L141" s="409">
        <f t="shared" si="28"/>
        <v>0.5</v>
      </c>
      <c r="M141" s="410">
        <f t="shared" si="29"/>
        <v>7.61</v>
      </c>
      <c r="N141" s="410">
        <f t="shared" si="30"/>
        <v>7.6699999986588958</v>
      </c>
      <c r="O141" s="411"/>
      <c r="P141" s="485">
        <f t="shared" ca="1" si="31"/>
        <v>0.34560185185185383</v>
      </c>
      <c r="Q141" s="484">
        <f t="shared" ca="1" si="20"/>
        <v>0.34577546296296496</v>
      </c>
      <c r="R141" s="486">
        <v>5.9999998658895493E-2</v>
      </c>
      <c r="S141" s="486">
        <f t="shared" ca="1" si="21"/>
        <v>0.13</v>
      </c>
      <c r="T141" s="470">
        <v>2</v>
      </c>
      <c r="U141" s="469" t="str">
        <f t="shared" si="22"/>
        <v>C7-R5</v>
      </c>
      <c r="V141" s="470">
        <v>7</v>
      </c>
      <c r="W141" s="470" t="s">
        <v>493</v>
      </c>
      <c r="X141" s="470" t="s">
        <v>494</v>
      </c>
      <c r="Y141" s="470">
        <v>5</v>
      </c>
      <c r="AA141" s="505">
        <v>125</v>
      </c>
      <c r="AB141" s="395">
        <v>4</v>
      </c>
      <c r="AC141" s="400">
        <f t="shared" si="23"/>
        <v>18</v>
      </c>
    </row>
    <row r="142" spans="1:29" ht="12.75" customHeight="1">
      <c r="A142" s="403">
        <f t="shared" si="24"/>
        <v>126</v>
      </c>
      <c r="B142" s="745"/>
      <c r="C142" s="404" t="str">
        <f t="shared" si="18"/>
        <v>C7-R7</v>
      </c>
      <c r="D142" s="405">
        <v>0.32650462962962962</v>
      </c>
      <c r="E142" s="405">
        <v>0.32665509259259257</v>
      </c>
      <c r="F142" s="406">
        <f t="shared" si="34"/>
        <v>1.7</v>
      </c>
      <c r="G142" s="468">
        <f t="shared" si="34"/>
        <v>5.41</v>
      </c>
      <c r="H142" s="407">
        <f t="shared" si="34"/>
        <v>1.2</v>
      </c>
      <c r="I142" s="407">
        <f t="shared" si="26"/>
        <v>7.11</v>
      </c>
      <c r="J142" s="407">
        <f t="shared" si="19"/>
        <v>7.1199999997764829</v>
      </c>
      <c r="K142" s="408">
        <f t="shared" si="27"/>
        <v>9.9999997764825821E-3</v>
      </c>
      <c r="L142" s="409">
        <f t="shared" si="28"/>
        <v>0.5</v>
      </c>
      <c r="M142" s="410">
        <f t="shared" si="29"/>
        <v>7.61</v>
      </c>
      <c r="N142" s="410">
        <f t="shared" si="30"/>
        <v>7.6199999997764829</v>
      </c>
      <c r="O142" s="411"/>
      <c r="P142" s="485">
        <f t="shared" ca="1" si="31"/>
        <v>0.34604166666666869</v>
      </c>
      <c r="Q142" s="484">
        <f t="shared" ca="1" si="20"/>
        <v>0.34621527777777983</v>
      </c>
      <c r="R142" s="486">
        <v>9.9999997764825821E-3</v>
      </c>
      <c r="S142" s="486">
        <f t="shared" ca="1" si="21"/>
        <v>0.11</v>
      </c>
      <c r="T142" s="470">
        <v>3</v>
      </c>
      <c r="U142" s="469" t="str">
        <f t="shared" si="22"/>
        <v>C7-R7</v>
      </c>
      <c r="V142" s="470">
        <v>7</v>
      </c>
      <c r="W142" s="470" t="s">
        <v>493</v>
      </c>
      <c r="X142" s="470" t="s">
        <v>494</v>
      </c>
      <c r="Y142" s="470">
        <v>7</v>
      </c>
      <c r="AA142" s="505">
        <v>126</v>
      </c>
      <c r="AB142" s="395">
        <v>2</v>
      </c>
      <c r="AC142" s="400">
        <f t="shared" si="23"/>
        <v>19</v>
      </c>
    </row>
    <row r="143" spans="1:29" ht="12.75" customHeight="1">
      <c r="A143" s="403">
        <f t="shared" si="24"/>
        <v>127</v>
      </c>
      <c r="B143" s="745"/>
      <c r="C143" s="404" t="str">
        <f t="shared" si="18"/>
        <v>C7-R9</v>
      </c>
      <c r="D143" s="405">
        <v>0.32677083333333334</v>
      </c>
      <c r="E143" s="405">
        <v>0.32692129629629629</v>
      </c>
      <c r="F143" s="406">
        <f t="shared" si="34"/>
        <v>1.7</v>
      </c>
      <c r="G143" s="468">
        <f t="shared" si="34"/>
        <v>5.41</v>
      </c>
      <c r="H143" s="407">
        <f t="shared" si="34"/>
        <v>1.2</v>
      </c>
      <c r="I143" s="407">
        <f t="shared" si="26"/>
        <v>7.11</v>
      </c>
      <c r="J143" s="407">
        <f t="shared" si="19"/>
        <v>7.1600000007450584</v>
      </c>
      <c r="K143" s="408">
        <f t="shared" si="27"/>
        <v>5.000000074505806E-2</v>
      </c>
      <c r="L143" s="409">
        <f t="shared" si="28"/>
        <v>0.5</v>
      </c>
      <c r="M143" s="410">
        <f t="shared" si="29"/>
        <v>7.61</v>
      </c>
      <c r="N143" s="410">
        <f t="shared" si="30"/>
        <v>7.6600000007450584</v>
      </c>
      <c r="O143" s="411"/>
      <c r="P143" s="485">
        <f t="shared" ca="1" si="31"/>
        <v>0.34646990740740946</v>
      </c>
      <c r="Q143" s="484">
        <f t="shared" ca="1" si="20"/>
        <v>0.3466435185185206</v>
      </c>
      <c r="R143" s="486">
        <v>5.000000074505806E-2</v>
      </c>
      <c r="S143" s="486">
        <f t="shared" ca="1" si="21"/>
        <v>0.06</v>
      </c>
      <c r="T143" s="470">
        <v>4</v>
      </c>
      <c r="U143" s="469" t="str">
        <f t="shared" si="22"/>
        <v>C7-R9</v>
      </c>
      <c r="V143" s="470">
        <v>7</v>
      </c>
      <c r="W143" s="470" t="s">
        <v>493</v>
      </c>
      <c r="X143" s="470" t="s">
        <v>494</v>
      </c>
      <c r="Y143" s="470">
        <v>9</v>
      </c>
      <c r="AA143" s="505">
        <v>127</v>
      </c>
      <c r="AB143" s="400">
        <v>3</v>
      </c>
      <c r="AC143" s="400">
        <f t="shared" si="23"/>
        <v>20</v>
      </c>
    </row>
    <row r="144" spans="1:29" ht="12.75" customHeight="1">
      <c r="A144" s="403">
        <f t="shared" si="24"/>
        <v>128</v>
      </c>
      <c r="B144" s="745"/>
      <c r="C144" s="404" t="str">
        <f t="shared" si="18"/>
        <v>C7-R11</v>
      </c>
      <c r="D144" s="405">
        <v>0.3270601851851852</v>
      </c>
      <c r="E144" s="405">
        <v>0.32719907407407406</v>
      </c>
      <c r="F144" s="406">
        <f t="shared" si="34"/>
        <v>1.7</v>
      </c>
      <c r="G144" s="468">
        <f t="shared" si="34"/>
        <v>5.41</v>
      </c>
      <c r="H144" s="407">
        <f t="shared" si="34"/>
        <v>1.2</v>
      </c>
      <c r="I144" s="407">
        <f t="shared" si="26"/>
        <v>7.11</v>
      </c>
      <c r="J144" s="407">
        <f t="shared" si="19"/>
        <v>7.2500000005960468</v>
      </c>
      <c r="K144" s="408">
        <f t="shared" si="27"/>
        <v>0.14000000059604645</v>
      </c>
      <c r="L144" s="409">
        <f t="shared" si="28"/>
        <v>0.5</v>
      </c>
      <c r="M144" s="410">
        <f t="shared" si="29"/>
        <v>7.61</v>
      </c>
      <c r="N144" s="410">
        <f t="shared" si="30"/>
        <v>7.7500000005960468</v>
      </c>
      <c r="O144" s="411"/>
      <c r="P144" s="485">
        <f t="shared" ca="1" si="31"/>
        <v>0.34692129629629836</v>
      </c>
      <c r="Q144" s="484">
        <f t="shared" ca="1" si="20"/>
        <v>0.3470949074074095</v>
      </c>
      <c r="R144" s="486">
        <v>0.14000000059604645</v>
      </c>
      <c r="S144" s="486">
        <f t="shared" ca="1" si="21"/>
        <v>0.03</v>
      </c>
      <c r="T144" s="470">
        <v>5</v>
      </c>
      <c r="U144" s="469" t="str">
        <f t="shared" si="22"/>
        <v>C7-R11</v>
      </c>
      <c r="V144" s="470">
        <v>7</v>
      </c>
      <c r="W144" s="470" t="s">
        <v>493</v>
      </c>
      <c r="X144" s="470" t="s">
        <v>494</v>
      </c>
      <c r="Y144" s="470">
        <v>11</v>
      </c>
      <c r="AA144" s="505">
        <v>128</v>
      </c>
      <c r="AB144" s="400">
        <v>5</v>
      </c>
      <c r="AC144" s="400">
        <f t="shared" si="23"/>
        <v>21</v>
      </c>
    </row>
    <row r="145" spans="1:29" ht="12.75" customHeight="1">
      <c r="A145" s="403">
        <f t="shared" si="24"/>
        <v>129</v>
      </c>
      <c r="B145" s="745"/>
      <c r="C145" s="404" t="str">
        <f t="shared" si="18"/>
        <v>C7-R13</v>
      </c>
      <c r="D145" s="405">
        <v>0.32730324074074074</v>
      </c>
      <c r="E145" s="405">
        <v>0.32746527777777779</v>
      </c>
      <c r="F145" s="406">
        <f t="shared" si="34"/>
        <v>1.7</v>
      </c>
      <c r="G145" s="468">
        <f t="shared" si="34"/>
        <v>5.41</v>
      </c>
      <c r="H145" s="407">
        <f t="shared" si="34"/>
        <v>1.2</v>
      </c>
      <c r="I145" s="407">
        <f t="shared" si="26"/>
        <v>7.11</v>
      </c>
      <c r="J145" s="407">
        <f t="shared" si="19"/>
        <v>7.1800000002980235</v>
      </c>
      <c r="K145" s="408">
        <f t="shared" si="27"/>
        <v>7.0000000298023224E-2</v>
      </c>
      <c r="L145" s="409">
        <f t="shared" si="28"/>
        <v>0.5</v>
      </c>
      <c r="M145" s="410">
        <f t="shared" si="29"/>
        <v>7.61</v>
      </c>
      <c r="N145" s="410">
        <f t="shared" si="30"/>
        <v>7.6800000002980235</v>
      </c>
      <c r="O145" s="411"/>
      <c r="P145" s="485">
        <f t="shared" ca="1" si="31"/>
        <v>0.34736111111111323</v>
      </c>
      <c r="Q145" s="484">
        <f t="shared" ca="1" si="20"/>
        <v>0.34753472222222437</v>
      </c>
      <c r="R145" s="486">
        <v>7.0000000298023224E-2</v>
      </c>
      <c r="S145" s="486">
        <f t="shared" ca="1" si="21"/>
        <v>0.11</v>
      </c>
      <c r="T145" s="470">
        <v>6</v>
      </c>
      <c r="U145" s="469" t="str">
        <f t="shared" si="22"/>
        <v>C7-R13</v>
      </c>
      <c r="V145" s="470">
        <v>7</v>
      </c>
      <c r="W145" s="470" t="s">
        <v>493</v>
      </c>
      <c r="X145" s="470" t="s">
        <v>494</v>
      </c>
      <c r="Y145" s="470">
        <v>13</v>
      </c>
      <c r="AA145" s="505">
        <v>129</v>
      </c>
      <c r="AB145" s="400">
        <v>7</v>
      </c>
      <c r="AC145" s="400">
        <f t="shared" si="23"/>
        <v>1</v>
      </c>
    </row>
    <row r="146" spans="1:29" ht="12.75" customHeight="1">
      <c r="A146" s="403">
        <f t="shared" si="24"/>
        <v>130</v>
      </c>
      <c r="B146" s="745"/>
      <c r="C146" s="404" t="str">
        <f t="shared" ref="C146:C209" si="35">U146</f>
        <v>C7-R15</v>
      </c>
      <c r="D146" s="405">
        <v>0.32755787037037037</v>
      </c>
      <c r="E146" s="405">
        <v>0.32771990740740742</v>
      </c>
      <c r="F146" s="406">
        <f t="shared" si="34"/>
        <v>1.7</v>
      </c>
      <c r="G146" s="468">
        <f t="shared" si="34"/>
        <v>5.41</v>
      </c>
      <c r="H146" s="407">
        <f t="shared" si="34"/>
        <v>1.2</v>
      </c>
      <c r="I146" s="407">
        <f t="shared" si="26"/>
        <v>7.11</v>
      </c>
      <c r="J146" s="407">
        <f t="shared" ref="J146:J209" si="36">I146+R146</f>
        <v>7.1199999997764829</v>
      </c>
      <c r="K146" s="408">
        <f t="shared" si="27"/>
        <v>9.9999997764825821E-3</v>
      </c>
      <c r="L146" s="409">
        <f t="shared" si="28"/>
        <v>0.5</v>
      </c>
      <c r="M146" s="410">
        <f t="shared" si="29"/>
        <v>7.61</v>
      </c>
      <c r="N146" s="410">
        <f t="shared" si="30"/>
        <v>7.6199999997764829</v>
      </c>
      <c r="O146" s="411"/>
      <c r="P146" s="485">
        <f t="shared" ca="1" si="31"/>
        <v>0.34780092592592809</v>
      </c>
      <c r="Q146" s="484">
        <f t="shared" ref="Q146:Q209" ca="1" si="37">P146+TIME(0,0,RANDBETWEEN(12,15))</f>
        <v>0.34797453703703923</v>
      </c>
      <c r="R146" s="486">
        <v>9.9999997764825821E-3</v>
      </c>
      <c r="S146" s="486">
        <f t="shared" ref="S146:S209" ca="1" si="38">RANDBETWEEN(1,15)/100</f>
        <v>0.12</v>
      </c>
      <c r="T146" s="470">
        <v>7</v>
      </c>
      <c r="U146" s="469" t="str">
        <f t="shared" ref="U146:U209" si="39">W146&amp;V146&amp;"-"&amp;X146&amp;Y146</f>
        <v>C7-R15</v>
      </c>
      <c r="V146" s="470">
        <v>7</v>
      </c>
      <c r="W146" s="470" t="s">
        <v>493</v>
      </c>
      <c r="X146" s="470" t="s">
        <v>494</v>
      </c>
      <c r="Y146" s="470">
        <v>15</v>
      </c>
      <c r="AA146" s="505">
        <v>130</v>
      </c>
      <c r="AB146" s="400">
        <v>9</v>
      </c>
      <c r="AC146" s="400">
        <f t="shared" ref="AC146:AC209" si="40">IF(MOD(ROW()-1,41)&lt;21, MOD(ROW()-1,41)+1, MOD(ROW()-1,41)-20)</f>
        <v>2</v>
      </c>
    </row>
    <row r="147" spans="1:29" ht="12.75" customHeight="1">
      <c r="A147" s="403">
        <f t="shared" ref="A147:A210" si="41">A146+1</f>
        <v>131</v>
      </c>
      <c r="B147" s="745"/>
      <c r="C147" s="404" t="str">
        <f t="shared" si="35"/>
        <v>C7-R17</v>
      </c>
      <c r="D147" s="405">
        <v>0.32781250000000001</v>
      </c>
      <c r="E147" s="405">
        <v>0.32797453703703705</v>
      </c>
      <c r="F147" s="406">
        <f t="shared" ref="F147:H162" si="42">F146</f>
        <v>1.7</v>
      </c>
      <c r="G147" s="468">
        <f t="shared" si="42"/>
        <v>5.41</v>
      </c>
      <c r="H147" s="407">
        <f t="shared" si="42"/>
        <v>1.2</v>
      </c>
      <c r="I147" s="407">
        <f t="shared" ref="I147:I210" si="43">F147+G147</f>
        <v>7.11</v>
      </c>
      <c r="J147" s="407">
        <f t="shared" si="36"/>
        <v>7.1299999995529655</v>
      </c>
      <c r="K147" s="408">
        <f t="shared" ref="K147:K210" si="44">J147-I147</f>
        <v>1.9999999552965164E-2</v>
      </c>
      <c r="L147" s="409">
        <f t="shared" ref="L147:L210" si="45">L146</f>
        <v>0.5</v>
      </c>
      <c r="M147" s="410">
        <f t="shared" ref="M147:M210" si="46">I147+L147</f>
        <v>7.61</v>
      </c>
      <c r="N147" s="410">
        <f t="shared" ref="N147:N210" si="47">J147+L147</f>
        <v>7.6299999995529655</v>
      </c>
      <c r="O147" s="411"/>
      <c r="P147" s="485">
        <f t="shared" ref="P147:P210" ca="1" si="48">Q146+TIME(0,0,RANDBETWEEN(20,25))</f>
        <v>0.34821759259259477</v>
      </c>
      <c r="Q147" s="484">
        <f t="shared" ca="1" si="37"/>
        <v>0.34835648148148368</v>
      </c>
      <c r="R147" s="486">
        <v>1.9999999552965164E-2</v>
      </c>
      <c r="S147" s="486">
        <f t="shared" ca="1" si="38"/>
        <v>0.08</v>
      </c>
      <c r="T147" s="470">
        <v>8</v>
      </c>
      <c r="U147" s="469" t="str">
        <f t="shared" si="39"/>
        <v>C7-R17</v>
      </c>
      <c r="V147" s="470">
        <v>7</v>
      </c>
      <c r="W147" s="470" t="s">
        <v>493</v>
      </c>
      <c r="X147" s="470" t="s">
        <v>494</v>
      </c>
      <c r="Y147" s="470">
        <v>17</v>
      </c>
      <c r="AA147" s="505">
        <v>131</v>
      </c>
      <c r="AB147" s="400">
        <v>11</v>
      </c>
      <c r="AC147" s="400">
        <f t="shared" si="40"/>
        <v>3</v>
      </c>
    </row>
    <row r="148" spans="1:29" ht="12.75" customHeight="1">
      <c r="A148" s="403">
        <f t="shared" si="41"/>
        <v>132</v>
      </c>
      <c r="B148" s="745"/>
      <c r="C148" s="404" t="str">
        <f t="shared" si="35"/>
        <v>C7-R19</v>
      </c>
      <c r="D148" s="405">
        <v>0.32805555555555554</v>
      </c>
      <c r="E148" s="405">
        <v>0.32820601851851849</v>
      </c>
      <c r="F148" s="406">
        <f t="shared" si="42"/>
        <v>1.7</v>
      </c>
      <c r="G148" s="468">
        <f t="shared" si="42"/>
        <v>5.41</v>
      </c>
      <c r="H148" s="407">
        <f t="shared" si="42"/>
        <v>1.2</v>
      </c>
      <c r="I148" s="407">
        <f t="shared" si="43"/>
        <v>7.11</v>
      </c>
      <c r="J148" s="407">
        <f t="shared" si="36"/>
        <v>7.1499999991059306</v>
      </c>
      <c r="K148" s="408">
        <f t="shared" si="44"/>
        <v>3.9999999105930328E-2</v>
      </c>
      <c r="L148" s="409">
        <f t="shared" si="45"/>
        <v>0.5</v>
      </c>
      <c r="M148" s="410">
        <f t="shared" si="46"/>
        <v>7.61</v>
      </c>
      <c r="N148" s="410">
        <f t="shared" si="47"/>
        <v>7.6499999991059306</v>
      </c>
      <c r="O148" s="411"/>
      <c r="P148" s="485">
        <f t="shared" ca="1" si="48"/>
        <v>0.34858796296296518</v>
      </c>
      <c r="Q148" s="484">
        <f t="shared" ca="1" si="37"/>
        <v>0.34873842592592813</v>
      </c>
      <c r="R148" s="486">
        <v>3.9999999105930328E-2</v>
      </c>
      <c r="S148" s="486">
        <f t="shared" ca="1" si="38"/>
        <v>0.04</v>
      </c>
      <c r="T148" s="470">
        <v>9</v>
      </c>
      <c r="U148" s="469" t="str">
        <f t="shared" si="39"/>
        <v>C7-R19</v>
      </c>
      <c r="V148" s="470">
        <v>7</v>
      </c>
      <c r="W148" s="470" t="s">
        <v>493</v>
      </c>
      <c r="X148" s="470" t="s">
        <v>494</v>
      </c>
      <c r="Y148" s="470">
        <v>19</v>
      </c>
      <c r="AA148" s="505">
        <v>132</v>
      </c>
      <c r="AB148" s="400">
        <v>13</v>
      </c>
      <c r="AC148" s="400">
        <f t="shared" si="40"/>
        <v>4</v>
      </c>
    </row>
    <row r="149" spans="1:29" ht="12.75" customHeight="1">
      <c r="A149" s="403">
        <f t="shared" si="41"/>
        <v>133</v>
      </c>
      <c r="B149" s="745"/>
      <c r="C149" s="404" t="str">
        <f t="shared" si="35"/>
        <v>C7-R21</v>
      </c>
      <c r="D149" s="405">
        <v>0.32833333333333331</v>
      </c>
      <c r="E149" s="405">
        <v>0.32847222222222222</v>
      </c>
      <c r="F149" s="406">
        <f t="shared" si="42"/>
        <v>1.7</v>
      </c>
      <c r="G149" s="468">
        <f t="shared" si="42"/>
        <v>5.41</v>
      </c>
      <c r="H149" s="407">
        <f t="shared" si="42"/>
        <v>1.2</v>
      </c>
      <c r="I149" s="407">
        <f t="shared" si="43"/>
        <v>7.11</v>
      </c>
      <c r="J149" s="407">
        <f t="shared" si="36"/>
        <v>7.2399999952316287</v>
      </c>
      <c r="K149" s="408">
        <f t="shared" si="44"/>
        <v>0.12999999523162842</v>
      </c>
      <c r="L149" s="409">
        <f t="shared" si="45"/>
        <v>0.5</v>
      </c>
      <c r="M149" s="410">
        <f t="shared" si="46"/>
        <v>7.61</v>
      </c>
      <c r="N149" s="410">
        <f t="shared" si="47"/>
        <v>7.7399999952316287</v>
      </c>
      <c r="O149" s="411"/>
      <c r="P149" s="485">
        <f t="shared" ca="1" si="48"/>
        <v>0.34902777777777999</v>
      </c>
      <c r="Q149" s="484">
        <f t="shared" ca="1" si="37"/>
        <v>0.34920138888889113</v>
      </c>
      <c r="R149" s="486">
        <v>0.12999999523162842</v>
      </c>
      <c r="S149" s="486">
        <f t="shared" ca="1" si="38"/>
        <v>0.04</v>
      </c>
      <c r="T149" s="470">
        <v>10</v>
      </c>
      <c r="U149" s="469" t="str">
        <f t="shared" si="39"/>
        <v>C7-R21</v>
      </c>
      <c r="V149" s="470">
        <v>7</v>
      </c>
      <c r="W149" s="470" t="s">
        <v>493</v>
      </c>
      <c r="X149" s="470" t="s">
        <v>494</v>
      </c>
      <c r="Y149" s="470">
        <v>21</v>
      </c>
      <c r="AA149" s="505">
        <v>133</v>
      </c>
      <c r="AB149" s="400">
        <v>15</v>
      </c>
      <c r="AC149" s="400">
        <f t="shared" si="40"/>
        <v>5</v>
      </c>
    </row>
    <row r="150" spans="1:29" ht="12.75" customHeight="1">
      <c r="A150" s="403">
        <f t="shared" si="41"/>
        <v>134</v>
      </c>
      <c r="B150" s="745"/>
      <c r="C150" s="404" t="str">
        <f t="shared" si="35"/>
        <v>C7-R23</v>
      </c>
      <c r="D150" s="405">
        <v>0.3285763888888889</v>
      </c>
      <c r="E150" s="405">
        <v>0.32871527777777776</v>
      </c>
      <c r="F150" s="406">
        <f t="shared" si="42"/>
        <v>1.7</v>
      </c>
      <c r="G150" s="468">
        <f t="shared" si="42"/>
        <v>5.41</v>
      </c>
      <c r="H150" s="407">
        <f t="shared" si="42"/>
        <v>1.2</v>
      </c>
      <c r="I150" s="407">
        <f t="shared" si="43"/>
        <v>7.11</v>
      </c>
      <c r="J150" s="407">
        <f t="shared" si="36"/>
        <v>7.1800000002980235</v>
      </c>
      <c r="K150" s="408">
        <f t="shared" si="44"/>
        <v>7.0000000298023224E-2</v>
      </c>
      <c r="L150" s="409">
        <f t="shared" si="45"/>
        <v>0.5</v>
      </c>
      <c r="M150" s="410">
        <f t="shared" si="46"/>
        <v>7.61</v>
      </c>
      <c r="N150" s="410">
        <f t="shared" si="47"/>
        <v>7.6800000002980235</v>
      </c>
      <c r="O150" s="411"/>
      <c r="P150" s="485">
        <f t="shared" ca="1" si="48"/>
        <v>0.34945601851852076</v>
      </c>
      <c r="Q150" s="484">
        <f t="shared" ca="1" si="37"/>
        <v>0.34959490740740967</v>
      </c>
      <c r="R150" s="486">
        <v>7.0000000298023224E-2</v>
      </c>
      <c r="S150" s="486">
        <f t="shared" ca="1" si="38"/>
        <v>0.13</v>
      </c>
      <c r="T150" s="470">
        <v>11</v>
      </c>
      <c r="U150" s="469" t="str">
        <f t="shared" si="39"/>
        <v>C7-R23</v>
      </c>
      <c r="V150" s="470">
        <v>7</v>
      </c>
      <c r="W150" s="470" t="s">
        <v>493</v>
      </c>
      <c r="X150" s="470" t="s">
        <v>494</v>
      </c>
      <c r="Y150" s="470">
        <v>23</v>
      </c>
      <c r="AA150" s="505">
        <v>134</v>
      </c>
      <c r="AB150" s="400">
        <v>17</v>
      </c>
      <c r="AC150" s="400">
        <f t="shared" si="40"/>
        <v>6</v>
      </c>
    </row>
    <row r="151" spans="1:29" ht="12.75" customHeight="1">
      <c r="A151" s="403">
        <f t="shared" si="41"/>
        <v>135</v>
      </c>
      <c r="B151" s="745"/>
      <c r="C151" s="404" t="str">
        <f t="shared" si="35"/>
        <v>C7-R25</v>
      </c>
      <c r="D151" s="405">
        <v>0.32884259259259258</v>
      </c>
      <c r="E151" s="405">
        <v>0.32898148148148149</v>
      </c>
      <c r="F151" s="406">
        <f t="shared" si="42"/>
        <v>1.7</v>
      </c>
      <c r="G151" s="468">
        <f t="shared" si="42"/>
        <v>5.41</v>
      </c>
      <c r="H151" s="407">
        <f t="shared" si="42"/>
        <v>1.2</v>
      </c>
      <c r="I151" s="407">
        <f t="shared" si="43"/>
        <v>7.11</v>
      </c>
      <c r="J151" s="407">
        <f t="shared" si="36"/>
        <v>7.2399999952316287</v>
      </c>
      <c r="K151" s="408">
        <f t="shared" si="44"/>
        <v>0.12999999523162842</v>
      </c>
      <c r="L151" s="409">
        <f t="shared" si="45"/>
        <v>0.5</v>
      </c>
      <c r="M151" s="410">
        <f t="shared" si="46"/>
        <v>7.61</v>
      </c>
      <c r="N151" s="410">
        <f t="shared" si="47"/>
        <v>7.7399999952316287</v>
      </c>
      <c r="O151" s="411"/>
      <c r="P151" s="485">
        <f t="shared" ca="1" si="48"/>
        <v>0.34987268518518744</v>
      </c>
      <c r="Q151" s="484">
        <f t="shared" ca="1" si="37"/>
        <v>0.35004629629629858</v>
      </c>
      <c r="R151" s="486">
        <v>0.12999999523162842</v>
      </c>
      <c r="S151" s="486">
        <f t="shared" ca="1" si="38"/>
        <v>0.1</v>
      </c>
      <c r="T151" s="470">
        <v>12</v>
      </c>
      <c r="U151" s="469" t="str">
        <f t="shared" si="39"/>
        <v>C7-R25</v>
      </c>
      <c r="V151" s="470">
        <v>7</v>
      </c>
      <c r="W151" s="470" t="s">
        <v>493</v>
      </c>
      <c r="X151" s="470" t="s">
        <v>494</v>
      </c>
      <c r="Y151" s="470">
        <v>25</v>
      </c>
      <c r="AA151" s="505">
        <v>135</v>
      </c>
      <c r="AB151" s="400">
        <v>19</v>
      </c>
      <c r="AC151" s="400">
        <f t="shared" si="40"/>
        <v>7</v>
      </c>
    </row>
    <row r="152" spans="1:29" ht="12.75" customHeight="1">
      <c r="A152" s="403">
        <f t="shared" si="41"/>
        <v>136</v>
      </c>
      <c r="B152" s="745"/>
      <c r="C152" s="404" t="str">
        <f t="shared" si="35"/>
        <v>C7-R27</v>
      </c>
      <c r="D152" s="405">
        <v>0.32913194444444444</v>
      </c>
      <c r="E152" s="405">
        <v>0.32929398148148148</v>
      </c>
      <c r="F152" s="406">
        <f t="shared" si="42"/>
        <v>1.7</v>
      </c>
      <c r="G152" s="468">
        <f t="shared" si="42"/>
        <v>5.41</v>
      </c>
      <c r="H152" s="407">
        <f t="shared" si="42"/>
        <v>1.2</v>
      </c>
      <c r="I152" s="407">
        <f t="shared" si="43"/>
        <v>7.11</v>
      </c>
      <c r="J152" s="407">
        <f t="shared" si="36"/>
        <v>7.189999998211861</v>
      </c>
      <c r="K152" s="408">
        <f t="shared" si="44"/>
        <v>7.9999998211860657E-2</v>
      </c>
      <c r="L152" s="409">
        <f t="shared" si="45"/>
        <v>0.5</v>
      </c>
      <c r="M152" s="410">
        <f t="shared" si="46"/>
        <v>7.61</v>
      </c>
      <c r="N152" s="410">
        <f t="shared" si="47"/>
        <v>7.689999998211861</v>
      </c>
      <c r="O152" s="411"/>
      <c r="P152" s="485">
        <f t="shared" ca="1" si="48"/>
        <v>0.35030092592592821</v>
      </c>
      <c r="Q152" s="484">
        <f t="shared" ca="1" si="37"/>
        <v>0.35045138888889116</v>
      </c>
      <c r="R152" s="486">
        <v>7.9999998211860657E-2</v>
      </c>
      <c r="S152" s="486">
        <f t="shared" ca="1" si="38"/>
        <v>0.09</v>
      </c>
      <c r="T152" s="470">
        <v>13</v>
      </c>
      <c r="U152" s="469" t="str">
        <f t="shared" si="39"/>
        <v>C7-R27</v>
      </c>
      <c r="V152" s="470">
        <v>7</v>
      </c>
      <c r="W152" s="470" t="s">
        <v>493</v>
      </c>
      <c r="X152" s="470" t="s">
        <v>494</v>
      </c>
      <c r="Y152" s="470">
        <v>27</v>
      </c>
      <c r="AA152" s="505">
        <v>136</v>
      </c>
      <c r="AB152" s="400">
        <v>21</v>
      </c>
      <c r="AC152" s="400">
        <f t="shared" si="40"/>
        <v>8</v>
      </c>
    </row>
    <row r="153" spans="1:29" ht="12.75" customHeight="1">
      <c r="A153" s="403">
        <f t="shared" si="41"/>
        <v>137</v>
      </c>
      <c r="B153" s="745"/>
      <c r="C153" s="404" t="str">
        <f t="shared" si="35"/>
        <v>C7-R29</v>
      </c>
      <c r="D153" s="405">
        <v>0.3294097222222222</v>
      </c>
      <c r="E153" s="405">
        <v>0.32958333333333334</v>
      </c>
      <c r="F153" s="406">
        <f t="shared" si="42"/>
        <v>1.7</v>
      </c>
      <c r="G153" s="468">
        <f t="shared" si="42"/>
        <v>5.41</v>
      </c>
      <c r="H153" s="407">
        <f t="shared" si="42"/>
        <v>1.2</v>
      </c>
      <c r="I153" s="407">
        <f t="shared" si="43"/>
        <v>7.11</v>
      </c>
      <c r="J153" s="407">
        <f t="shared" si="36"/>
        <v>7.1399999993294481</v>
      </c>
      <c r="K153" s="408">
        <f t="shared" si="44"/>
        <v>2.9999999329447746E-2</v>
      </c>
      <c r="L153" s="409">
        <f t="shared" si="45"/>
        <v>0.5</v>
      </c>
      <c r="M153" s="410">
        <f t="shared" si="46"/>
        <v>7.61</v>
      </c>
      <c r="N153" s="410">
        <f t="shared" si="47"/>
        <v>7.6399999993294481</v>
      </c>
      <c r="O153" s="411"/>
      <c r="P153" s="485">
        <f t="shared" ca="1" si="48"/>
        <v>0.35071759259259488</v>
      </c>
      <c r="Q153" s="484">
        <f t="shared" ca="1" si="37"/>
        <v>0.3508564814814838</v>
      </c>
      <c r="R153" s="486">
        <v>2.9999999329447746E-2</v>
      </c>
      <c r="S153" s="486">
        <f t="shared" ca="1" si="38"/>
        <v>0.04</v>
      </c>
      <c r="T153" s="470">
        <v>14</v>
      </c>
      <c r="U153" s="469" t="str">
        <f t="shared" si="39"/>
        <v>C7-R29</v>
      </c>
      <c r="V153" s="470">
        <v>7</v>
      </c>
      <c r="W153" s="470" t="s">
        <v>493</v>
      </c>
      <c r="X153" s="470" t="s">
        <v>494</v>
      </c>
      <c r="Y153" s="470">
        <v>29</v>
      </c>
      <c r="AA153" s="505">
        <v>137</v>
      </c>
      <c r="AB153" s="400">
        <v>23</v>
      </c>
      <c r="AC153" s="400">
        <f t="shared" si="40"/>
        <v>9</v>
      </c>
    </row>
    <row r="154" spans="1:29" ht="12.75" customHeight="1">
      <c r="A154" s="403">
        <f t="shared" si="41"/>
        <v>138</v>
      </c>
      <c r="B154" s="745"/>
      <c r="C154" s="404" t="str">
        <f t="shared" si="35"/>
        <v>C7-R31</v>
      </c>
      <c r="D154" s="405">
        <v>0.32968750000000002</v>
      </c>
      <c r="E154" s="405">
        <v>0.32982638888888888</v>
      </c>
      <c r="F154" s="406">
        <f t="shared" si="42"/>
        <v>1.7</v>
      </c>
      <c r="G154" s="468">
        <f t="shared" si="42"/>
        <v>5.41</v>
      </c>
      <c r="H154" s="407">
        <f t="shared" si="42"/>
        <v>1.2</v>
      </c>
      <c r="I154" s="407">
        <f t="shared" si="43"/>
        <v>7.11</v>
      </c>
      <c r="J154" s="407">
        <f t="shared" si="36"/>
        <v>7.2500000005960468</v>
      </c>
      <c r="K154" s="408">
        <f t="shared" si="44"/>
        <v>0.14000000059604645</v>
      </c>
      <c r="L154" s="409">
        <f t="shared" si="45"/>
        <v>0.5</v>
      </c>
      <c r="M154" s="410">
        <f t="shared" si="46"/>
        <v>7.61</v>
      </c>
      <c r="N154" s="410">
        <f t="shared" si="47"/>
        <v>7.7500000005960468</v>
      </c>
      <c r="O154" s="411"/>
      <c r="P154" s="485">
        <f t="shared" ca="1" si="48"/>
        <v>0.35111111111111343</v>
      </c>
      <c r="Q154" s="484">
        <f t="shared" ca="1" si="37"/>
        <v>0.35125000000000234</v>
      </c>
      <c r="R154" s="486">
        <v>0.14000000059604645</v>
      </c>
      <c r="S154" s="486">
        <f t="shared" ca="1" si="38"/>
        <v>0.1</v>
      </c>
      <c r="T154" s="470">
        <v>15</v>
      </c>
      <c r="U154" s="469" t="str">
        <f t="shared" si="39"/>
        <v>C7-R31</v>
      </c>
      <c r="V154" s="470">
        <v>7</v>
      </c>
      <c r="W154" s="470" t="s">
        <v>493</v>
      </c>
      <c r="X154" s="470" t="s">
        <v>494</v>
      </c>
      <c r="Y154" s="470">
        <v>31</v>
      </c>
      <c r="AA154" s="505">
        <v>138</v>
      </c>
      <c r="AB154" s="400">
        <v>25</v>
      </c>
      <c r="AC154" s="400">
        <f t="shared" si="40"/>
        <v>10</v>
      </c>
    </row>
    <row r="155" spans="1:29" ht="12.75" customHeight="1">
      <c r="A155" s="403">
        <f t="shared" si="41"/>
        <v>139</v>
      </c>
      <c r="B155" s="745"/>
      <c r="C155" s="404" t="str">
        <f t="shared" si="35"/>
        <v>C7-R33</v>
      </c>
      <c r="D155" s="405">
        <v>0.32994212962962965</v>
      </c>
      <c r="E155" s="405">
        <v>0.33010416666666664</v>
      </c>
      <c r="F155" s="406">
        <f t="shared" si="42"/>
        <v>1.7</v>
      </c>
      <c r="G155" s="468">
        <f t="shared" si="42"/>
        <v>5.41</v>
      </c>
      <c r="H155" s="407">
        <f t="shared" si="42"/>
        <v>1.2</v>
      </c>
      <c r="I155" s="407">
        <f t="shared" si="43"/>
        <v>7.11</v>
      </c>
      <c r="J155" s="407">
        <f t="shared" si="36"/>
        <v>7.1299999995529655</v>
      </c>
      <c r="K155" s="408">
        <f t="shared" si="44"/>
        <v>1.9999999552965164E-2</v>
      </c>
      <c r="L155" s="409">
        <f t="shared" si="45"/>
        <v>0.5</v>
      </c>
      <c r="M155" s="410">
        <f t="shared" si="46"/>
        <v>7.61</v>
      </c>
      <c r="N155" s="410">
        <f t="shared" si="47"/>
        <v>7.6299999995529655</v>
      </c>
      <c r="O155" s="411"/>
      <c r="P155" s="485">
        <f t="shared" ca="1" si="48"/>
        <v>0.35150462962963197</v>
      </c>
      <c r="Q155" s="484">
        <f t="shared" ca="1" si="37"/>
        <v>0.35166666666666901</v>
      </c>
      <c r="R155" s="486">
        <v>1.9999999552965164E-2</v>
      </c>
      <c r="S155" s="486">
        <f t="shared" ca="1" si="38"/>
        <v>0.02</v>
      </c>
      <c r="T155" s="470">
        <v>16</v>
      </c>
      <c r="U155" s="469" t="str">
        <f t="shared" si="39"/>
        <v>C7-R33</v>
      </c>
      <c r="V155" s="470">
        <v>7</v>
      </c>
      <c r="W155" s="470" t="s">
        <v>493</v>
      </c>
      <c r="X155" s="470" t="s">
        <v>494</v>
      </c>
      <c r="Y155" s="470">
        <v>33</v>
      </c>
      <c r="AA155" s="505">
        <v>139</v>
      </c>
      <c r="AB155" s="400">
        <v>27</v>
      </c>
      <c r="AC155" s="400">
        <f t="shared" si="40"/>
        <v>11</v>
      </c>
    </row>
    <row r="156" spans="1:29" ht="12.75" customHeight="1">
      <c r="A156" s="403">
        <f t="shared" si="41"/>
        <v>140</v>
      </c>
      <c r="B156" s="745"/>
      <c r="C156" s="404" t="str">
        <f t="shared" si="35"/>
        <v>C7-R35</v>
      </c>
      <c r="D156" s="405">
        <v>0.33021990740740742</v>
      </c>
      <c r="E156" s="405">
        <v>0.33035879629629628</v>
      </c>
      <c r="F156" s="406">
        <f t="shared" si="42"/>
        <v>1.7</v>
      </c>
      <c r="G156" s="468">
        <f t="shared" si="42"/>
        <v>5.41</v>
      </c>
      <c r="H156" s="407">
        <f t="shared" si="42"/>
        <v>1.2</v>
      </c>
      <c r="I156" s="407">
        <f t="shared" si="43"/>
        <v>7.11</v>
      </c>
      <c r="J156" s="407">
        <f t="shared" si="36"/>
        <v>7.189999998211861</v>
      </c>
      <c r="K156" s="408">
        <f t="shared" si="44"/>
        <v>7.9999998211860657E-2</v>
      </c>
      <c r="L156" s="409">
        <f t="shared" si="45"/>
        <v>0.5</v>
      </c>
      <c r="M156" s="410">
        <f t="shared" si="46"/>
        <v>7.61</v>
      </c>
      <c r="N156" s="410">
        <f t="shared" si="47"/>
        <v>7.689999998211861</v>
      </c>
      <c r="O156" s="411"/>
      <c r="P156" s="485">
        <f t="shared" ca="1" si="48"/>
        <v>0.35193287037037274</v>
      </c>
      <c r="Q156" s="484">
        <f t="shared" ca="1" si="37"/>
        <v>0.35207175925926165</v>
      </c>
      <c r="R156" s="486">
        <v>7.9999998211860657E-2</v>
      </c>
      <c r="S156" s="486">
        <f t="shared" ca="1" si="38"/>
        <v>0.13</v>
      </c>
      <c r="T156" s="470">
        <v>17</v>
      </c>
      <c r="U156" s="469" t="str">
        <f t="shared" si="39"/>
        <v>C7-R35</v>
      </c>
      <c r="V156" s="470">
        <v>7</v>
      </c>
      <c r="W156" s="470" t="s">
        <v>493</v>
      </c>
      <c r="X156" s="470" t="s">
        <v>494</v>
      </c>
      <c r="Y156" s="470">
        <v>35</v>
      </c>
      <c r="AA156" s="505">
        <v>140</v>
      </c>
      <c r="AB156" s="400">
        <v>29</v>
      </c>
      <c r="AC156" s="400">
        <f t="shared" si="40"/>
        <v>12</v>
      </c>
    </row>
    <row r="157" spans="1:29" ht="12.75" customHeight="1">
      <c r="A157" s="403">
        <f t="shared" si="41"/>
        <v>141</v>
      </c>
      <c r="B157" s="745"/>
      <c r="C157" s="404" t="str">
        <f t="shared" si="35"/>
        <v>C7-R37</v>
      </c>
      <c r="D157" s="405">
        <v>0.33046296296296296</v>
      </c>
      <c r="E157" s="405">
        <v>0.33060185185185187</v>
      </c>
      <c r="F157" s="406">
        <f t="shared" si="42"/>
        <v>1.7</v>
      </c>
      <c r="G157" s="468">
        <f t="shared" si="42"/>
        <v>5.41</v>
      </c>
      <c r="H157" s="407">
        <f t="shared" si="42"/>
        <v>1.2</v>
      </c>
      <c r="I157" s="407">
        <f t="shared" si="43"/>
        <v>7.11</v>
      </c>
      <c r="J157" s="407">
        <f t="shared" si="36"/>
        <v>7.1499999991059306</v>
      </c>
      <c r="K157" s="408">
        <f t="shared" si="44"/>
        <v>3.9999999105930328E-2</v>
      </c>
      <c r="L157" s="409">
        <f t="shared" si="45"/>
        <v>0.5</v>
      </c>
      <c r="M157" s="410">
        <f t="shared" si="46"/>
        <v>7.61</v>
      </c>
      <c r="N157" s="410">
        <f t="shared" si="47"/>
        <v>7.6499999991059306</v>
      </c>
      <c r="O157" s="411"/>
      <c r="P157" s="485">
        <f t="shared" ca="1" si="48"/>
        <v>0.35233796296296538</v>
      </c>
      <c r="Q157" s="484">
        <f t="shared" ca="1" si="37"/>
        <v>0.35251157407407652</v>
      </c>
      <c r="R157" s="486">
        <v>3.9999999105930328E-2</v>
      </c>
      <c r="S157" s="486">
        <f t="shared" ca="1" si="38"/>
        <v>7.0000000000000007E-2</v>
      </c>
      <c r="T157" s="470">
        <v>18</v>
      </c>
      <c r="U157" s="469" t="str">
        <f t="shared" si="39"/>
        <v>C7-R37</v>
      </c>
      <c r="V157" s="470">
        <v>7</v>
      </c>
      <c r="W157" s="470" t="s">
        <v>493</v>
      </c>
      <c r="X157" s="470" t="s">
        <v>494</v>
      </c>
      <c r="Y157" s="470">
        <v>37</v>
      </c>
      <c r="AA157" s="505">
        <v>141</v>
      </c>
      <c r="AB157" s="400">
        <v>31</v>
      </c>
      <c r="AC157" s="400">
        <f t="shared" si="40"/>
        <v>13</v>
      </c>
    </row>
    <row r="158" spans="1:29" ht="12.75" customHeight="1">
      <c r="A158" s="403">
        <f t="shared" si="41"/>
        <v>142</v>
      </c>
      <c r="B158" s="745"/>
      <c r="C158" s="404" t="str">
        <f t="shared" si="35"/>
        <v>C7-R39</v>
      </c>
      <c r="D158" s="405">
        <v>0.33071759259259259</v>
      </c>
      <c r="E158" s="405">
        <v>0.33089120370370373</v>
      </c>
      <c r="F158" s="406">
        <f t="shared" si="42"/>
        <v>1.7</v>
      </c>
      <c r="G158" s="468">
        <f t="shared" si="42"/>
        <v>5.41</v>
      </c>
      <c r="H158" s="407">
        <f t="shared" si="42"/>
        <v>1.2</v>
      </c>
      <c r="I158" s="407">
        <f t="shared" si="43"/>
        <v>7.11</v>
      </c>
      <c r="J158" s="407">
        <f t="shared" si="36"/>
        <v>7.2100000014901164</v>
      </c>
      <c r="K158" s="408">
        <f t="shared" si="44"/>
        <v>0.10000000149011612</v>
      </c>
      <c r="L158" s="409">
        <f t="shared" si="45"/>
        <v>0.5</v>
      </c>
      <c r="M158" s="410">
        <f t="shared" si="46"/>
        <v>7.61</v>
      </c>
      <c r="N158" s="410">
        <f t="shared" si="47"/>
        <v>7.7100000014901164</v>
      </c>
      <c r="O158" s="411"/>
      <c r="P158" s="485">
        <f t="shared" ca="1" si="48"/>
        <v>0.35280092592592838</v>
      </c>
      <c r="Q158" s="484">
        <f t="shared" ca="1" si="37"/>
        <v>0.35296296296296542</v>
      </c>
      <c r="R158" s="486">
        <v>0.10000000149011612</v>
      </c>
      <c r="S158" s="486">
        <f t="shared" ca="1" si="38"/>
        <v>0.09</v>
      </c>
      <c r="T158" s="470">
        <v>19</v>
      </c>
      <c r="U158" s="469" t="str">
        <f t="shared" si="39"/>
        <v>C7-R39</v>
      </c>
      <c r="V158" s="470">
        <v>7</v>
      </c>
      <c r="W158" s="470" t="s">
        <v>493</v>
      </c>
      <c r="X158" s="470" t="s">
        <v>494</v>
      </c>
      <c r="Y158" s="470">
        <v>39</v>
      </c>
      <c r="AA158" s="505">
        <v>142</v>
      </c>
      <c r="AB158" s="400">
        <v>33</v>
      </c>
      <c r="AC158" s="400">
        <f t="shared" si="40"/>
        <v>14</v>
      </c>
    </row>
    <row r="159" spans="1:29" ht="12.75" customHeight="1">
      <c r="A159" s="403">
        <f t="shared" si="41"/>
        <v>143</v>
      </c>
      <c r="B159" s="745"/>
      <c r="C159" s="404" t="str">
        <f t="shared" si="35"/>
        <v>C7-R41</v>
      </c>
      <c r="D159" s="405">
        <v>0.33094907407407409</v>
      </c>
      <c r="E159" s="405">
        <v>0.33111111111111113</v>
      </c>
      <c r="F159" s="406">
        <f t="shared" si="42"/>
        <v>1.7</v>
      </c>
      <c r="G159" s="468">
        <f t="shared" si="42"/>
        <v>5.41</v>
      </c>
      <c r="H159" s="407">
        <f t="shared" si="42"/>
        <v>1.2</v>
      </c>
      <c r="I159" s="407">
        <f t="shared" si="43"/>
        <v>7.11</v>
      </c>
      <c r="J159" s="407">
        <f t="shared" si="36"/>
        <v>7.1800000002980235</v>
      </c>
      <c r="K159" s="408">
        <f t="shared" si="44"/>
        <v>7.0000000298023224E-2</v>
      </c>
      <c r="L159" s="409">
        <f t="shared" si="45"/>
        <v>0.5</v>
      </c>
      <c r="M159" s="410">
        <f t="shared" si="46"/>
        <v>7.61</v>
      </c>
      <c r="N159" s="410">
        <f t="shared" si="47"/>
        <v>7.6800000002980235</v>
      </c>
      <c r="O159" s="411"/>
      <c r="P159" s="485">
        <f t="shared" ca="1" si="48"/>
        <v>0.35325231481481728</v>
      </c>
      <c r="Q159" s="484">
        <f t="shared" ca="1" si="37"/>
        <v>0.35339120370370619</v>
      </c>
      <c r="R159" s="486">
        <v>7.0000000298023224E-2</v>
      </c>
      <c r="S159" s="486">
        <f t="shared" ca="1" si="38"/>
        <v>0.05</v>
      </c>
      <c r="T159" s="470">
        <v>20</v>
      </c>
      <c r="U159" s="469" t="str">
        <f t="shared" si="39"/>
        <v>C7-R41</v>
      </c>
      <c r="V159" s="470">
        <v>7</v>
      </c>
      <c r="W159" s="470" t="s">
        <v>493</v>
      </c>
      <c r="X159" s="470" t="s">
        <v>494</v>
      </c>
      <c r="Y159" s="470">
        <v>41</v>
      </c>
      <c r="AA159" s="505">
        <v>143</v>
      </c>
      <c r="AB159" s="400">
        <v>35</v>
      </c>
      <c r="AC159" s="400">
        <f t="shared" si="40"/>
        <v>15</v>
      </c>
    </row>
    <row r="160" spans="1:29" ht="12.75" customHeight="1">
      <c r="A160" s="403">
        <f t="shared" si="41"/>
        <v>144</v>
      </c>
      <c r="B160" s="745"/>
      <c r="C160" s="404" t="str">
        <f t="shared" si="35"/>
        <v>C7-R43</v>
      </c>
      <c r="D160" s="405">
        <v>0.33122685185185186</v>
      </c>
      <c r="E160" s="405">
        <v>0.3313888888888889</v>
      </c>
      <c r="F160" s="406">
        <f t="shared" si="42"/>
        <v>1.7</v>
      </c>
      <c r="G160" s="468">
        <f t="shared" si="42"/>
        <v>5.41</v>
      </c>
      <c r="H160" s="407">
        <f t="shared" si="42"/>
        <v>1.2</v>
      </c>
      <c r="I160" s="407">
        <f t="shared" si="43"/>
        <v>7.11</v>
      </c>
      <c r="J160" s="407">
        <f t="shared" si="36"/>
        <v>7.1499999991059306</v>
      </c>
      <c r="K160" s="408">
        <f t="shared" si="44"/>
        <v>3.9999999105930328E-2</v>
      </c>
      <c r="L160" s="409">
        <f t="shared" si="45"/>
        <v>0.5</v>
      </c>
      <c r="M160" s="410">
        <f t="shared" si="46"/>
        <v>7.61</v>
      </c>
      <c r="N160" s="410">
        <f t="shared" si="47"/>
        <v>7.6499999991059306</v>
      </c>
      <c r="O160" s="411"/>
      <c r="P160" s="485">
        <f t="shared" ca="1" si="48"/>
        <v>0.35364583333333582</v>
      </c>
      <c r="Q160" s="484">
        <f t="shared" ca="1" si="37"/>
        <v>0.35380787037037287</v>
      </c>
      <c r="R160" s="486">
        <v>3.9999999105930328E-2</v>
      </c>
      <c r="S160" s="486">
        <f t="shared" ca="1" si="38"/>
        <v>0.15</v>
      </c>
      <c r="T160" s="504">
        <v>21</v>
      </c>
      <c r="U160" s="504" t="str">
        <f t="shared" si="39"/>
        <v>C7-R43</v>
      </c>
      <c r="V160" s="504">
        <v>7</v>
      </c>
      <c r="W160" s="504" t="s">
        <v>493</v>
      </c>
      <c r="X160" s="504" t="s">
        <v>494</v>
      </c>
      <c r="Y160" s="504">
        <v>43</v>
      </c>
      <c r="AA160" s="505">
        <v>144</v>
      </c>
      <c r="AB160" s="400">
        <v>37</v>
      </c>
      <c r="AC160" s="400">
        <f t="shared" si="40"/>
        <v>16</v>
      </c>
    </row>
    <row r="161" spans="1:29" ht="12.75" customHeight="1">
      <c r="A161" s="403">
        <f t="shared" si="41"/>
        <v>145</v>
      </c>
      <c r="B161" s="745"/>
      <c r="C161" s="404" t="str">
        <f t="shared" si="35"/>
        <v>C8-R42</v>
      </c>
      <c r="D161" s="405">
        <v>0.33145833333333335</v>
      </c>
      <c r="E161" s="405">
        <v>0.3316087962962963</v>
      </c>
      <c r="F161" s="406">
        <f t="shared" si="42"/>
        <v>1.7</v>
      </c>
      <c r="G161" s="468">
        <f t="shared" si="42"/>
        <v>5.41</v>
      </c>
      <c r="H161" s="407">
        <f t="shared" si="42"/>
        <v>1.2</v>
      </c>
      <c r="I161" s="407">
        <f t="shared" si="43"/>
        <v>7.11</v>
      </c>
      <c r="J161" s="407">
        <f t="shared" si="36"/>
        <v>7.2100000014901164</v>
      </c>
      <c r="K161" s="408">
        <f t="shared" si="44"/>
        <v>0.10000000149011612</v>
      </c>
      <c r="L161" s="409">
        <f t="shared" si="45"/>
        <v>0.5</v>
      </c>
      <c r="M161" s="410">
        <f t="shared" si="46"/>
        <v>7.61</v>
      </c>
      <c r="N161" s="410">
        <f t="shared" si="47"/>
        <v>7.7100000014901164</v>
      </c>
      <c r="O161" s="411"/>
      <c r="P161" s="485">
        <f t="shared" ca="1" si="48"/>
        <v>0.35405092592592841</v>
      </c>
      <c r="Q161" s="484">
        <f t="shared" ca="1" si="37"/>
        <v>0.35418981481481732</v>
      </c>
      <c r="R161" s="486">
        <v>0.10000000149011612</v>
      </c>
      <c r="S161" s="486">
        <f t="shared" ca="1" si="38"/>
        <v>7.0000000000000007E-2</v>
      </c>
      <c r="T161" s="470">
        <v>1</v>
      </c>
      <c r="U161" s="469" t="str">
        <f t="shared" si="39"/>
        <v>C8-R42</v>
      </c>
      <c r="V161" s="470">
        <v>8</v>
      </c>
      <c r="W161" s="470" t="s">
        <v>493</v>
      </c>
      <c r="X161" s="470" t="s">
        <v>494</v>
      </c>
      <c r="Y161" s="470">
        <v>42</v>
      </c>
      <c r="AA161" s="505">
        <v>145</v>
      </c>
      <c r="AB161" s="400">
        <v>39</v>
      </c>
      <c r="AC161" s="400">
        <f t="shared" si="40"/>
        <v>17</v>
      </c>
    </row>
    <row r="162" spans="1:29" ht="12.75" customHeight="1">
      <c r="A162" s="403">
        <f t="shared" si="41"/>
        <v>146</v>
      </c>
      <c r="B162" s="745"/>
      <c r="C162" s="404" t="str">
        <f t="shared" si="35"/>
        <v>C8-R40</v>
      </c>
      <c r="D162" s="405">
        <v>0.33172453703703703</v>
      </c>
      <c r="E162" s="405">
        <v>0.33188657407407407</v>
      </c>
      <c r="F162" s="406">
        <f t="shared" si="42"/>
        <v>1.7</v>
      </c>
      <c r="G162" s="468">
        <f t="shared" si="42"/>
        <v>5.41</v>
      </c>
      <c r="H162" s="407">
        <f t="shared" si="42"/>
        <v>1.2</v>
      </c>
      <c r="I162" s="407">
        <f t="shared" si="43"/>
        <v>7.11</v>
      </c>
      <c r="J162" s="407">
        <f t="shared" si="36"/>
        <v>7.200000003576279</v>
      </c>
      <c r="K162" s="408">
        <f t="shared" si="44"/>
        <v>9.0000003576278687E-2</v>
      </c>
      <c r="L162" s="409">
        <f t="shared" si="45"/>
        <v>0.5</v>
      </c>
      <c r="M162" s="410">
        <f t="shared" si="46"/>
        <v>7.61</v>
      </c>
      <c r="N162" s="410">
        <f t="shared" si="47"/>
        <v>7.700000003576279</v>
      </c>
      <c r="O162" s="411"/>
      <c r="P162" s="485">
        <f t="shared" ca="1" si="48"/>
        <v>0.35442129629629882</v>
      </c>
      <c r="Q162" s="484">
        <f t="shared" ca="1" si="37"/>
        <v>0.35459490740740995</v>
      </c>
      <c r="R162" s="486">
        <v>9.0000003576278687E-2</v>
      </c>
      <c r="S162" s="486">
        <f t="shared" ca="1" si="38"/>
        <v>0.03</v>
      </c>
      <c r="T162" s="470">
        <v>2</v>
      </c>
      <c r="U162" s="469" t="str">
        <f t="shared" si="39"/>
        <v>C8-R40</v>
      </c>
      <c r="V162" s="470">
        <v>8</v>
      </c>
      <c r="W162" s="470" t="s">
        <v>493</v>
      </c>
      <c r="X162" s="470" t="s">
        <v>494</v>
      </c>
      <c r="Y162" s="470">
        <v>40</v>
      </c>
      <c r="AA162" s="505">
        <v>146</v>
      </c>
      <c r="AB162" s="400">
        <v>41</v>
      </c>
      <c r="AC162" s="400">
        <f t="shared" si="40"/>
        <v>18</v>
      </c>
    </row>
    <row r="163" spans="1:29" ht="12.75" customHeight="1">
      <c r="A163" s="403">
        <f t="shared" si="41"/>
        <v>147</v>
      </c>
      <c r="B163" s="745"/>
      <c r="C163" s="404" t="str">
        <f t="shared" si="35"/>
        <v>C8-R38</v>
      </c>
      <c r="D163" s="405">
        <v>0.33201388888888889</v>
      </c>
      <c r="E163" s="405">
        <v>0.33216435185185184</v>
      </c>
      <c r="F163" s="406">
        <f t="shared" ref="F163:H178" si="49">F162</f>
        <v>1.7</v>
      </c>
      <c r="G163" s="468">
        <f t="shared" si="49"/>
        <v>5.41</v>
      </c>
      <c r="H163" s="407">
        <f t="shared" si="49"/>
        <v>1.2</v>
      </c>
      <c r="I163" s="407">
        <f t="shared" si="43"/>
        <v>7.11</v>
      </c>
      <c r="J163" s="407">
        <f t="shared" si="36"/>
        <v>7.2600000059604648</v>
      </c>
      <c r="K163" s="408">
        <f t="shared" si="44"/>
        <v>0.15000000596046448</v>
      </c>
      <c r="L163" s="409">
        <f t="shared" si="45"/>
        <v>0.5</v>
      </c>
      <c r="M163" s="410">
        <f t="shared" si="46"/>
        <v>7.61</v>
      </c>
      <c r="N163" s="410">
        <f t="shared" si="47"/>
        <v>7.7600000059604648</v>
      </c>
      <c r="O163" s="411"/>
      <c r="P163" s="485">
        <f t="shared" ca="1" si="48"/>
        <v>0.35482638888889145</v>
      </c>
      <c r="Q163" s="484">
        <f t="shared" ca="1" si="37"/>
        <v>0.3549768518518544</v>
      </c>
      <c r="R163" s="486">
        <v>0.15000000596046448</v>
      </c>
      <c r="S163" s="486">
        <f t="shared" ca="1" si="38"/>
        <v>0.12</v>
      </c>
      <c r="T163" s="470">
        <v>3</v>
      </c>
      <c r="U163" s="469" t="str">
        <f t="shared" si="39"/>
        <v>C8-R38</v>
      </c>
      <c r="V163" s="470">
        <v>8</v>
      </c>
      <c r="W163" s="470" t="s">
        <v>493</v>
      </c>
      <c r="X163" s="470" t="s">
        <v>494</v>
      </c>
      <c r="Y163" s="470">
        <v>38</v>
      </c>
      <c r="AA163" s="505">
        <v>147</v>
      </c>
      <c r="AB163" s="400">
        <v>43</v>
      </c>
      <c r="AC163" s="400">
        <f t="shared" si="40"/>
        <v>19</v>
      </c>
    </row>
    <row r="164" spans="1:29" ht="12.75" customHeight="1">
      <c r="A164" s="403">
        <f t="shared" si="41"/>
        <v>148</v>
      </c>
      <c r="B164" s="745"/>
      <c r="C164" s="404" t="str">
        <f t="shared" si="35"/>
        <v>C8-R36</v>
      </c>
      <c r="D164" s="405">
        <v>0.33224537037037039</v>
      </c>
      <c r="E164" s="405">
        <v>0.33240740740740743</v>
      </c>
      <c r="F164" s="406">
        <f t="shared" si="49"/>
        <v>1.7</v>
      </c>
      <c r="G164" s="468">
        <f t="shared" si="49"/>
        <v>5.41</v>
      </c>
      <c r="H164" s="407">
        <f t="shared" si="49"/>
        <v>1.2</v>
      </c>
      <c r="I164" s="407">
        <f t="shared" si="43"/>
        <v>7.11</v>
      </c>
      <c r="J164" s="407">
        <f t="shared" si="36"/>
        <v>7.200000003576279</v>
      </c>
      <c r="K164" s="408">
        <f t="shared" si="44"/>
        <v>9.0000003576278687E-2</v>
      </c>
      <c r="L164" s="409">
        <f t="shared" si="45"/>
        <v>0.5</v>
      </c>
      <c r="M164" s="410">
        <f t="shared" si="46"/>
        <v>7.61</v>
      </c>
      <c r="N164" s="410">
        <f t="shared" si="47"/>
        <v>7.700000003576279</v>
      </c>
      <c r="O164" s="411"/>
      <c r="P164" s="485">
        <f t="shared" ca="1" si="48"/>
        <v>0.35525462962963217</v>
      </c>
      <c r="Q164" s="484">
        <f t="shared" ca="1" si="37"/>
        <v>0.35541666666666921</v>
      </c>
      <c r="R164" s="486">
        <v>9.0000003576278687E-2</v>
      </c>
      <c r="S164" s="486">
        <f t="shared" ca="1" si="38"/>
        <v>7.0000000000000007E-2</v>
      </c>
      <c r="T164" s="470">
        <v>4</v>
      </c>
      <c r="U164" s="469" t="str">
        <f t="shared" si="39"/>
        <v>C8-R36</v>
      </c>
      <c r="V164" s="470">
        <v>8</v>
      </c>
      <c r="W164" s="470" t="s">
        <v>493</v>
      </c>
      <c r="X164" s="470" t="s">
        <v>494</v>
      </c>
      <c r="Y164" s="470">
        <v>36</v>
      </c>
      <c r="AA164" s="505">
        <v>148</v>
      </c>
      <c r="AB164" s="395">
        <v>42</v>
      </c>
      <c r="AC164" s="400">
        <f t="shared" si="40"/>
        <v>20</v>
      </c>
    </row>
    <row r="165" spans="1:29" ht="12.75" customHeight="1">
      <c r="A165" s="403">
        <f t="shared" si="41"/>
        <v>149</v>
      </c>
      <c r="B165" s="745"/>
      <c r="C165" s="404" t="str">
        <f t="shared" si="35"/>
        <v>C8-R34</v>
      </c>
      <c r="D165" s="405">
        <v>0.33248842592592592</v>
      </c>
      <c r="E165" s="405">
        <v>0.33262731481481483</v>
      </c>
      <c r="F165" s="406">
        <f t="shared" si="49"/>
        <v>1.7</v>
      </c>
      <c r="G165" s="468">
        <f t="shared" si="49"/>
        <v>5.41</v>
      </c>
      <c r="H165" s="407">
        <f t="shared" si="49"/>
        <v>1.2</v>
      </c>
      <c r="I165" s="407">
        <f t="shared" si="43"/>
        <v>7.11</v>
      </c>
      <c r="J165" s="407">
        <f t="shared" si="36"/>
        <v>7.2299999973177913</v>
      </c>
      <c r="K165" s="408">
        <f t="shared" si="44"/>
        <v>0.11999999731779099</v>
      </c>
      <c r="L165" s="409">
        <f t="shared" si="45"/>
        <v>0.5</v>
      </c>
      <c r="M165" s="410">
        <f t="shared" si="46"/>
        <v>7.61</v>
      </c>
      <c r="N165" s="410">
        <f t="shared" si="47"/>
        <v>7.7299999973177913</v>
      </c>
      <c r="O165" s="411"/>
      <c r="P165" s="485">
        <f t="shared" ca="1" si="48"/>
        <v>0.35564814814815071</v>
      </c>
      <c r="Q165" s="484">
        <f t="shared" ca="1" si="37"/>
        <v>0.35579861111111366</v>
      </c>
      <c r="R165" s="486">
        <v>0.11999999731779099</v>
      </c>
      <c r="S165" s="486">
        <f t="shared" ca="1" si="38"/>
        <v>0.09</v>
      </c>
      <c r="T165" s="470">
        <v>5</v>
      </c>
      <c r="U165" s="469" t="str">
        <f t="shared" si="39"/>
        <v>C8-R34</v>
      </c>
      <c r="V165" s="470">
        <v>8</v>
      </c>
      <c r="W165" s="470" t="s">
        <v>493</v>
      </c>
      <c r="X165" s="470" t="s">
        <v>494</v>
      </c>
      <c r="Y165" s="470">
        <v>34</v>
      </c>
      <c r="AA165" s="505">
        <v>149</v>
      </c>
      <c r="AB165" s="395">
        <v>40</v>
      </c>
      <c r="AC165" s="400">
        <f t="shared" si="40"/>
        <v>1</v>
      </c>
    </row>
    <row r="166" spans="1:29" ht="12.75" customHeight="1">
      <c r="A166" s="403">
        <f t="shared" si="41"/>
        <v>150</v>
      </c>
      <c r="B166" s="745"/>
      <c r="C166" s="404" t="str">
        <f t="shared" si="35"/>
        <v>C8-R32</v>
      </c>
      <c r="D166" s="405">
        <v>0.33271990740740742</v>
      </c>
      <c r="E166" s="405">
        <v>0.33285879629629628</v>
      </c>
      <c r="F166" s="406">
        <f t="shared" si="49"/>
        <v>1.7</v>
      </c>
      <c r="G166" s="468">
        <f t="shared" si="49"/>
        <v>5.41</v>
      </c>
      <c r="H166" s="407">
        <f t="shared" si="49"/>
        <v>1.2</v>
      </c>
      <c r="I166" s="407">
        <f t="shared" si="43"/>
        <v>7.11</v>
      </c>
      <c r="J166" s="407">
        <f t="shared" si="36"/>
        <v>7.1399999993294481</v>
      </c>
      <c r="K166" s="408">
        <f t="shared" si="44"/>
        <v>2.9999999329447746E-2</v>
      </c>
      <c r="L166" s="409">
        <f t="shared" si="45"/>
        <v>0.5</v>
      </c>
      <c r="M166" s="410">
        <f t="shared" si="46"/>
        <v>7.61</v>
      </c>
      <c r="N166" s="410">
        <f t="shared" si="47"/>
        <v>7.6399999993294481</v>
      </c>
      <c r="O166" s="411"/>
      <c r="P166" s="485">
        <f t="shared" ca="1" si="48"/>
        <v>0.35608796296296552</v>
      </c>
      <c r="Q166" s="484">
        <f t="shared" ca="1" si="37"/>
        <v>0.35625000000000256</v>
      </c>
      <c r="R166" s="486">
        <v>2.9999999329447746E-2</v>
      </c>
      <c r="S166" s="486">
        <f t="shared" ca="1" si="38"/>
        <v>0.03</v>
      </c>
      <c r="T166" s="470">
        <v>6</v>
      </c>
      <c r="U166" s="469" t="str">
        <f t="shared" si="39"/>
        <v>C8-R32</v>
      </c>
      <c r="V166" s="470">
        <v>8</v>
      </c>
      <c r="W166" s="470" t="s">
        <v>493</v>
      </c>
      <c r="X166" s="470" t="s">
        <v>494</v>
      </c>
      <c r="Y166" s="470">
        <v>32</v>
      </c>
      <c r="AA166" s="505">
        <v>150</v>
      </c>
      <c r="AB166" s="395">
        <v>38</v>
      </c>
      <c r="AC166" s="400">
        <f t="shared" si="40"/>
        <v>2</v>
      </c>
    </row>
    <row r="167" spans="1:29" ht="12.75" customHeight="1">
      <c r="A167" s="403">
        <f t="shared" si="41"/>
        <v>151</v>
      </c>
      <c r="B167" s="745"/>
      <c r="C167" s="404" t="str">
        <f t="shared" si="35"/>
        <v>C8-R30</v>
      </c>
      <c r="D167" s="405">
        <v>0.33298611111111109</v>
      </c>
      <c r="E167" s="405">
        <v>0.3331365740740741</v>
      </c>
      <c r="F167" s="406">
        <f t="shared" si="49"/>
        <v>1.7</v>
      </c>
      <c r="G167" s="468">
        <f t="shared" si="49"/>
        <v>5.41</v>
      </c>
      <c r="H167" s="407">
        <f t="shared" si="49"/>
        <v>1.2</v>
      </c>
      <c r="I167" s="407">
        <f t="shared" si="43"/>
        <v>7.11</v>
      </c>
      <c r="J167" s="407">
        <f t="shared" si="36"/>
        <v>7.2100000014901164</v>
      </c>
      <c r="K167" s="408">
        <f t="shared" si="44"/>
        <v>0.10000000149011612</v>
      </c>
      <c r="L167" s="409">
        <f t="shared" si="45"/>
        <v>0.5</v>
      </c>
      <c r="M167" s="410">
        <f t="shared" si="46"/>
        <v>7.61</v>
      </c>
      <c r="N167" s="410">
        <f t="shared" si="47"/>
        <v>7.7100000014901164</v>
      </c>
      <c r="O167" s="411"/>
      <c r="P167" s="485">
        <f t="shared" ca="1" si="48"/>
        <v>0.35652777777778033</v>
      </c>
      <c r="Q167" s="484">
        <f t="shared" ca="1" si="37"/>
        <v>0.35668981481481737</v>
      </c>
      <c r="R167" s="486">
        <v>0.10000000149011612</v>
      </c>
      <c r="S167" s="486">
        <f t="shared" ca="1" si="38"/>
        <v>0.1</v>
      </c>
      <c r="T167" s="470">
        <v>7</v>
      </c>
      <c r="U167" s="469" t="str">
        <f t="shared" si="39"/>
        <v>C8-R30</v>
      </c>
      <c r="V167" s="470">
        <v>8</v>
      </c>
      <c r="W167" s="470" t="s">
        <v>493</v>
      </c>
      <c r="X167" s="470" t="s">
        <v>494</v>
      </c>
      <c r="Y167" s="470">
        <v>30</v>
      </c>
      <c r="AA167" s="505">
        <v>151</v>
      </c>
      <c r="AB167" s="395">
        <v>36</v>
      </c>
      <c r="AC167" s="400">
        <f t="shared" si="40"/>
        <v>3</v>
      </c>
    </row>
    <row r="168" spans="1:29" ht="12.75" customHeight="1">
      <c r="A168" s="403">
        <f t="shared" si="41"/>
        <v>152</v>
      </c>
      <c r="B168" s="745" t="s">
        <v>524</v>
      </c>
      <c r="C168" s="404" t="str">
        <f t="shared" si="35"/>
        <v>C8-R28</v>
      </c>
      <c r="D168" s="405">
        <v>0.33326388888888892</v>
      </c>
      <c r="E168" s="405">
        <v>0.33341435185185186</v>
      </c>
      <c r="F168" s="406">
        <f t="shared" si="49"/>
        <v>1.7</v>
      </c>
      <c r="G168" s="468">
        <f t="shared" si="49"/>
        <v>5.41</v>
      </c>
      <c r="H168" s="407">
        <f t="shared" si="49"/>
        <v>1.2</v>
      </c>
      <c r="I168" s="407">
        <f t="shared" si="43"/>
        <v>7.11</v>
      </c>
      <c r="J168" s="407">
        <f t="shared" si="36"/>
        <v>7.1199999997764829</v>
      </c>
      <c r="K168" s="408">
        <f t="shared" si="44"/>
        <v>9.9999997764825821E-3</v>
      </c>
      <c r="L168" s="409">
        <f t="shared" si="45"/>
        <v>0.5</v>
      </c>
      <c r="M168" s="410">
        <f t="shared" si="46"/>
        <v>7.61</v>
      </c>
      <c r="N168" s="410">
        <f t="shared" si="47"/>
        <v>7.6199999997764829</v>
      </c>
      <c r="O168" s="411"/>
      <c r="P168" s="485">
        <f t="shared" ca="1" si="48"/>
        <v>0.35697916666666923</v>
      </c>
      <c r="Q168" s="484">
        <f t="shared" ca="1" si="37"/>
        <v>0.35711805555555814</v>
      </c>
      <c r="R168" s="486">
        <v>9.9999997764825821E-3</v>
      </c>
      <c r="S168" s="486">
        <f t="shared" ca="1" si="38"/>
        <v>0.05</v>
      </c>
      <c r="T168" s="470">
        <v>8</v>
      </c>
      <c r="U168" s="469" t="str">
        <f t="shared" si="39"/>
        <v>C8-R28</v>
      </c>
      <c r="V168" s="470">
        <v>8</v>
      </c>
      <c r="W168" s="470" t="s">
        <v>493</v>
      </c>
      <c r="X168" s="470" t="s">
        <v>494</v>
      </c>
      <c r="Y168" s="470">
        <v>28</v>
      </c>
      <c r="AA168" s="505">
        <v>152</v>
      </c>
      <c r="AB168" s="395">
        <v>34</v>
      </c>
      <c r="AC168" s="400">
        <f t="shared" si="40"/>
        <v>4</v>
      </c>
    </row>
    <row r="169" spans="1:29" ht="12.75" customHeight="1">
      <c r="A169" s="403">
        <f t="shared" si="41"/>
        <v>153</v>
      </c>
      <c r="B169" s="745"/>
      <c r="C169" s="404" t="str">
        <f t="shared" si="35"/>
        <v>C8-R26</v>
      </c>
      <c r="D169" s="405">
        <v>0.33355324074074072</v>
      </c>
      <c r="E169" s="405">
        <v>0.33372685185185186</v>
      </c>
      <c r="F169" s="406">
        <f t="shared" si="49"/>
        <v>1.7</v>
      </c>
      <c r="G169" s="468">
        <f t="shared" si="49"/>
        <v>5.41</v>
      </c>
      <c r="H169" s="407">
        <f t="shared" si="49"/>
        <v>1.2</v>
      </c>
      <c r="I169" s="407">
        <f t="shared" si="43"/>
        <v>7.11</v>
      </c>
      <c r="J169" s="407">
        <f t="shared" si="36"/>
        <v>7.2500000005960468</v>
      </c>
      <c r="K169" s="408">
        <f t="shared" si="44"/>
        <v>0.14000000059604645</v>
      </c>
      <c r="L169" s="409">
        <f t="shared" si="45"/>
        <v>0.5</v>
      </c>
      <c r="M169" s="410">
        <f t="shared" si="46"/>
        <v>7.61</v>
      </c>
      <c r="N169" s="410">
        <f t="shared" si="47"/>
        <v>7.7500000005960468</v>
      </c>
      <c r="O169" s="411"/>
      <c r="P169" s="485">
        <f t="shared" ca="1" si="48"/>
        <v>0.35737268518518778</v>
      </c>
      <c r="Q169" s="484">
        <f t="shared" ca="1" si="37"/>
        <v>0.35752314814815073</v>
      </c>
      <c r="R169" s="486">
        <v>0.14000000059604645</v>
      </c>
      <c r="S169" s="486">
        <f t="shared" ca="1" si="38"/>
        <v>0.15</v>
      </c>
      <c r="T169" s="470">
        <v>9</v>
      </c>
      <c r="U169" s="469" t="str">
        <f t="shared" si="39"/>
        <v>C8-R26</v>
      </c>
      <c r="V169" s="470">
        <v>8</v>
      </c>
      <c r="W169" s="470" t="s">
        <v>493</v>
      </c>
      <c r="X169" s="470" t="s">
        <v>494</v>
      </c>
      <c r="Y169" s="470">
        <v>26</v>
      </c>
      <c r="AA169" s="505">
        <v>153</v>
      </c>
      <c r="AB169" s="395">
        <v>32</v>
      </c>
      <c r="AC169" s="400">
        <f t="shared" si="40"/>
        <v>5</v>
      </c>
    </row>
    <row r="170" spans="1:29" ht="12.75" customHeight="1">
      <c r="A170" s="403">
        <f t="shared" si="41"/>
        <v>154</v>
      </c>
      <c r="B170" s="745"/>
      <c r="C170" s="404" t="str">
        <f t="shared" si="35"/>
        <v>C8-R24</v>
      </c>
      <c r="D170" s="405">
        <v>0.33384259259259258</v>
      </c>
      <c r="E170" s="405">
        <v>0.33398148148148149</v>
      </c>
      <c r="F170" s="406">
        <f t="shared" si="49"/>
        <v>1.7</v>
      </c>
      <c r="G170" s="468">
        <f t="shared" si="49"/>
        <v>5.41</v>
      </c>
      <c r="H170" s="407">
        <f t="shared" si="49"/>
        <v>1.2</v>
      </c>
      <c r="I170" s="407">
        <f t="shared" si="43"/>
        <v>7.11</v>
      </c>
      <c r="J170" s="407">
        <f t="shared" si="36"/>
        <v>7.1499999991059306</v>
      </c>
      <c r="K170" s="408">
        <f t="shared" si="44"/>
        <v>3.9999999105930328E-2</v>
      </c>
      <c r="L170" s="409">
        <f t="shared" si="45"/>
        <v>0.5</v>
      </c>
      <c r="M170" s="410">
        <f t="shared" si="46"/>
        <v>7.61</v>
      </c>
      <c r="N170" s="410">
        <f t="shared" si="47"/>
        <v>7.6499999991059306</v>
      </c>
      <c r="O170" s="411"/>
      <c r="P170" s="485">
        <f t="shared" ca="1" si="48"/>
        <v>0.35781250000000259</v>
      </c>
      <c r="Q170" s="484">
        <f t="shared" ca="1" si="37"/>
        <v>0.3579513888888915</v>
      </c>
      <c r="R170" s="486">
        <v>3.9999999105930328E-2</v>
      </c>
      <c r="S170" s="486">
        <f t="shared" ca="1" si="38"/>
        <v>0.15</v>
      </c>
      <c r="T170" s="470">
        <v>10</v>
      </c>
      <c r="U170" s="469" t="str">
        <f t="shared" si="39"/>
        <v>C8-R24</v>
      </c>
      <c r="V170" s="470">
        <v>8</v>
      </c>
      <c r="W170" s="470" t="s">
        <v>493</v>
      </c>
      <c r="X170" s="470" t="s">
        <v>494</v>
      </c>
      <c r="Y170" s="470">
        <v>24</v>
      </c>
      <c r="AA170" s="505">
        <v>154</v>
      </c>
      <c r="AB170" s="395">
        <v>30</v>
      </c>
      <c r="AC170" s="400">
        <f t="shared" si="40"/>
        <v>6</v>
      </c>
    </row>
    <row r="171" spans="1:29" ht="12.75" customHeight="1">
      <c r="A171" s="403">
        <f t="shared" si="41"/>
        <v>155</v>
      </c>
      <c r="B171" s="745"/>
      <c r="C171" s="404" t="str">
        <f t="shared" si="35"/>
        <v>C8-R22</v>
      </c>
      <c r="D171" s="405">
        <v>0.33409722222222221</v>
      </c>
      <c r="E171" s="405">
        <v>0.33427083333333335</v>
      </c>
      <c r="F171" s="406">
        <f t="shared" si="49"/>
        <v>1.7</v>
      </c>
      <c r="G171" s="468">
        <f t="shared" si="49"/>
        <v>5.41</v>
      </c>
      <c r="H171" s="407">
        <f t="shared" si="49"/>
        <v>1.2</v>
      </c>
      <c r="I171" s="407">
        <f t="shared" si="43"/>
        <v>7.11</v>
      </c>
      <c r="J171" s="407">
        <f t="shared" si="36"/>
        <v>7.1399999993294481</v>
      </c>
      <c r="K171" s="408">
        <f t="shared" si="44"/>
        <v>2.9999999329447746E-2</v>
      </c>
      <c r="L171" s="409">
        <f t="shared" si="45"/>
        <v>0.5</v>
      </c>
      <c r="M171" s="410">
        <f t="shared" si="46"/>
        <v>7.61</v>
      </c>
      <c r="N171" s="410">
        <f t="shared" si="47"/>
        <v>7.6399999993294481</v>
      </c>
      <c r="O171" s="411"/>
      <c r="P171" s="485">
        <f t="shared" ca="1" si="48"/>
        <v>0.358182870370373</v>
      </c>
      <c r="Q171" s="484">
        <f t="shared" ca="1" si="37"/>
        <v>0.35832175925926191</v>
      </c>
      <c r="R171" s="486">
        <v>2.9999999329447746E-2</v>
      </c>
      <c r="S171" s="486">
        <f t="shared" ca="1" si="38"/>
        <v>7.0000000000000007E-2</v>
      </c>
      <c r="T171" s="470">
        <v>11</v>
      </c>
      <c r="U171" s="469" t="str">
        <f t="shared" si="39"/>
        <v>C8-R22</v>
      </c>
      <c r="V171" s="470">
        <v>8</v>
      </c>
      <c r="W171" s="470" t="s">
        <v>493</v>
      </c>
      <c r="X171" s="470" t="s">
        <v>494</v>
      </c>
      <c r="Y171" s="470">
        <v>22</v>
      </c>
      <c r="AA171" s="505">
        <v>155</v>
      </c>
      <c r="AB171" s="395">
        <v>28</v>
      </c>
      <c r="AC171" s="400">
        <f t="shared" si="40"/>
        <v>7</v>
      </c>
    </row>
    <row r="172" spans="1:29" ht="12.75" customHeight="1">
      <c r="A172" s="403">
        <f t="shared" si="41"/>
        <v>156</v>
      </c>
      <c r="B172" s="745"/>
      <c r="C172" s="404" t="str">
        <f t="shared" si="35"/>
        <v>C8-R20</v>
      </c>
      <c r="D172" s="405">
        <v>0.33432870370370371</v>
      </c>
      <c r="E172" s="405">
        <v>0.33449074074074076</v>
      </c>
      <c r="F172" s="406">
        <f t="shared" si="49"/>
        <v>1.7</v>
      </c>
      <c r="G172" s="468">
        <f t="shared" si="49"/>
        <v>5.41</v>
      </c>
      <c r="H172" s="407">
        <f t="shared" si="49"/>
        <v>1.2</v>
      </c>
      <c r="I172" s="407">
        <f t="shared" si="43"/>
        <v>7.11</v>
      </c>
      <c r="J172" s="407">
        <f t="shared" si="36"/>
        <v>7.2299999973177913</v>
      </c>
      <c r="K172" s="408">
        <f t="shared" si="44"/>
        <v>0.11999999731779099</v>
      </c>
      <c r="L172" s="409">
        <f t="shared" si="45"/>
        <v>0.5</v>
      </c>
      <c r="M172" s="410">
        <f t="shared" si="46"/>
        <v>7.61</v>
      </c>
      <c r="N172" s="410">
        <f t="shared" si="47"/>
        <v>7.7299999973177913</v>
      </c>
      <c r="O172" s="411"/>
      <c r="P172" s="485">
        <f t="shared" ca="1" si="48"/>
        <v>0.35856481481481745</v>
      </c>
      <c r="Q172" s="484">
        <f t="shared" ca="1" si="37"/>
        <v>0.35871527777778039</v>
      </c>
      <c r="R172" s="486">
        <v>0.11999999731779099</v>
      </c>
      <c r="S172" s="486">
        <f t="shared" ca="1" si="38"/>
        <v>0.14000000000000001</v>
      </c>
      <c r="T172" s="470">
        <v>12</v>
      </c>
      <c r="U172" s="469" t="str">
        <f t="shared" si="39"/>
        <v>C8-R20</v>
      </c>
      <c r="V172" s="470">
        <v>8</v>
      </c>
      <c r="W172" s="470" t="s">
        <v>493</v>
      </c>
      <c r="X172" s="470" t="s">
        <v>494</v>
      </c>
      <c r="Y172" s="470">
        <v>20</v>
      </c>
      <c r="AA172" s="505">
        <v>156</v>
      </c>
      <c r="AB172" s="395">
        <v>26</v>
      </c>
      <c r="AC172" s="400">
        <f t="shared" si="40"/>
        <v>8</v>
      </c>
    </row>
    <row r="173" spans="1:29" ht="12.75" customHeight="1">
      <c r="A173" s="403">
        <f t="shared" si="41"/>
        <v>157</v>
      </c>
      <c r="B173" s="745"/>
      <c r="C173" s="404" t="str">
        <f t="shared" si="35"/>
        <v>C8-R18</v>
      </c>
      <c r="D173" s="405">
        <v>0.33457175925925925</v>
      </c>
      <c r="E173" s="405">
        <v>0.33473379629629629</v>
      </c>
      <c r="F173" s="406">
        <f t="shared" si="49"/>
        <v>1.7</v>
      </c>
      <c r="G173" s="468">
        <f t="shared" si="49"/>
        <v>5.41</v>
      </c>
      <c r="H173" s="407">
        <f t="shared" si="49"/>
        <v>1.2</v>
      </c>
      <c r="I173" s="407">
        <f t="shared" si="43"/>
        <v>7.11</v>
      </c>
      <c r="J173" s="407">
        <f t="shared" si="36"/>
        <v>7.2500000005960468</v>
      </c>
      <c r="K173" s="408">
        <f t="shared" si="44"/>
        <v>0.14000000059604645</v>
      </c>
      <c r="L173" s="409">
        <f t="shared" si="45"/>
        <v>0.5</v>
      </c>
      <c r="M173" s="410">
        <f t="shared" si="46"/>
        <v>7.61</v>
      </c>
      <c r="N173" s="410">
        <f t="shared" si="47"/>
        <v>7.7500000005960468</v>
      </c>
      <c r="O173" s="411"/>
      <c r="P173" s="485">
        <f t="shared" ca="1" si="48"/>
        <v>0.35900462962963225</v>
      </c>
      <c r="Q173" s="484">
        <f t="shared" ca="1" si="37"/>
        <v>0.3591550925925952</v>
      </c>
      <c r="R173" s="486">
        <v>0.14000000059604645</v>
      </c>
      <c r="S173" s="486">
        <f t="shared" ca="1" si="38"/>
        <v>0.03</v>
      </c>
      <c r="T173" s="470">
        <v>13</v>
      </c>
      <c r="U173" s="469" t="str">
        <f t="shared" si="39"/>
        <v>C8-R18</v>
      </c>
      <c r="V173" s="470">
        <v>8</v>
      </c>
      <c r="W173" s="470" t="s">
        <v>493</v>
      </c>
      <c r="X173" s="470" t="s">
        <v>494</v>
      </c>
      <c r="Y173" s="470">
        <v>18</v>
      </c>
      <c r="AA173" s="505">
        <v>157</v>
      </c>
      <c r="AB173" s="395">
        <v>24</v>
      </c>
      <c r="AC173" s="400">
        <f t="shared" si="40"/>
        <v>9</v>
      </c>
    </row>
    <row r="174" spans="1:29" ht="12.75" customHeight="1">
      <c r="A174" s="403">
        <f t="shared" si="41"/>
        <v>158</v>
      </c>
      <c r="B174" s="745"/>
      <c r="C174" s="404" t="str">
        <f t="shared" si="35"/>
        <v>C8-R16</v>
      </c>
      <c r="D174" s="405">
        <v>0.33486111111111111</v>
      </c>
      <c r="E174" s="405">
        <v>0.33501157407407406</v>
      </c>
      <c r="F174" s="406">
        <f t="shared" si="49"/>
        <v>1.7</v>
      </c>
      <c r="G174" s="468">
        <f t="shared" si="49"/>
        <v>5.41</v>
      </c>
      <c r="H174" s="407">
        <f t="shared" si="49"/>
        <v>1.2</v>
      </c>
      <c r="I174" s="407">
        <f t="shared" si="43"/>
        <v>7.11</v>
      </c>
      <c r="J174" s="407">
        <f t="shared" si="36"/>
        <v>7.2399999952316287</v>
      </c>
      <c r="K174" s="408">
        <f t="shared" si="44"/>
        <v>0.12999999523162842</v>
      </c>
      <c r="L174" s="409">
        <f t="shared" si="45"/>
        <v>0.5</v>
      </c>
      <c r="M174" s="410">
        <f t="shared" si="46"/>
        <v>7.61</v>
      </c>
      <c r="N174" s="410">
        <f t="shared" si="47"/>
        <v>7.7399999952316287</v>
      </c>
      <c r="O174" s="411"/>
      <c r="P174" s="485">
        <f t="shared" ca="1" si="48"/>
        <v>0.35944444444444706</v>
      </c>
      <c r="Q174" s="484">
        <f t="shared" ca="1" si="37"/>
        <v>0.3596180555555582</v>
      </c>
      <c r="R174" s="486">
        <v>0.12999999523162842</v>
      </c>
      <c r="S174" s="486">
        <f t="shared" ca="1" si="38"/>
        <v>7.0000000000000007E-2</v>
      </c>
      <c r="T174" s="470">
        <v>14</v>
      </c>
      <c r="U174" s="469" t="str">
        <f t="shared" si="39"/>
        <v>C8-R16</v>
      </c>
      <c r="V174" s="470">
        <v>8</v>
      </c>
      <c r="W174" s="470" t="s">
        <v>493</v>
      </c>
      <c r="X174" s="470" t="s">
        <v>494</v>
      </c>
      <c r="Y174" s="470">
        <v>16</v>
      </c>
      <c r="AA174" s="505">
        <v>158</v>
      </c>
      <c r="AB174" s="395">
        <v>22</v>
      </c>
      <c r="AC174" s="400">
        <f t="shared" si="40"/>
        <v>10</v>
      </c>
    </row>
    <row r="175" spans="1:29" ht="12.75" customHeight="1">
      <c r="A175" s="403">
        <f t="shared" si="41"/>
        <v>159</v>
      </c>
      <c r="B175" s="745"/>
      <c r="C175" s="404" t="str">
        <f t="shared" si="35"/>
        <v>C8-R14</v>
      </c>
      <c r="D175" s="405">
        <v>0.33509259259259261</v>
      </c>
      <c r="E175" s="405">
        <v>0.33524305555555556</v>
      </c>
      <c r="F175" s="406">
        <f t="shared" si="49"/>
        <v>1.7</v>
      </c>
      <c r="G175" s="468">
        <f t="shared" si="49"/>
        <v>5.41</v>
      </c>
      <c r="H175" s="407">
        <f t="shared" si="49"/>
        <v>1.2</v>
      </c>
      <c r="I175" s="407">
        <f t="shared" si="43"/>
        <v>7.11</v>
      </c>
      <c r="J175" s="407">
        <f t="shared" si="36"/>
        <v>7.1299999995529655</v>
      </c>
      <c r="K175" s="408">
        <f t="shared" si="44"/>
        <v>1.9999999552965164E-2</v>
      </c>
      <c r="L175" s="409">
        <f t="shared" si="45"/>
        <v>0.5</v>
      </c>
      <c r="M175" s="410">
        <f t="shared" si="46"/>
        <v>7.61</v>
      </c>
      <c r="N175" s="410">
        <f t="shared" si="47"/>
        <v>7.6299999995529655</v>
      </c>
      <c r="O175" s="411"/>
      <c r="P175" s="485">
        <f t="shared" ca="1" si="48"/>
        <v>0.3598495370370397</v>
      </c>
      <c r="Q175" s="484">
        <f t="shared" ca="1" si="37"/>
        <v>0.36000000000000265</v>
      </c>
      <c r="R175" s="486">
        <v>1.9999999552965164E-2</v>
      </c>
      <c r="S175" s="486">
        <f t="shared" ca="1" si="38"/>
        <v>0.15</v>
      </c>
      <c r="T175" s="470">
        <v>15</v>
      </c>
      <c r="U175" s="469" t="str">
        <f t="shared" si="39"/>
        <v>C8-R14</v>
      </c>
      <c r="V175" s="470">
        <v>8</v>
      </c>
      <c r="W175" s="470" t="s">
        <v>493</v>
      </c>
      <c r="X175" s="470" t="s">
        <v>494</v>
      </c>
      <c r="Y175" s="470">
        <v>14</v>
      </c>
      <c r="AA175" s="505">
        <v>159</v>
      </c>
      <c r="AB175" s="395">
        <v>20</v>
      </c>
      <c r="AC175" s="400">
        <f t="shared" si="40"/>
        <v>11</v>
      </c>
    </row>
    <row r="176" spans="1:29" ht="12.75" customHeight="1">
      <c r="A176" s="403">
        <f t="shared" si="41"/>
        <v>160</v>
      </c>
      <c r="B176" s="745"/>
      <c r="C176" s="404" t="str">
        <f t="shared" si="35"/>
        <v>C8-R12</v>
      </c>
      <c r="D176" s="405">
        <v>0.33535879629629628</v>
      </c>
      <c r="E176" s="405">
        <v>0.33550925925925928</v>
      </c>
      <c r="F176" s="406">
        <f t="shared" si="49"/>
        <v>1.7</v>
      </c>
      <c r="G176" s="468">
        <f t="shared" si="49"/>
        <v>5.41</v>
      </c>
      <c r="H176" s="407">
        <f t="shared" si="49"/>
        <v>1.2</v>
      </c>
      <c r="I176" s="407">
        <f t="shared" si="43"/>
        <v>7.11</v>
      </c>
      <c r="J176" s="407">
        <f t="shared" si="36"/>
        <v>7.189999998211861</v>
      </c>
      <c r="K176" s="408">
        <f t="shared" si="44"/>
        <v>7.9999998211860657E-2</v>
      </c>
      <c r="L176" s="409">
        <f t="shared" si="45"/>
        <v>0.5</v>
      </c>
      <c r="M176" s="410">
        <f t="shared" si="46"/>
        <v>7.61</v>
      </c>
      <c r="N176" s="410">
        <f t="shared" si="47"/>
        <v>7.689999998211861</v>
      </c>
      <c r="O176" s="411"/>
      <c r="P176" s="485">
        <f t="shared" ca="1" si="48"/>
        <v>0.36023148148148415</v>
      </c>
      <c r="Q176" s="484">
        <f t="shared" ca="1" si="37"/>
        <v>0.36037037037037306</v>
      </c>
      <c r="R176" s="486">
        <v>7.9999998211860657E-2</v>
      </c>
      <c r="S176" s="486">
        <f t="shared" ca="1" si="38"/>
        <v>0.14000000000000001</v>
      </c>
      <c r="T176" s="470">
        <v>16</v>
      </c>
      <c r="U176" s="469" t="str">
        <f t="shared" si="39"/>
        <v>C8-R12</v>
      </c>
      <c r="V176" s="470">
        <v>8</v>
      </c>
      <c r="W176" s="470" t="s">
        <v>493</v>
      </c>
      <c r="X176" s="470" t="s">
        <v>494</v>
      </c>
      <c r="Y176" s="470">
        <v>12</v>
      </c>
      <c r="AA176" s="505">
        <v>160</v>
      </c>
      <c r="AB176" s="395">
        <v>18</v>
      </c>
      <c r="AC176" s="400">
        <f t="shared" si="40"/>
        <v>12</v>
      </c>
    </row>
    <row r="177" spans="1:29" ht="12.75" customHeight="1">
      <c r="A177" s="403">
        <f t="shared" si="41"/>
        <v>161</v>
      </c>
      <c r="B177" s="745"/>
      <c r="C177" s="404" t="str">
        <f t="shared" si="35"/>
        <v>C8-R10</v>
      </c>
      <c r="D177" s="405">
        <v>0.33564814814814814</v>
      </c>
      <c r="E177" s="405">
        <v>0.33582175925925928</v>
      </c>
      <c r="F177" s="406">
        <f t="shared" si="49"/>
        <v>1.7</v>
      </c>
      <c r="G177" s="468">
        <f t="shared" si="49"/>
        <v>5.41</v>
      </c>
      <c r="H177" s="407">
        <f t="shared" si="49"/>
        <v>1.2</v>
      </c>
      <c r="I177" s="407">
        <f t="shared" si="43"/>
        <v>7.11</v>
      </c>
      <c r="J177" s="407">
        <f t="shared" si="36"/>
        <v>7.1600000007450584</v>
      </c>
      <c r="K177" s="408">
        <f t="shared" si="44"/>
        <v>5.000000074505806E-2</v>
      </c>
      <c r="L177" s="409">
        <f t="shared" si="45"/>
        <v>0.5</v>
      </c>
      <c r="M177" s="410">
        <f t="shared" si="46"/>
        <v>7.61</v>
      </c>
      <c r="N177" s="410">
        <f t="shared" si="47"/>
        <v>7.6600000007450584</v>
      </c>
      <c r="O177" s="411"/>
      <c r="P177" s="485">
        <f t="shared" ca="1" si="48"/>
        <v>0.36060185185185456</v>
      </c>
      <c r="Q177" s="484">
        <f t="shared" ca="1" si="37"/>
        <v>0.36074074074074347</v>
      </c>
      <c r="R177" s="486">
        <v>5.000000074505806E-2</v>
      </c>
      <c r="S177" s="486">
        <f t="shared" ca="1" si="38"/>
        <v>0.01</v>
      </c>
      <c r="T177" s="470">
        <v>17</v>
      </c>
      <c r="U177" s="469" t="str">
        <f t="shared" si="39"/>
        <v>C8-R10</v>
      </c>
      <c r="V177" s="470">
        <v>8</v>
      </c>
      <c r="W177" s="470" t="s">
        <v>493</v>
      </c>
      <c r="X177" s="470" t="s">
        <v>494</v>
      </c>
      <c r="Y177" s="470">
        <v>10</v>
      </c>
      <c r="AA177" s="505">
        <v>161</v>
      </c>
      <c r="AB177" s="395">
        <v>16</v>
      </c>
      <c r="AC177" s="400">
        <f t="shared" si="40"/>
        <v>13</v>
      </c>
    </row>
    <row r="178" spans="1:29" ht="12.75" customHeight="1">
      <c r="A178" s="403">
        <f t="shared" si="41"/>
        <v>162</v>
      </c>
      <c r="B178" s="745"/>
      <c r="C178" s="404" t="str">
        <f t="shared" si="35"/>
        <v>C8-R8</v>
      </c>
      <c r="D178" s="405">
        <v>0.33592592592592591</v>
      </c>
      <c r="E178" s="405">
        <v>0.33606481481481482</v>
      </c>
      <c r="F178" s="406">
        <f t="shared" si="49"/>
        <v>1.7</v>
      </c>
      <c r="G178" s="468">
        <f t="shared" si="49"/>
        <v>5.41</v>
      </c>
      <c r="H178" s="407">
        <f t="shared" si="49"/>
        <v>1.2</v>
      </c>
      <c r="I178" s="407">
        <f t="shared" si="43"/>
        <v>7.11</v>
      </c>
      <c r="J178" s="407">
        <f t="shared" si="36"/>
        <v>7.2500000005960468</v>
      </c>
      <c r="K178" s="408">
        <f t="shared" si="44"/>
        <v>0.14000000059604645</v>
      </c>
      <c r="L178" s="409">
        <f t="shared" si="45"/>
        <v>0.5</v>
      </c>
      <c r="M178" s="410">
        <f t="shared" si="46"/>
        <v>7.61</v>
      </c>
      <c r="N178" s="410">
        <f t="shared" si="47"/>
        <v>7.7500000005960468</v>
      </c>
      <c r="O178" s="411"/>
      <c r="P178" s="485">
        <f t="shared" ca="1" si="48"/>
        <v>0.3610069444444472</v>
      </c>
      <c r="Q178" s="484">
        <f t="shared" ca="1" si="37"/>
        <v>0.36118055555555834</v>
      </c>
      <c r="R178" s="486">
        <v>0.14000000059604645</v>
      </c>
      <c r="S178" s="486">
        <f t="shared" ca="1" si="38"/>
        <v>0.15</v>
      </c>
      <c r="T178" s="470">
        <v>18</v>
      </c>
      <c r="U178" s="469" t="str">
        <f t="shared" si="39"/>
        <v>C8-R8</v>
      </c>
      <c r="V178" s="470">
        <v>8</v>
      </c>
      <c r="W178" s="470" t="s">
        <v>493</v>
      </c>
      <c r="X178" s="470" t="s">
        <v>494</v>
      </c>
      <c r="Y178" s="470">
        <v>8</v>
      </c>
      <c r="AA178" s="505">
        <v>162</v>
      </c>
      <c r="AB178" s="395">
        <v>14</v>
      </c>
      <c r="AC178" s="400">
        <f t="shared" si="40"/>
        <v>14</v>
      </c>
    </row>
    <row r="179" spans="1:29" ht="12.75" customHeight="1">
      <c r="A179" s="403">
        <f t="shared" si="41"/>
        <v>163</v>
      </c>
      <c r="B179" s="745"/>
      <c r="C179" s="404" t="str">
        <f t="shared" si="35"/>
        <v>C8-R6</v>
      </c>
      <c r="D179" s="405">
        <v>0.3361689814814815</v>
      </c>
      <c r="E179" s="405">
        <v>0.33633101851851854</v>
      </c>
      <c r="F179" s="406">
        <f t="shared" ref="F179:H194" si="50">F178</f>
        <v>1.7</v>
      </c>
      <c r="G179" s="468">
        <f t="shared" si="50"/>
        <v>5.41</v>
      </c>
      <c r="H179" s="407">
        <f t="shared" si="50"/>
        <v>1.2</v>
      </c>
      <c r="I179" s="407">
        <f t="shared" si="43"/>
        <v>7.11</v>
      </c>
      <c r="J179" s="407">
        <f t="shared" si="36"/>
        <v>7.1299999995529655</v>
      </c>
      <c r="K179" s="408">
        <f t="shared" si="44"/>
        <v>1.9999999552965164E-2</v>
      </c>
      <c r="L179" s="409">
        <f t="shared" si="45"/>
        <v>0.5</v>
      </c>
      <c r="M179" s="410">
        <f t="shared" si="46"/>
        <v>7.61</v>
      </c>
      <c r="N179" s="410">
        <f t="shared" si="47"/>
        <v>7.6299999995529655</v>
      </c>
      <c r="O179" s="411"/>
      <c r="P179" s="485">
        <f t="shared" ca="1" si="48"/>
        <v>0.36142361111111387</v>
      </c>
      <c r="Q179" s="484">
        <f t="shared" ca="1" si="37"/>
        <v>0.36157407407407682</v>
      </c>
      <c r="R179" s="486">
        <v>1.9999999552965164E-2</v>
      </c>
      <c r="S179" s="486">
        <f t="shared" ca="1" si="38"/>
        <v>0.04</v>
      </c>
      <c r="T179" s="470">
        <v>19</v>
      </c>
      <c r="U179" s="469" t="str">
        <f t="shared" si="39"/>
        <v>C8-R6</v>
      </c>
      <c r="V179" s="470">
        <v>8</v>
      </c>
      <c r="W179" s="470" t="s">
        <v>493</v>
      </c>
      <c r="X179" s="470" t="s">
        <v>494</v>
      </c>
      <c r="Y179" s="470">
        <v>6</v>
      </c>
      <c r="AA179" s="505">
        <v>163</v>
      </c>
      <c r="AB179" s="395">
        <v>12</v>
      </c>
      <c r="AC179" s="400">
        <f t="shared" si="40"/>
        <v>15</v>
      </c>
    </row>
    <row r="180" spans="1:29" ht="12.75" customHeight="1">
      <c r="A180" s="403">
        <f t="shared" si="41"/>
        <v>164</v>
      </c>
      <c r="B180" s="745"/>
      <c r="C180" s="404" t="str">
        <f t="shared" si="35"/>
        <v>C8-R4</v>
      </c>
      <c r="D180" s="405">
        <v>0.33640046296296294</v>
      </c>
      <c r="E180" s="405">
        <v>0.33657407407407408</v>
      </c>
      <c r="F180" s="406">
        <f t="shared" si="50"/>
        <v>1.7</v>
      </c>
      <c r="G180" s="468">
        <f t="shared" si="50"/>
        <v>5.41</v>
      </c>
      <c r="H180" s="407">
        <f t="shared" si="50"/>
        <v>1.2</v>
      </c>
      <c r="I180" s="407">
        <f t="shared" si="43"/>
        <v>7.11</v>
      </c>
      <c r="J180" s="407">
        <f t="shared" si="36"/>
        <v>7.200000003576279</v>
      </c>
      <c r="K180" s="408">
        <f t="shared" si="44"/>
        <v>9.0000003576278687E-2</v>
      </c>
      <c r="L180" s="409">
        <f t="shared" si="45"/>
        <v>0.5</v>
      </c>
      <c r="M180" s="410">
        <f t="shared" si="46"/>
        <v>7.61</v>
      </c>
      <c r="N180" s="410">
        <f t="shared" si="47"/>
        <v>7.700000003576279</v>
      </c>
      <c r="O180" s="411"/>
      <c r="P180" s="485">
        <f t="shared" ca="1" si="48"/>
        <v>0.36185185185185459</v>
      </c>
      <c r="Q180" s="484">
        <f t="shared" ca="1" si="37"/>
        <v>0.36202546296296573</v>
      </c>
      <c r="R180" s="486">
        <v>9.0000003576278687E-2</v>
      </c>
      <c r="S180" s="486">
        <f t="shared" ca="1" si="38"/>
        <v>0.06</v>
      </c>
      <c r="T180" s="504">
        <v>20</v>
      </c>
      <c r="U180" s="504" t="str">
        <f t="shared" si="39"/>
        <v>C8-R4</v>
      </c>
      <c r="V180" s="504">
        <v>8</v>
      </c>
      <c r="W180" s="504" t="s">
        <v>493</v>
      </c>
      <c r="X180" s="504" t="s">
        <v>494</v>
      </c>
      <c r="Y180" s="504">
        <v>4</v>
      </c>
      <c r="AA180" s="505">
        <v>164</v>
      </c>
      <c r="AB180" s="395">
        <v>10</v>
      </c>
      <c r="AC180" s="400">
        <f t="shared" si="40"/>
        <v>16</v>
      </c>
    </row>
    <row r="181" spans="1:29" ht="12.75" customHeight="1">
      <c r="A181" s="403">
        <f t="shared" si="41"/>
        <v>165</v>
      </c>
      <c r="B181" s="745"/>
      <c r="C181" s="404" t="str">
        <f t="shared" si="35"/>
        <v>C9-R3</v>
      </c>
      <c r="D181" s="405">
        <v>0.33664351851851854</v>
      </c>
      <c r="E181" s="405">
        <v>0.33678240740740739</v>
      </c>
      <c r="F181" s="406">
        <f t="shared" si="50"/>
        <v>1.7</v>
      </c>
      <c r="G181" s="468">
        <f t="shared" si="50"/>
        <v>5.41</v>
      </c>
      <c r="H181" s="407">
        <f t="shared" si="50"/>
        <v>1.2</v>
      </c>
      <c r="I181" s="407">
        <f t="shared" si="43"/>
        <v>7.11</v>
      </c>
      <c r="J181" s="407">
        <f t="shared" si="36"/>
        <v>7.1199999997764829</v>
      </c>
      <c r="K181" s="408">
        <f t="shared" si="44"/>
        <v>9.9999997764825821E-3</v>
      </c>
      <c r="L181" s="409">
        <f t="shared" si="45"/>
        <v>0.5</v>
      </c>
      <c r="M181" s="410">
        <f t="shared" si="46"/>
        <v>7.61</v>
      </c>
      <c r="N181" s="410">
        <f t="shared" si="47"/>
        <v>7.6199999997764829</v>
      </c>
      <c r="O181" s="411"/>
      <c r="P181" s="485">
        <f t="shared" ca="1" si="48"/>
        <v>0.36230324074074349</v>
      </c>
      <c r="Q181" s="484">
        <f t="shared" ca="1" si="37"/>
        <v>0.36247685185185463</v>
      </c>
      <c r="R181" s="486">
        <v>9.9999997764825821E-3</v>
      </c>
      <c r="S181" s="486">
        <f t="shared" ca="1" si="38"/>
        <v>0.05</v>
      </c>
      <c r="T181" s="470">
        <v>1</v>
      </c>
      <c r="U181" s="469" t="str">
        <f t="shared" si="39"/>
        <v>C9-R3</v>
      </c>
      <c r="V181" s="470">
        <v>9</v>
      </c>
      <c r="W181" s="470" t="s">
        <v>493</v>
      </c>
      <c r="X181" s="470" t="s">
        <v>494</v>
      </c>
      <c r="Y181" s="470">
        <v>3</v>
      </c>
      <c r="AA181" s="505">
        <v>165</v>
      </c>
      <c r="AB181" s="395">
        <v>8</v>
      </c>
      <c r="AC181" s="400">
        <f t="shared" si="40"/>
        <v>17</v>
      </c>
    </row>
    <row r="182" spans="1:29" ht="12.75" customHeight="1">
      <c r="A182" s="403">
        <f t="shared" si="41"/>
        <v>166</v>
      </c>
      <c r="B182" s="745"/>
      <c r="C182" s="404" t="str">
        <f t="shared" si="35"/>
        <v>C9-R5</v>
      </c>
      <c r="D182" s="405">
        <v>0.3369212962962963</v>
      </c>
      <c r="E182" s="405">
        <v>0.33706018518518521</v>
      </c>
      <c r="F182" s="406">
        <f t="shared" si="50"/>
        <v>1.7</v>
      </c>
      <c r="G182" s="468">
        <f t="shared" si="50"/>
        <v>5.41</v>
      </c>
      <c r="H182" s="407">
        <f t="shared" si="50"/>
        <v>1.2</v>
      </c>
      <c r="I182" s="407">
        <f t="shared" si="43"/>
        <v>7.11</v>
      </c>
      <c r="J182" s="407">
        <f t="shared" si="36"/>
        <v>7.2399999952316287</v>
      </c>
      <c r="K182" s="408">
        <f t="shared" si="44"/>
        <v>0.12999999523162842</v>
      </c>
      <c r="L182" s="409">
        <f t="shared" si="45"/>
        <v>0.5</v>
      </c>
      <c r="M182" s="410">
        <f t="shared" si="46"/>
        <v>7.61</v>
      </c>
      <c r="N182" s="410">
        <f t="shared" si="47"/>
        <v>7.7399999952316287</v>
      </c>
      <c r="O182" s="411"/>
      <c r="P182" s="485">
        <f t="shared" ca="1" si="48"/>
        <v>0.36276620370370649</v>
      </c>
      <c r="Q182" s="484">
        <f t="shared" ca="1" si="37"/>
        <v>0.36293981481481763</v>
      </c>
      <c r="R182" s="486">
        <v>0.12999999523162842</v>
      </c>
      <c r="S182" s="486">
        <f t="shared" ca="1" si="38"/>
        <v>0.13</v>
      </c>
      <c r="T182" s="470">
        <v>2</v>
      </c>
      <c r="U182" s="469" t="str">
        <f t="shared" si="39"/>
        <v>C9-R5</v>
      </c>
      <c r="V182" s="470">
        <v>9</v>
      </c>
      <c r="W182" s="470" t="s">
        <v>493</v>
      </c>
      <c r="X182" s="470" t="s">
        <v>494</v>
      </c>
      <c r="Y182" s="470">
        <v>5</v>
      </c>
      <c r="AA182" s="505">
        <v>166</v>
      </c>
      <c r="AB182" s="395">
        <v>6</v>
      </c>
      <c r="AC182" s="400">
        <f t="shared" si="40"/>
        <v>18</v>
      </c>
    </row>
    <row r="183" spans="1:29" ht="12.75" customHeight="1">
      <c r="A183" s="403">
        <f t="shared" si="41"/>
        <v>167</v>
      </c>
      <c r="B183" s="745"/>
      <c r="C183" s="404" t="str">
        <f t="shared" si="35"/>
        <v>C9-R7</v>
      </c>
      <c r="D183" s="405">
        <v>0.33716435185185184</v>
      </c>
      <c r="E183" s="405">
        <v>0.33733796296296298</v>
      </c>
      <c r="F183" s="406">
        <f t="shared" si="50"/>
        <v>1.7</v>
      </c>
      <c r="G183" s="468">
        <f t="shared" si="50"/>
        <v>5.41</v>
      </c>
      <c r="H183" s="407">
        <f t="shared" si="50"/>
        <v>1.2</v>
      </c>
      <c r="I183" s="407">
        <f t="shared" si="43"/>
        <v>7.11</v>
      </c>
      <c r="J183" s="407">
        <f t="shared" si="36"/>
        <v>7.1600000007450584</v>
      </c>
      <c r="K183" s="408">
        <f t="shared" si="44"/>
        <v>5.000000074505806E-2</v>
      </c>
      <c r="L183" s="409">
        <f t="shared" si="45"/>
        <v>0.5</v>
      </c>
      <c r="M183" s="410">
        <f t="shared" si="46"/>
        <v>7.61</v>
      </c>
      <c r="N183" s="410">
        <f t="shared" si="47"/>
        <v>7.6600000007450584</v>
      </c>
      <c r="O183" s="411"/>
      <c r="P183" s="485">
        <f t="shared" ca="1" si="48"/>
        <v>0.36319444444444726</v>
      </c>
      <c r="Q183" s="484">
        <f t="shared" ca="1" si="37"/>
        <v>0.36334490740741021</v>
      </c>
      <c r="R183" s="486">
        <v>5.000000074505806E-2</v>
      </c>
      <c r="S183" s="486">
        <f t="shared" ca="1" si="38"/>
        <v>0.03</v>
      </c>
      <c r="T183" s="470">
        <v>3</v>
      </c>
      <c r="U183" s="469" t="str">
        <f t="shared" si="39"/>
        <v>C9-R7</v>
      </c>
      <c r="V183" s="470">
        <v>9</v>
      </c>
      <c r="W183" s="470" t="s">
        <v>493</v>
      </c>
      <c r="X183" s="470" t="s">
        <v>494</v>
      </c>
      <c r="Y183" s="470">
        <v>7</v>
      </c>
      <c r="AA183" s="505">
        <v>167</v>
      </c>
      <c r="AB183" s="395">
        <v>4</v>
      </c>
      <c r="AC183" s="400">
        <f t="shared" si="40"/>
        <v>19</v>
      </c>
    </row>
    <row r="184" spans="1:29" ht="12.75" customHeight="1">
      <c r="A184" s="403">
        <f t="shared" si="41"/>
        <v>168</v>
      </c>
      <c r="B184" s="745"/>
      <c r="C184" s="404" t="str">
        <f t="shared" si="35"/>
        <v>C9-R9</v>
      </c>
      <c r="D184" s="405">
        <v>0.33744212962962961</v>
      </c>
      <c r="E184" s="405">
        <v>0.33760416666666665</v>
      </c>
      <c r="F184" s="406">
        <f t="shared" si="50"/>
        <v>1.7</v>
      </c>
      <c r="G184" s="468">
        <f t="shared" si="50"/>
        <v>5.41</v>
      </c>
      <c r="H184" s="407">
        <f t="shared" si="50"/>
        <v>1.2</v>
      </c>
      <c r="I184" s="407">
        <f t="shared" si="43"/>
        <v>7.11</v>
      </c>
      <c r="J184" s="407">
        <f t="shared" si="36"/>
        <v>7.1299999995529655</v>
      </c>
      <c r="K184" s="408">
        <f t="shared" si="44"/>
        <v>1.9999999552965164E-2</v>
      </c>
      <c r="L184" s="409">
        <f t="shared" si="45"/>
        <v>0.5</v>
      </c>
      <c r="M184" s="410">
        <f t="shared" si="46"/>
        <v>7.61</v>
      </c>
      <c r="N184" s="410">
        <f t="shared" si="47"/>
        <v>7.6299999995529655</v>
      </c>
      <c r="O184" s="411"/>
      <c r="P184" s="485">
        <f t="shared" ca="1" si="48"/>
        <v>0.36359953703703984</v>
      </c>
      <c r="Q184" s="484">
        <f t="shared" ca="1" si="37"/>
        <v>0.36373842592592875</v>
      </c>
      <c r="R184" s="486">
        <v>1.9999999552965164E-2</v>
      </c>
      <c r="S184" s="486">
        <f t="shared" ca="1" si="38"/>
        <v>0.15</v>
      </c>
      <c r="T184" s="470">
        <v>4</v>
      </c>
      <c r="U184" s="469" t="str">
        <f t="shared" si="39"/>
        <v>C9-R9</v>
      </c>
      <c r="V184" s="470">
        <v>9</v>
      </c>
      <c r="W184" s="470" t="s">
        <v>493</v>
      </c>
      <c r="X184" s="470" t="s">
        <v>494</v>
      </c>
      <c r="Y184" s="470">
        <v>9</v>
      </c>
      <c r="AA184" s="505">
        <v>168</v>
      </c>
      <c r="AB184" s="395">
        <v>2</v>
      </c>
      <c r="AC184" s="400">
        <f t="shared" si="40"/>
        <v>20</v>
      </c>
    </row>
    <row r="185" spans="1:29" ht="12.75" customHeight="1">
      <c r="A185" s="403">
        <f t="shared" si="41"/>
        <v>169</v>
      </c>
      <c r="B185" s="745"/>
      <c r="C185" s="404" t="str">
        <f t="shared" si="35"/>
        <v>C9-R11</v>
      </c>
      <c r="D185" s="405">
        <v>0.33769675925925924</v>
      </c>
      <c r="E185" s="405">
        <v>0.33787037037037038</v>
      </c>
      <c r="F185" s="406">
        <f t="shared" si="50"/>
        <v>1.7</v>
      </c>
      <c r="G185" s="468">
        <f t="shared" si="50"/>
        <v>5.41</v>
      </c>
      <c r="H185" s="407">
        <f t="shared" si="50"/>
        <v>1.2</v>
      </c>
      <c r="I185" s="407">
        <f t="shared" si="43"/>
        <v>7.11</v>
      </c>
      <c r="J185" s="407">
        <f t="shared" si="36"/>
        <v>7.2199999994039539</v>
      </c>
      <c r="K185" s="408">
        <f t="shared" si="44"/>
        <v>0.10999999940395355</v>
      </c>
      <c r="L185" s="409">
        <f t="shared" si="45"/>
        <v>0.5</v>
      </c>
      <c r="M185" s="410">
        <f t="shared" si="46"/>
        <v>7.61</v>
      </c>
      <c r="N185" s="410">
        <f t="shared" si="47"/>
        <v>7.7199999994039539</v>
      </c>
      <c r="O185" s="411"/>
      <c r="P185" s="485">
        <f t="shared" ca="1" si="48"/>
        <v>0.36399305555555839</v>
      </c>
      <c r="Q185" s="484">
        <f t="shared" ca="1" si="37"/>
        <v>0.36416666666666953</v>
      </c>
      <c r="R185" s="486">
        <v>0.10999999940395355</v>
      </c>
      <c r="S185" s="486">
        <f t="shared" ca="1" si="38"/>
        <v>7.0000000000000007E-2</v>
      </c>
      <c r="T185" s="470">
        <v>5</v>
      </c>
      <c r="U185" s="469" t="str">
        <f t="shared" si="39"/>
        <v>C9-R11</v>
      </c>
      <c r="V185" s="470">
        <v>9</v>
      </c>
      <c r="W185" s="470" t="s">
        <v>493</v>
      </c>
      <c r="X185" s="470" t="s">
        <v>494</v>
      </c>
      <c r="Y185" s="470">
        <v>11</v>
      </c>
      <c r="AA185" s="505">
        <v>169</v>
      </c>
      <c r="AB185" s="400">
        <v>3</v>
      </c>
      <c r="AC185" s="400">
        <f t="shared" si="40"/>
        <v>21</v>
      </c>
    </row>
    <row r="186" spans="1:29" ht="12.75" customHeight="1">
      <c r="A186" s="403">
        <f t="shared" si="41"/>
        <v>170</v>
      </c>
      <c r="B186" s="745"/>
      <c r="C186" s="404" t="str">
        <f t="shared" si="35"/>
        <v>C9-R13</v>
      </c>
      <c r="D186" s="405">
        <v>0.33792824074074074</v>
      </c>
      <c r="E186" s="405">
        <v>0.33806712962962965</v>
      </c>
      <c r="F186" s="406">
        <f t="shared" si="50"/>
        <v>1.7</v>
      </c>
      <c r="G186" s="468">
        <f t="shared" si="50"/>
        <v>5.41</v>
      </c>
      <c r="H186" s="407">
        <f t="shared" si="50"/>
        <v>1.2</v>
      </c>
      <c r="I186" s="407">
        <f t="shared" si="43"/>
        <v>7.11</v>
      </c>
      <c r="J186" s="407">
        <f t="shared" si="36"/>
        <v>7.1399999993294481</v>
      </c>
      <c r="K186" s="408">
        <f t="shared" si="44"/>
        <v>2.9999999329447746E-2</v>
      </c>
      <c r="L186" s="409">
        <f t="shared" si="45"/>
        <v>0.5</v>
      </c>
      <c r="M186" s="410">
        <f t="shared" si="46"/>
        <v>7.61</v>
      </c>
      <c r="N186" s="410">
        <f t="shared" si="47"/>
        <v>7.6399999993294481</v>
      </c>
      <c r="O186" s="411"/>
      <c r="P186" s="485">
        <f t="shared" ca="1" si="48"/>
        <v>0.36443287037037325</v>
      </c>
      <c r="Q186" s="484">
        <f t="shared" ca="1" si="37"/>
        <v>0.36457175925926216</v>
      </c>
      <c r="R186" s="486">
        <v>2.9999999329447746E-2</v>
      </c>
      <c r="S186" s="486">
        <f t="shared" ca="1" si="38"/>
        <v>0.15</v>
      </c>
      <c r="T186" s="470">
        <v>6</v>
      </c>
      <c r="U186" s="469" t="str">
        <f t="shared" si="39"/>
        <v>C9-R13</v>
      </c>
      <c r="V186" s="470">
        <v>9</v>
      </c>
      <c r="W186" s="470" t="s">
        <v>493</v>
      </c>
      <c r="X186" s="470" t="s">
        <v>494</v>
      </c>
      <c r="Y186" s="470">
        <v>13</v>
      </c>
      <c r="AA186" s="505">
        <v>170</v>
      </c>
      <c r="AB186" s="400">
        <v>5</v>
      </c>
      <c r="AC186" s="400">
        <f t="shared" si="40"/>
        <v>1</v>
      </c>
    </row>
    <row r="187" spans="1:29" ht="12.75" customHeight="1">
      <c r="A187" s="403">
        <f t="shared" si="41"/>
        <v>171</v>
      </c>
      <c r="B187" s="745"/>
      <c r="C187" s="404" t="str">
        <f t="shared" si="35"/>
        <v>C9-R15</v>
      </c>
      <c r="D187" s="405">
        <v>0.3382060185185185</v>
      </c>
      <c r="E187" s="405">
        <v>0.33837962962962964</v>
      </c>
      <c r="F187" s="406">
        <f t="shared" si="50"/>
        <v>1.7</v>
      </c>
      <c r="G187" s="468">
        <f t="shared" si="50"/>
        <v>5.41</v>
      </c>
      <c r="H187" s="407">
        <f t="shared" si="50"/>
        <v>1.2</v>
      </c>
      <c r="I187" s="407">
        <f t="shared" si="43"/>
        <v>7.11</v>
      </c>
      <c r="J187" s="407">
        <f t="shared" si="36"/>
        <v>7.200000003576279</v>
      </c>
      <c r="K187" s="408">
        <f t="shared" si="44"/>
        <v>9.0000003576278687E-2</v>
      </c>
      <c r="L187" s="409">
        <f t="shared" si="45"/>
        <v>0.5</v>
      </c>
      <c r="M187" s="410">
        <f t="shared" si="46"/>
        <v>7.61</v>
      </c>
      <c r="N187" s="410">
        <f t="shared" si="47"/>
        <v>7.700000003576279</v>
      </c>
      <c r="O187" s="411"/>
      <c r="P187" s="485">
        <f t="shared" ca="1" si="48"/>
        <v>0.36486111111111402</v>
      </c>
      <c r="Q187" s="484">
        <f t="shared" ca="1" si="37"/>
        <v>0.36501157407407697</v>
      </c>
      <c r="R187" s="486">
        <v>9.0000003576278687E-2</v>
      </c>
      <c r="S187" s="486">
        <f t="shared" ca="1" si="38"/>
        <v>0.01</v>
      </c>
      <c r="T187" s="470">
        <v>7</v>
      </c>
      <c r="U187" s="469" t="str">
        <f t="shared" si="39"/>
        <v>C9-R15</v>
      </c>
      <c r="V187" s="470">
        <v>9</v>
      </c>
      <c r="W187" s="470" t="s">
        <v>493</v>
      </c>
      <c r="X187" s="470" t="s">
        <v>494</v>
      </c>
      <c r="Y187" s="470">
        <v>15</v>
      </c>
      <c r="AA187" s="505">
        <v>171</v>
      </c>
      <c r="AB187" s="400">
        <v>7</v>
      </c>
      <c r="AC187" s="400">
        <f t="shared" si="40"/>
        <v>2</v>
      </c>
    </row>
    <row r="188" spans="1:29" ht="12.75" customHeight="1">
      <c r="A188" s="403">
        <f t="shared" si="41"/>
        <v>172</v>
      </c>
      <c r="B188" s="745"/>
      <c r="C188" s="404" t="str">
        <f t="shared" si="35"/>
        <v>C9-R17</v>
      </c>
      <c r="D188" s="405">
        <v>0.3384490740740741</v>
      </c>
      <c r="E188" s="405">
        <v>0.33859953703703705</v>
      </c>
      <c r="F188" s="406">
        <f t="shared" si="50"/>
        <v>1.7</v>
      </c>
      <c r="G188" s="468">
        <f t="shared" si="50"/>
        <v>5.41</v>
      </c>
      <c r="H188" s="407">
        <f t="shared" si="50"/>
        <v>1.2</v>
      </c>
      <c r="I188" s="407">
        <f t="shared" si="43"/>
        <v>7.11</v>
      </c>
      <c r="J188" s="407">
        <f t="shared" si="36"/>
        <v>7.189999998211861</v>
      </c>
      <c r="K188" s="408">
        <f t="shared" si="44"/>
        <v>7.9999998211860657E-2</v>
      </c>
      <c r="L188" s="409">
        <f t="shared" si="45"/>
        <v>0.5</v>
      </c>
      <c r="M188" s="410">
        <f t="shared" si="46"/>
        <v>7.61</v>
      </c>
      <c r="N188" s="410">
        <f t="shared" si="47"/>
        <v>7.689999998211861</v>
      </c>
      <c r="O188" s="411"/>
      <c r="P188" s="485">
        <f t="shared" ca="1" si="48"/>
        <v>0.36528935185185474</v>
      </c>
      <c r="Q188" s="484">
        <f t="shared" ca="1" si="37"/>
        <v>0.36546296296296588</v>
      </c>
      <c r="R188" s="486">
        <v>7.9999998211860657E-2</v>
      </c>
      <c r="S188" s="486">
        <f t="shared" ca="1" si="38"/>
        <v>0.13</v>
      </c>
      <c r="T188" s="470">
        <v>8</v>
      </c>
      <c r="U188" s="469" t="str">
        <f t="shared" si="39"/>
        <v>C9-R17</v>
      </c>
      <c r="V188" s="470">
        <v>9</v>
      </c>
      <c r="W188" s="470" t="s">
        <v>493</v>
      </c>
      <c r="X188" s="470" t="s">
        <v>494</v>
      </c>
      <c r="Y188" s="470">
        <v>17</v>
      </c>
      <c r="AA188" s="505">
        <v>172</v>
      </c>
      <c r="AB188" s="400">
        <v>9</v>
      </c>
      <c r="AC188" s="400">
        <f t="shared" si="40"/>
        <v>3</v>
      </c>
    </row>
    <row r="189" spans="1:29" ht="12.75" customHeight="1">
      <c r="A189" s="403">
        <f t="shared" si="41"/>
        <v>173</v>
      </c>
      <c r="B189" s="745"/>
      <c r="C189" s="404" t="str">
        <f t="shared" si="35"/>
        <v>C9-R19</v>
      </c>
      <c r="D189" s="405">
        <v>0.33872685185185186</v>
      </c>
      <c r="E189" s="405">
        <v>0.33888888888888891</v>
      </c>
      <c r="F189" s="406">
        <f t="shared" si="50"/>
        <v>1.7</v>
      </c>
      <c r="G189" s="468">
        <f t="shared" si="50"/>
        <v>5.41</v>
      </c>
      <c r="H189" s="407">
        <f t="shared" si="50"/>
        <v>1.2</v>
      </c>
      <c r="I189" s="407">
        <f t="shared" si="43"/>
        <v>7.11</v>
      </c>
      <c r="J189" s="407">
        <f t="shared" si="36"/>
        <v>7.2500000005960468</v>
      </c>
      <c r="K189" s="408">
        <f t="shared" si="44"/>
        <v>0.14000000059604645</v>
      </c>
      <c r="L189" s="409">
        <f t="shared" si="45"/>
        <v>0.5</v>
      </c>
      <c r="M189" s="410">
        <f t="shared" si="46"/>
        <v>7.61</v>
      </c>
      <c r="N189" s="410">
        <f t="shared" si="47"/>
        <v>7.7500000005960468</v>
      </c>
      <c r="O189" s="411"/>
      <c r="P189" s="485">
        <f t="shared" ca="1" si="48"/>
        <v>0.36575231481481774</v>
      </c>
      <c r="Q189" s="484">
        <f t="shared" ca="1" si="37"/>
        <v>0.36592592592592887</v>
      </c>
      <c r="R189" s="486">
        <v>0.14000000059604645</v>
      </c>
      <c r="S189" s="486">
        <f t="shared" ca="1" si="38"/>
        <v>0.13</v>
      </c>
      <c r="T189" s="470">
        <v>9</v>
      </c>
      <c r="U189" s="469" t="str">
        <f t="shared" si="39"/>
        <v>C9-R19</v>
      </c>
      <c r="V189" s="470">
        <v>9</v>
      </c>
      <c r="W189" s="470" t="s">
        <v>493</v>
      </c>
      <c r="X189" s="470" t="s">
        <v>494</v>
      </c>
      <c r="Y189" s="470">
        <v>19</v>
      </c>
      <c r="AA189" s="505">
        <v>173</v>
      </c>
      <c r="AB189" s="400">
        <v>11</v>
      </c>
      <c r="AC189" s="400">
        <f t="shared" si="40"/>
        <v>4</v>
      </c>
    </row>
    <row r="190" spans="1:29" ht="12.75" customHeight="1">
      <c r="A190" s="403">
        <f t="shared" si="41"/>
        <v>174</v>
      </c>
      <c r="B190" s="745"/>
      <c r="C190" s="404" t="str">
        <f t="shared" si="35"/>
        <v>C9-R21</v>
      </c>
      <c r="D190" s="405">
        <v>0.33900462962962963</v>
      </c>
      <c r="E190" s="405">
        <v>0.33917824074074077</v>
      </c>
      <c r="F190" s="406">
        <f t="shared" si="50"/>
        <v>1.7</v>
      </c>
      <c r="G190" s="468">
        <f t="shared" si="50"/>
        <v>5.41</v>
      </c>
      <c r="H190" s="407">
        <f t="shared" si="50"/>
        <v>1.2</v>
      </c>
      <c r="I190" s="407">
        <f t="shared" si="43"/>
        <v>7.11</v>
      </c>
      <c r="J190" s="407">
        <f t="shared" si="36"/>
        <v>7.2299999973177913</v>
      </c>
      <c r="K190" s="408">
        <f t="shared" si="44"/>
        <v>0.11999999731779099</v>
      </c>
      <c r="L190" s="409">
        <f t="shared" si="45"/>
        <v>0.5</v>
      </c>
      <c r="M190" s="410">
        <f t="shared" si="46"/>
        <v>7.61</v>
      </c>
      <c r="N190" s="410">
        <f t="shared" si="47"/>
        <v>7.7299999973177913</v>
      </c>
      <c r="O190" s="411"/>
      <c r="P190" s="485">
        <f t="shared" ca="1" si="48"/>
        <v>0.36618055555555851</v>
      </c>
      <c r="Q190" s="484">
        <f t="shared" ca="1" si="37"/>
        <v>0.36631944444444742</v>
      </c>
      <c r="R190" s="486">
        <v>0.11999999731779099</v>
      </c>
      <c r="S190" s="486">
        <f t="shared" ca="1" si="38"/>
        <v>0.14000000000000001</v>
      </c>
      <c r="T190" s="470">
        <v>10</v>
      </c>
      <c r="U190" s="469" t="str">
        <f t="shared" si="39"/>
        <v>C9-R21</v>
      </c>
      <c r="V190" s="470">
        <v>9</v>
      </c>
      <c r="W190" s="470" t="s">
        <v>493</v>
      </c>
      <c r="X190" s="470" t="s">
        <v>494</v>
      </c>
      <c r="Y190" s="470">
        <v>21</v>
      </c>
      <c r="AA190" s="505">
        <v>174</v>
      </c>
      <c r="AB190" s="400">
        <v>13</v>
      </c>
      <c r="AC190" s="400">
        <f t="shared" si="40"/>
        <v>5</v>
      </c>
    </row>
    <row r="191" spans="1:29" ht="12.75" customHeight="1">
      <c r="A191" s="403">
        <f t="shared" si="41"/>
        <v>175</v>
      </c>
      <c r="B191" s="745"/>
      <c r="C191" s="404" t="str">
        <f t="shared" si="35"/>
        <v>C9-R23</v>
      </c>
      <c r="D191" s="405">
        <v>0.33929398148148149</v>
      </c>
      <c r="E191" s="405">
        <v>0.33946759259259257</v>
      </c>
      <c r="F191" s="406">
        <f t="shared" si="50"/>
        <v>1.7</v>
      </c>
      <c r="G191" s="468">
        <f t="shared" si="50"/>
        <v>5.41</v>
      </c>
      <c r="H191" s="407">
        <f t="shared" si="50"/>
        <v>1.2</v>
      </c>
      <c r="I191" s="407">
        <f t="shared" si="43"/>
        <v>7.11</v>
      </c>
      <c r="J191" s="407">
        <f t="shared" si="36"/>
        <v>7.2600000059604648</v>
      </c>
      <c r="K191" s="408">
        <f t="shared" si="44"/>
        <v>0.15000000596046448</v>
      </c>
      <c r="L191" s="409">
        <f t="shared" si="45"/>
        <v>0.5</v>
      </c>
      <c r="M191" s="410">
        <f t="shared" si="46"/>
        <v>7.61</v>
      </c>
      <c r="N191" s="410">
        <f t="shared" si="47"/>
        <v>7.7600000059604648</v>
      </c>
      <c r="O191" s="411"/>
      <c r="P191" s="485">
        <f t="shared" ca="1" si="48"/>
        <v>0.36659722222222518</v>
      </c>
      <c r="Q191" s="484">
        <f t="shared" ca="1" si="37"/>
        <v>0.36677083333333632</v>
      </c>
      <c r="R191" s="486">
        <v>0.15000000596046448</v>
      </c>
      <c r="S191" s="486">
        <f t="shared" ca="1" si="38"/>
        <v>0.01</v>
      </c>
      <c r="T191" s="470">
        <v>11</v>
      </c>
      <c r="U191" s="469" t="str">
        <f t="shared" si="39"/>
        <v>C9-R23</v>
      </c>
      <c r="V191" s="470">
        <v>9</v>
      </c>
      <c r="W191" s="470" t="s">
        <v>493</v>
      </c>
      <c r="X191" s="470" t="s">
        <v>494</v>
      </c>
      <c r="Y191" s="470">
        <v>23</v>
      </c>
      <c r="AA191" s="505">
        <v>175</v>
      </c>
      <c r="AB191" s="400">
        <v>15</v>
      </c>
      <c r="AC191" s="400">
        <f t="shared" si="40"/>
        <v>6</v>
      </c>
    </row>
    <row r="192" spans="1:29" ht="12.75" customHeight="1">
      <c r="A192" s="403">
        <f t="shared" si="41"/>
        <v>176</v>
      </c>
      <c r="B192" s="745"/>
      <c r="C192" s="404" t="str">
        <f t="shared" si="35"/>
        <v>C9-R25</v>
      </c>
      <c r="D192" s="405">
        <v>0.33957175925925925</v>
      </c>
      <c r="E192" s="405">
        <v>0.33971064814814816</v>
      </c>
      <c r="F192" s="406">
        <f t="shared" si="50"/>
        <v>1.7</v>
      </c>
      <c r="G192" s="468">
        <f t="shared" si="50"/>
        <v>5.41</v>
      </c>
      <c r="H192" s="407">
        <f t="shared" si="50"/>
        <v>1.2</v>
      </c>
      <c r="I192" s="407">
        <f t="shared" si="43"/>
        <v>7.11</v>
      </c>
      <c r="J192" s="407">
        <f t="shared" si="36"/>
        <v>7.1199999997764829</v>
      </c>
      <c r="K192" s="408">
        <f t="shared" si="44"/>
        <v>9.9999997764825821E-3</v>
      </c>
      <c r="L192" s="409">
        <f t="shared" si="45"/>
        <v>0.5</v>
      </c>
      <c r="M192" s="410">
        <f t="shared" si="46"/>
        <v>7.61</v>
      </c>
      <c r="N192" s="410">
        <f t="shared" si="47"/>
        <v>7.6199999997764829</v>
      </c>
      <c r="O192" s="411"/>
      <c r="P192" s="485">
        <f t="shared" ca="1" si="48"/>
        <v>0.36704861111111409</v>
      </c>
      <c r="Q192" s="484">
        <f t="shared" ca="1" si="37"/>
        <v>0.36722222222222523</v>
      </c>
      <c r="R192" s="486">
        <v>9.9999997764825821E-3</v>
      </c>
      <c r="S192" s="486">
        <f t="shared" ca="1" si="38"/>
        <v>0.08</v>
      </c>
      <c r="T192" s="470">
        <v>12</v>
      </c>
      <c r="U192" s="469" t="str">
        <f t="shared" si="39"/>
        <v>C9-R25</v>
      </c>
      <c r="V192" s="470">
        <v>9</v>
      </c>
      <c r="W192" s="470" t="s">
        <v>493</v>
      </c>
      <c r="X192" s="470" t="s">
        <v>494</v>
      </c>
      <c r="Y192" s="470">
        <v>25</v>
      </c>
      <c r="AA192" s="505">
        <v>176</v>
      </c>
      <c r="AB192" s="400">
        <v>17</v>
      </c>
      <c r="AC192" s="400">
        <f t="shared" si="40"/>
        <v>7</v>
      </c>
    </row>
    <row r="193" spans="1:29" ht="12.75" customHeight="1">
      <c r="A193" s="403">
        <f t="shared" si="41"/>
        <v>177</v>
      </c>
      <c r="B193" s="745"/>
      <c r="C193" s="404" t="str">
        <f t="shared" si="35"/>
        <v>C9-R27</v>
      </c>
      <c r="D193" s="405">
        <v>0.33986111111111111</v>
      </c>
      <c r="E193" s="405">
        <v>0.3400347222222222</v>
      </c>
      <c r="F193" s="406">
        <f t="shared" si="50"/>
        <v>1.7</v>
      </c>
      <c r="G193" s="468">
        <f t="shared" si="50"/>
        <v>5.41</v>
      </c>
      <c r="H193" s="407">
        <f t="shared" si="50"/>
        <v>1.2</v>
      </c>
      <c r="I193" s="407">
        <f t="shared" si="43"/>
        <v>7.11</v>
      </c>
      <c r="J193" s="407">
        <f t="shared" si="36"/>
        <v>7.1199999997764829</v>
      </c>
      <c r="K193" s="408">
        <f t="shared" si="44"/>
        <v>9.9999997764825821E-3</v>
      </c>
      <c r="L193" s="409">
        <f t="shared" si="45"/>
        <v>0.5</v>
      </c>
      <c r="M193" s="410">
        <f t="shared" si="46"/>
        <v>7.61</v>
      </c>
      <c r="N193" s="410">
        <f t="shared" si="47"/>
        <v>7.6199999997764829</v>
      </c>
      <c r="O193" s="411"/>
      <c r="P193" s="485">
        <f t="shared" ca="1" si="48"/>
        <v>0.36747685185185486</v>
      </c>
      <c r="Q193" s="484">
        <f t="shared" ca="1" si="37"/>
        <v>0.3676388888888919</v>
      </c>
      <c r="R193" s="486">
        <v>9.9999997764825821E-3</v>
      </c>
      <c r="S193" s="486">
        <f t="shared" ca="1" si="38"/>
        <v>0.06</v>
      </c>
      <c r="T193" s="470">
        <v>13</v>
      </c>
      <c r="U193" s="469" t="str">
        <f t="shared" si="39"/>
        <v>C9-R27</v>
      </c>
      <c r="V193" s="470">
        <v>9</v>
      </c>
      <c r="W193" s="470" t="s">
        <v>493</v>
      </c>
      <c r="X193" s="470" t="s">
        <v>494</v>
      </c>
      <c r="Y193" s="470">
        <v>27</v>
      </c>
      <c r="AA193" s="505">
        <v>177</v>
      </c>
      <c r="AB193" s="400">
        <v>19</v>
      </c>
      <c r="AC193" s="400">
        <f t="shared" si="40"/>
        <v>8</v>
      </c>
    </row>
    <row r="194" spans="1:29" ht="12.75" customHeight="1">
      <c r="A194" s="403">
        <f t="shared" si="41"/>
        <v>178</v>
      </c>
      <c r="B194" s="745"/>
      <c r="C194" s="404" t="str">
        <f t="shared" si="35"/>
        <v>C9-R29</v>
      </c>
      <c r="D194" s="405">
        <v>0.34013888888888888</v>
      </c>
      <c r="E194" s="405">
        <v>0.34030092592592592</v>
      </c>
      <c r="F194" s="406">
        <f t="shared" si="50"/>
        <v>1.7</v>
      </c>
      <c r="G194" s="468">
        <f t="shared" si="50"/>
        <v>5.41</v>
      </c>
      <c r="H194" s="407">
        <f t="shared" si="50"/>
        <v>1.2</v>
      </c>
      <c r="I194" s="407">
        <f t="shared" si="43"/>
        <v>7.11</v>
      </c>
      <c r="J194" s="407">
        <f t="shared" si="36"/>
        <v>7.1600000007450584</v>
      </c>
      <c r="K194" s="408">
        <f t="shared" si="44"/>
        <v>5.000000074505806E-2</v>
      </c>
      <c r="L194" s="409">
        <f t="shared" si="45"/>
        <v>0.5</v>
      </c>
      <c r="M194" s="410">
        <f t="shared" si="46"/>
        <v>7.61</v>
      </c>
      <c r="N194" s="410">
        <f t="shared" si="47"/>
        <v>7.6600000007450584</v>
      </c>
      <c r="O194" s="411"/>
      <c r="P194" s="485">
        <f t="shared" ca="1" si="48"/>
        <v>0.36792824074074376</v>
      </c>
      <c r="Q194" s="484">
        <f t="shared" ca="1" si="37"/>
        <v>0.36806712962963267</v>
      </c>
      <c r="R194" s="486">
        <v>5.000000074505806E-2</v>
      </c>
      <c r="S194" s="486">
        <f t="shared" ca="1" si="38"/>
        <v>0.01</v>
      </c>
      <c r="T194" s="470">
        <v>14</v>
      </c>
      <c r="U194" s="469" t="str">
        <f t="shared" si="39"/>
        <v>C9-R29</v>
      </c>
      <c r="V194" s="470">
        <v>9</v>
      </c>
      <c r="W194" s="470" t="s">
        <v>493</v>
      </c>
      <c r="X194" s="470" t="s">
        <v>494</v>
      </c>
      <c r="Y194" s="470">
        <v>29</v>
      </c>
      <c r="AA194" s="505">
        <v>178</v>
      </c>
      <c r="AB194" s="400">
        <v>21</v>
      </c>
      <c r="AC194" s="400">
        <f t="shared" si="40"/>
        <v>9</v>
      </c>
    </row>
    <row r="195" spans="1:29" ht="12.75" customHeight="1">
      <c r="A195" s="403">
        <f t="shared" si="41"/>
        <v>179</v>
      </c>
      <c r="B195" s="745"/>
      <c r="C195" s="404" t="str">
        <f t="shared" si="35"/>
        <v>C9-R31</v>
      </c>
      <c r="D195" s="405">
        <v>0.34038194444444442</v>
      </c>
      <c r="E195" s="405">
        <v>0.34055555555555556</v>
      </c>
      <c r="F195" s="406">
        <f t="shared" ref="F195:H210" si="51">F194</f>
        <v>1.7</v>
      </c>
      <c r="G195" s="468">
        <f t="shared" si="51"/>
        <v>5.41</v>
      </c>
      <c r="H195" s="407">
        <f t="shared" si="51"/>
        <v>1.2</v>
      </c>
      <c r="I195" s="407">
        <f t="shared" si="43"/>
        <v>7.11</v>
      </c>
      <c r="J195" s="407">
        <f t="shared" si="36"/>
        <v>7.1800000002980235</v>
      </c>
      <c r="K195" s="408">
        <f t="shared" si="44"/>
        <v>7.0000000298023224E-2</v>
      </c>
      <c r="L195" s="409">
        <f t="shared" si="45"/>
        <v>0.5</v>
      </c>
      <c r="M195" s="410">
        <f t="shared" si="46"/>
        <v>7.61</v>
      </c>
      <c r="N195" s="410">
        <f t="shared" si="47"/>
        <v>7.6800000002980235</v>
      </c>
      <c r="O195" s="411"/>
      <c r="P195" s="485">
        <f t="shared" ca="1" si="48"/>
        <v>0.3683333333333364</v>
      </c>
      <c r="Q195" s="484">
        <f t="shared" ca="1" si="37"/>
        <v>0.36847222222222531</v>
      </c>
      <c r="R195" s="486">
        <v>7.0000000298023224E-2</v>
      </c>
      <c r="S195" s="486">
        <f t="shared" ca="1" si="38"/>
        <v>0.1</v>
      </c>
      <c r="T195" s="470">
        <v>15</v>
      </c>
      <c r="U195" s="469" t="str">
        <f t="shared" si="39"/>
        <v>C9-R31</v>
      </c>
      <c r="V195" s="470">
        <v>9</v>
      </c>
      <c r="W195" s="470" t="s">
        <v>493</v>
      </c>
      <c r="X195" s="470" t="s">
        <v>494</v>
      </c>
      <c r="Y195" s="470">
        <v>31</v>
      </c>
      <c r="AA195" s="505">
        <v>179</v>
      </c>
      <c r="AB195" s="400">
        <v>23</v>
      </c>
      <c r="AC195" s="400">
        <f t="shared" si="40"/>
        <v>10</v>
      </c>
    </row>
    <row r="196" spans="1:29" ht="12.75" customHeight="1">
      <c r="A196" s="403">
        <f t="shared" si="41"/>
        <v>180</v>
      </c>
      <c r="B196" s="745"/>
      <c r="C196" s="404" t="str">
        <f t="shared" si="35"/>
        <v>C9-R33</v>
      </c>
      <c r="D196" s="405">
        <v>0.34065972222222224</v>
      </c>
      <c r="E196" s="405">
        <v>0.34082175925925928</v>
      </c>
      <c r="F196" s="406">
        <f t="shared" si="51"/>
        <v>1.7</v>
      </c>
      <c r="G196" s="468">
        <f t="shared" si="51"/>
        <v>5.41</v>
      </c>
      <c r="H196" s="407">
        <f t="shared" si="51"/>
        <v>1.2</v>
      </c>
      <c r="I196" s="407">
        <f t="shared" si="43"/>
        <v>7.11</v>
      </c>
      <c r="J196" s="407">
        <f t="shared" si="36"/>
        <v>7.1199999997764829</v>
      </c>
      <c r="K196" s="408">
        <f t="shared" si="44"/>
        <v>9.9999997764825821E-3</v>
      </c>
      <c r="L196" s="409">
        <f t="shared" si="45"/>
        <v>0.5</v>
      </c>
      <c r="M196" s="410">
        <f t="shared" si="46"/>
        <v>7.61</v>
      </c>
      <c r="N196" s="410">
        <f t="shared" si="47"/>
        <v>7.6199999997764829</v>
      </c>
      <c r="O196" s="411"/>
      <c r="P196" s="485">
        <f t="shared" ca="1" si="48"/>
        <v>0.36876157407407717</v>
      </c>
      <c r="Q196" s="484">
        <f t="shared" ca="1" si="37"/>
        <v>0.36890046296296608</v>
      </c>
      <c r="R196" s="486">
        <v>9.9999997764825821E-3</v>
      </c>
      <c r="S196" s="486">
        <f t="shared" ca="1" si="38"/>
        <v>0.08</v>
      </c>
      <c r="T196" s="470">
        <v>16</v>
      </c>
      <c r="U196" s="469" t="str">
        <f t="shared" si="39"/>
        <v>C9-R33</v>
      </c>
      <c r="V196" s="470">
        <v>9</v>
      </c>
      <c r="W196" s="470" t="s">
        <v>493</v>
      </c>
      <c r="X196" s="470" t="s">
        <v>494</v>
      </c>
      <c r="Y196" s="470">
        <v>33</v>
      </c>
      <c r="AA196" s="505">
        <v>180</v>
      </c>
      <c r="AB196" s="400">
        <v>25</v>
      </c>
      <c r="AC196" s="400">
        <f t="shared" si="40"/>
        <v>11</v>
      </c>
    </row>
    <row r="197" spans="1:29" ht="12.75" customHeight="1">
      <c r="A197" s="403">
        <f t="shared" si="41"/>
        <v>181</v>
      </c>
      <c r="B197" s="745"/>
      <c r="C197" s="404" t="str">
        <f t="shared" si="35"/>
        <v>C9-R35</v>
      </c>
      <c r="D197" s="405">
        <v>0.34091435185185187</v>
      </c>
      <c r="E197" s="405">
        <v>0.34108796296296295</v>
      </c>
      <c r="F197" s="406">
        <f t="shared" si="51"/>
        <v>1.7</v>
      </c>
      <c r="G197" s="468">
        <f t="shared" si="51"/>
        <v>5.41</v>
      </c>
      <c r="H197" s="407">
        <f t="shared" si="51"/>
        <v>1.2</v>
      </c>
      <c r="I197" s="407">
        <f t="shared" si="43"/>
        <v>7.11</v>
      </c>
      <c r="J197" s="407">
        <f t="shared" si="36"/>
        <v>7.1199999997764829</v>
      </c>
      <c r="K197" s="408">
        <f t="shared" si="44"/>
        <v>9.9999997764825821E-3</v>
      </c>
      <c r="L197" s="409">
        <f t="shared" si="45"/>
        <v>0.5</v>
      </c>
      <c r="M197" s="410">
        <f t="shared" si="46"/>
        <v>7.61</v>
      </c>
      <c r="N197" s="410">
        <f t="shared" si="47"/>
        <v>7.6199999997764829</v>
      </c>
      <c r="O197" s="411"/>
      <c r="P197" s="485">
        <f t="shared" ca="1" si="48"/>
        <v>0.36916666666666981</v>
      </c>
      <c r="Q197" s="484">
        <f t="shared" ca="1" si="37"/>
        <v>0.36932870370370685</v>
      </c>
      <c r="R197" s="486">
        <v>9.9999997764825821E-3</v>
      </c>
      <c r="S197" s="486">
        <f t="shared" ca="1" si="38"/>
        <v>7.0000000000000007E-2</v>
      </c>
      <c r="T197" s="470">
        <v>17</v>
      </c>
      <c r="U197" s="469" t="str">
        <f t="shared" si="39"/>
        <v>C9-R35</v>
      </c>
      <c r="V197" s="470">
        <v>9</v>
      </c>
      <c r="W197" s="470" t="s">
        <v>493</v>
      </c>
      <c r="X197" s="470" t="s">
        <v>494</v>
      </c>
      <c r="Y197" s="470">
        <v>35</v>
      </c>
      <c r="AA197" s="505">
        <v>181</v>
      </c>
      <c r="AB197" s="400">
        <v>27</v>
      </c>
      <c r="AC197" s="400">
        <f t="shared" si="40"/>
        <v>12</v>
      </c>
    </row>
    <row r="198" spans="1:29" ht="12.75" customHeight="1">
      <c r="A198" s="403">
        <f t="shared" si="41"/>
        <v>182</v>
      </c>
      <c r="B198" s="745"/>
      <c r="C198" s="404" t="str">
        <f t="shared" si="35"/>
        <v>C9-R37</v>
      </c>
      <c r="D198" s="405">
        <v>0.34115740740740741</v>
      </c>
      <c r="E198" s="405">
        <v>0.34130787037037036</v>
      </c>
      <c r="F198" s="406">
        <f t="shared" si="51"/>
        <v>1.7</v>
      </c>
      <c r="G198" s="468">
        <f t="shared" si="51"/>
        <v>5.41</v>
      </c>
      <c r="H198" s="407">
        <f t="shared" si="51"/>
        <v>1.2</v>
      </c>
      <c r="I198" s="407">
        <f t="shared" si="43"/>
        <v>7.11</v>
      </c>
      <c r="J198" s="407">
        <f t="shared" si="36"/>
        <v>7.2199999994039539</v>
      </c>
      <c r="K198" s="408">
        <f t="shared" si="44"/>
        <v>0.10999999940395355</v>
      </c>
      <c r="L198" s="409">
        <f t="shared" si="45"/>
        <v>0.5</v>
      </c>
      <c r="M198" s="410">
        <f t="shared" si="46"/>
        <v>7.61</v>
      </c>
      <c r="N198" s="410">
        <f t="shared" si="47"/>
        <v>7.7199999994039539</v>
      </c>
      <c r="O198" s="411"/>
      <c r="P198" s="485">
        <f t="shared" ca="1" si="48"/>
        <v>0.36961805555555871</v>
      </c>
      <c r="Q198" s="484">
        <f t="shared" ca="1" si="37"/>
        <v>0.36979166666666985</v>
      </c>
      <c r="R198" s="486">
        <v>0.10999999940395355</v>
      </c>
      <c r="S198" s="486">
        <f t="shared" ca="1" si="38"/>
        <v>0.11</v>
      </c>
      <c r="T198" s="470">
        <v>18</v>
      </c>
      <c r="U198" s="469" t="str">
        <f t="shared" si="39"/>
        <v>C9-R37</v>
      </c>
      <c r="V198" s="470">
        <v>9</v>
      </c>
      <c r="W198" s="470" t="s">
        <v>493</v>
      </c>
      <c r="X198" s="470" t="s">
        <v>494</v>
      </c>
      <c r="Y198" s="470">
        <v>37</v>
      </c>
      <c r="AA198" s="505">
        <v>182</v>
      </c>
      <c r="AB198" s="400">
        <v>29</v>
      </c>
      <c r="AC198" s="400">
        <f t="shared" si="40"/>
        <v>13</v>
      </c>
    </row>
    <row r="199" spans="1:29" ht="12.75" customHeight="1">
      <c r="A199" s="403">
        <f t="shared" si="41"/>
        <v>183</v>
      </c>
      <c r="B199" s="745"/>
      <c r="C199" s="404" t="str">
        <f t="shared" si="35"/>
        <v>C9-R39</v>
      </c>
      <c r="D199" s="405">
        <v>0.34138888888888891</v>
      </c>
      <c r="E199" s="405">
        <v>0.34153935185185186</v>
      </c>
      <c r="F199" s="406">
        <f t="shared" si="51"/>
        <v>1.7</v>
      </c>
      <c r="G199" s="468">
        <f t="shared" si="51"/>
        <v>5.41</v>
      </c>
      <c r="H199" s="407">
        <f t="shared" si="51"/>
        <v>1.2</v>
      </c>
      <c r="I199" s="407">
        <f t="shared" si="43"/>
        <v>7.11</v>
      </c>
      <c r="J199" s="407">
        <f t="shared" si="36"/>
        <v>7.1600000007450584</v>
      </c>
      <c r="K199" s="408">
        <f t="shared" si="44"/>
        <v>5.000000074505806E-2</v>
      </c>
      <c r="L199" s="409">
        <f t="shared" si="45"/>
        <v>0.5</v>
      </c>
      <c r="M199" s="410">
        <f t="shared" si="46"/>
        <v>7.61</v>
      </c>
      <c r="N199" s="410">
        <f t="shared" si="47"/>
        <v>7.6600000007450584</v>
      </c>
      <c r="O199" s="411"/>
      <c r="P199" s="485">
        <f t="shared" ca="1" si="48"/>
        <v>0.37005787037037358</v>
      </c>
      <c r="Q199" s="484">
        <f t="shared" ca="1" si="37"/>
        <v>0.37019675925926249</v>
      </c>
      <c r="R199" s="486">
        <v>5.000000074505806E-2</v>
      </c>
      <c r="S199" s="486">
        <f t="shared" ca="1" si="38"/>
        <v>0.01</v>
      </c>
      <c r="T199" s="470">
        <v>19</v>
      </c>
      <c r="U199" s="469" t="str">
        <f t="shared" si="39"/>
        <v>C9-R39</v>
      </c>
      <c r="V199" s="470">
        <v>9</v>
      </c>
      <c r="W199" s="470" t="s">
        <v>493</v>
      </c>
      <c r="X199" s="470" t="s">
        <v>494</v>
      </c>
      <c r="Y199" s="470">
        <v>39</v>
      </c>
      <c r="AA199" s="505">
        <v>183</v>
      </c>
      <c r="AB199" s="400">
        <v>31</v>
      </c>
      <c r="AC199" s="400">
        <f t="shared" si="40"/>
        <v>14</v>
      </c>
    </row>
    <row r="200" spans="1:29" ht="12.75" customHeight="1">
      <c r="A200" s="403">
        <f t="shared" si="41"/>
        <v>184</v>
      </c>
      <c r="B200" s="745"/>
      <c r="C200" s="404" t="str">
        <f t="shared" si="35"/>
        <v>C9-R41</v>
      </c>
      <c r="D200" s="405">
        <v>0.34163194444444445</v>
      </c>
      <c r="E200" s="405">
        <v>0.34179398148148149</v>
      </c>
      <c r="F200" s="406">
        <f t="shared" si="51"/>
        <v>1.7</v>
      </c>
      <c r="G200" s="468">
        <f t="shared" si="51"/>
        <v>5.41</v>
      </c>
      <c r="H200" s="407">
        <f t="shared" si="51"/>
        <v>1.2</v>
      </c>
      <c r="I200" s="407">
        <f t="shared" si="43"/>
        <v>7.11</v>
      </c>
      <c r="J200" s="407">
        <f t="shared" si="36"/>
        <v>7.1499999991059306</v>
      </c>
      <c r="K200" s="408">
        <f t="shared" si="44"/>
        <v>3.9999999105930328E-2</v>
      </c>
      <c r="L200" s="409">
        <f t="shared" si="45"/>
        <v>0.5</v>
      </c>
      <c r="M200" s="410">
        <f t="shared" si="46"/>
        <v>7.61</v>
      </c>
      <c r="N200" s="410">
        <f t="shared" si="47"/>
        <v>7.6499999991059306</v>
      </c>
      <c r="O200" s="411"/>
      <c r="P200" s="485">
        <f t="shared" ca="1" si="48"/>
        <v>0.37048611111111435</v>
      </c>
      <c r="Q200" s="484">
        <f t="shared" ca="1" si="37"/>
        <v>0.3706365740740773</v>
      </c>
      <c r="R200" s="486">
        <v>3.9999999105930328E-2</v>
      </c>
      <c r="S200" s="486">
        <f t="shared" ca="1" si="38"/>
        <v>0.04</v>
      </c>
      <c r="T200" s="470">
        <v>20</v>
      </c>
      <c r="U200" s="469" t="str">
        <f t="shared" si="39"/>
        <v>C9-R41</v>
      </c>
      <c r="V200" s="470">
        <v>9</v>
      </c>
      <c r="W200" s="470" t="s">
        <v>493</v>
      </c>
      <c r="X200" s="470" t="s">
        <v>494</v>
      </c>
      <c r="Y200" s="470">
        <v>41</v>
      </c>
      <c r="AA200" s="505">
        <v>184</v>
      </c>
      <c r="AB200" s="400">
        <v>33</v>
      </c>
      <c r="AC200" s="400">
        <f t="shared" si="40"/>
        <v>15</v>
      </c>
    </row>
    <row r="201" spans="1:29" ht="12.75" customHeight="1">
      <c r="A201" s="403">
        <f t="shared" si="41"/>
        <v>185</v>
      </c>
      <c r="B201" s="745"/>
      <c r="C201" s="404" t="str">
        <f t="shared" si="35"/>
        <v>C9-R43</v>
      </c>
      <c r="D201" s="405">
        <v>0.34190972222222221</v>
      </c>
      <c r="E201" s="405">
        <v>0.34207175925925926</v>
      </c>
      <c r="F201" s="406">
        <f t="shared" si="51"/>
        <v>1.7</v>
      </c>
      <c r="G201" s="468">
        <f t="shared" si="51"/>
        <v>5.41</v>
      </c>
      <c r="H201" s="407">
        <f t="shared" si="51"/>
        <v>1.2</v>
      </c>
      <c r="I201" s="407">
        <f t="shared" si="43"/>
        <v>7.11</v>
      </c>
      <c r="J201" s="407">
        <f t="shared" si="36"/>
        <v>7.2299999973177913</v>
      </c>
      <c r="K201" s="408">
        <f t="shared" si="44"/>
        <v>0.11999999731779099</v>
      </c>
      <c r="L201" s="409">
        <f t="shared" si="45"/>
        <v>0.5</v>
      </c>
      <c r="M201" s="410">
        <f t="shared" si="46"/>
        <v>7.61</v>
      </c>
      <c r="N201" s="410">
        <f t="shared" si="47"/>
        <v>7.7299999973177913</v>
      </c>
      <c r="O201" s="411"/>
      <c r="P201" s="485">
        <f t="shared" ca="1" si="48"/>
        <v>0.3708680555555588</v>
      </c>
      <c r="Q201" s="484">
        <f t="shared" ca="1" si="37"/>
        <v>0.37101851851852174</v>
      </c>
      <c r="R201" s="486">
        <v>0.11999999731779099</v>
      </c>
      <c r="S201" s="486">
        <f t="shared" ca="1" si="38"/>
        <v>0.12</v>
      </c>
      <c r="T201" s="504">
        <v>21</v>
      </c>
      <c r="U201" s="504" t="str">
        <f t="shared" si="39"/>
        <v>C9-R43</v>
      </c>
      <c r="V201" s="504">
        <v>9</v>
      </c>
      <c r="W201" s="504" t="s">
        <v>493</v>
      </c>
      <c r="X201" s="504" t="s">
        <v>494</v>
      </c>
      <c r="Y201" s="504">
        <v>43</v>
      </c>
      <c r="AA201" s="505">
        <v>185</v>
      </c>
      <c r="AB201" s="400">
        <v>35</v>
      </c>
      <c r="AC201" s="400">
        <f t="shared" si="40"/>
        <v>16</v>
      </c>
    </row>
    <row r="202" spans="1:29" ht="12.75" customHeight="1">
      <c r="A202" s="403">
        <f t="shared" si="41"/>
        <v>186</v>
      </c>
      <c r="B202" s="745"/>
      <c r="C202" s="404" t="str">
        <f t="shared" si="35"/>
        <v>C10-R42</v>
      </c>
      <c r="D202" s="405">
        <v>0.34216435185185184</v>
      </c>
      <c r="E202" s="405">
        <v>0.34233796296296298</v>
      </c>
      <c r="F202" s="406">
        <f t="shared" si="51"/>
        <v>1.7</v>
      </c>
      <c r="G202" s="468">
        <f t="shared" si="51"/>
        <v>5.41</v>
      </c>
      <c r="H202" s="407">
        <f t="shared" si="51"/>
        <v>1.2</v>
      </c>
      <c r="I202" s="407">
        <f t="shared" si="43"/>
        <v>7.11</v>
      </c>
      <c r="J202" s="407">
        <f t="shared" si="36"/>
        <v>7.1299999995529655</v>
      </c>
      <c r="K202" s="408">
        <f t="shared" si="44"/>
        <v>1.9999999552965164E-2</v>
      </c>
      <c r="L202" s="409">
        <f t="shared" si="45"/>
        <v>0.5</v>
      </c>
      <c r="M202" s="410">
        <f t="shared" si="46"/>
        <v>7.61</v>
      </c>
      <c r="N202" s="410">
        <f t="shared" si="47"/>
        <v>7.6299999995529655</v>
      </c>
      <c r="O202" s="411"/>
      <c r="P202" s="485">
        <f t="shared" ca="1" si="48"/>
        <v>0.37129629629629951</v>
      </c>
      <c r="Q202" s="484">
        <f t="shared" ca="1" si="37"/>
        <v>0.37143518518518842</v>
      </c>
      <c r="R202" s="486">
        <v>1.9999999552965164E-2</v>
      </c>
      <c r="S202" s="486">
        <f t="shared" ca="1" si="38"/>
        <v>0.11</v>
      </c>
      <c r="T202" s="470">
        <v>1</v>
      </c>
      <c r="U202" s="469" t="str">
        <f t="shared" si="39"/>
        <v>C10-R42</v>
      </c>
      <c r="V202" s="470">
        <v>10</v>
      </c>
      <c r="W202" s="470" t="s">
        <v>493</v>
      </c>
      <c r="X202" s="470" t="s">
        <v>494</v>
      </c>
      <c r="Y202" s="470">
        <v>42</v>
      </c>
      <c r="AA202" s="505">
        <v>186</v>
      </c>
      <c r="AB202" s="400">
        <v>37</v>
      </c>
      <c r="AC202" s="400">
        <f t="shared" si="40"/>
        <v>17</v>
      </c>
    </row>
    <row r="203" spans="1:29" ht="12.75" customHeight="1">
      <c r="A203" s="403">
        <f t="shared" si="41"/>
        <v>187</v>
      </c>
      <c r="B203" s="745"/>
      <c r="C203" s="404" t="str">
        <f t="shared" si="35"/>
        <v>C10-R40</v>
      </c>
      <c r="D203" s="405">
        <v>0.3424537037037037</v>
      </c>
      <c r="E203" s="405">
        <v>0.34261574074074075</v>
      </c>
      <c r="F203" s="406">
        <f t="shared" si="51"/>
        <v>1.7</v>
      </c>
      <c r="G203" s="468">
        <f t="shared" si="51"/>
        <v>5.41</v>
      </c>
      <c r="H203" s="407">
        <f t="shared" si="51"/>
        <v>1.2</v>
      </c>
      <c r="I203" s="407">
        <f t="shared" si="43"/>
        <v>7.11</v>
      </c>
      <c r="J203" s="407">
        <f t="shared" si="36"/>
        <v>7.2600000059604648</v>
      </c>
      <c r="K203" s="408">
        <f t="shared" si="44"/>
        <v>0.15000000596046448</v>
      </c>
      <c r="L203" s="409">
        <f t="shared" si="45"/>
        <v>0.5</v>
      </c>
      <c r="M203" s="410">
        <f t="shared" si="46"/>
        <v>7.61</v>
      </c>
      <c r="N203" s="410">
        <f t="shared" si="47"/>
        <v>7.7600000059604648</v>
      </c>
      <c r="O203" s="411"/>
      <c r="P203" s="485">
        <f t="shared" ca="1" si="48"/>
        <v>0.37167824074074396</v>
      </c>
      <c r="Q203" s="484">
        <f t="shared" ca="1" si="37"/>
        <v>0.3718518518518551</v>
      </c>
      <c r="R203" s="486">
        <v>0.15000000596046448</v>
      </c>
      <c r="S203" s="486">
        <f t="shared" ca="1" si="38"/>
        <v>0.12</v>
      </c>
      <c r="T203" s="470">
        <v>2</v>
      </c>
      <c r="U203" s="469" t="str">
        <f t="shared" si="39"/>
        <v>C10-R40</v>
      </c>
      <c r="V203" s="470">
        <v>10</v>
      </c>
      <c r="W203" s="470" t="s">
        <v>493</v>
      </c>
      <c r="X203" s="470" t="s">
        <v>494</v>
      </c>
      <c r="Y203" s="470">
        <v>40</v>
      </c>
      <c r="AA203" s="505">
        <v>187</v>
      </c>
      <c r="AB203" s="400">
        <v>39</v>
      </c>
      <c r="AC203" s="400">
        <f t="shared" si="40"/>
        <v>18</v>
      </c>
    </row>
    <row r="204" spans="1:29" ht="12.75" customHeight="1">
      <c r="A204" s="403">
        <f t="shared" si="41"/>
        <v>188</v>
      </c>
      <c r="B204" s="745"/>
      <c r="C204" s="404" t="str">
        <f t="shared" si="35"/>
        <v>C10-R38</v>
      </c>
      <c r="D204" s="405">
        <v>0.34270833333333334</v>
      </c>
      <c r="E204" s="405">
        <v>0.34287037037037038</v>
      </c>
      <c r="F204" s="406">
        <f t="shared" si="51"/>
        <v>1.7</v>
      </c>
      <c r="G204" s="468">
        <f t="shared" si="51"/>
        <v>5.41</v>
      </c>
      <c r="H204" s="407">
        <f t="shared" si="51"/>
        <v>1.2</v>
      </c>
      <c r="I204" s="407">
        <f t="shared" si="43"/>
        <v>7.11</v>
      </c>
      <c r="J204" s="407">
        <f t="shared" si="36"/>
        <v>7.2199999994039539</v>
      </c>
      <c r="K204" s="408">
        <f t="shared" si="44"/>
        <v>0.10999999940395355</v>
      </c>
      <c r="L204" s="409">
        <f t="shared" si="45"/>
        <v>0.5</v>
      </c>
      <c r="M204" s="410">
        <f t="shared" si="46"/>
        <v>7.61</v>
      </c>
      <c r="N204" s="410">
        <f t="shared" si="47"/>
        <v>7.7199999994039539</v>
      </c>
      <c r="O204" s="411"/>
      <c r="P204" s="485">
        <f t="shared" ca="1" si="48"/>
        <v>0.37212962962963286</v>
      </c>
      <c r="Q204" s="484">
        <f t="shared" ca="1" si="37"/>
        <v>0.37228009259259581</v>
      </c>
      <c r="R204" s="486">
        <v>0.10999999940395355</v>
      </c>
      <c r="S204" s="486">
        <f t="shared" ca="1" si="38"/>
        <v>0.01</v>
      </c>
      <c r="T204" s="470">
        <v>3</v>
      </c>
      <c r="U204" s="469" t="str">
        <f t="shared" si="39"/>
        <v>C10-R38</v>
      </c>
      <c r="V204" s="470">
        <v>10</v>
      </c>
      <c r="W204" s="470" t="s">
        <v>493</v>
      </c>
      <c r="X204" s="470" t="s">
        <v>494</v>
      </c>
      <c r="Y204" s="470">
        <v>38</v>
      </c>
      <c r="AA204" s="505">
        <v>188</v>
      </c>
      <c r="AB204" s="400">
        <v>41</v>
      </c>
      <c r="AC204" s="400">
        <f t="shared" si="40"/>
        <v>19</v>
      </c>
    </row>
    <row r="205" spans="1:29" ht="12.75" customHeight="1">
      <c r="A205" s="403">
        <f t="shared" si="41"/>
        <v>189</v>
      </c>
      <c r="B205" s="745" t="s">
        <v>524</v>
      </c>
      <c r="C205" s="404" t="str">
        <f t="shared" si="35"/>
        <v>C10-R36</v>
      </c>
      <c r="D205" s="405">
        <v>0.34295138888888888</v>
      </c>
      <c r="E205" s="405">
        <v>0.34309027777777779</v>
      </c>
      <c r="F205" s="406">
        <f t="shared" si="51"/>
        <v>1.7</v>
      </c>
      <c r="G205" s="468">
        <f t="shared" si="51"/>
        <v>5.41</v>
      </c>
      <c r="H205" s="407">
        <f t="shared" si="51"/>
        <v>1.2</v>
      </c>
      <c r="I205" s="407">
        <f t="shared" si="43"/>
        <v>7.11</v>
      </c>
      <c r="J205" s="407">
        <f t="shared" si="36"/>
        <v>7.1499999991059306</v>
      </c>
      <c r="K205" s="408">
        <f t="shared" si="44"/>
        <v>3.9999999105930328E-2</v>
      </c>
      <c r="L205" s="409">
        <f t="shared" si="45"/>
        <v>0.5</v>
      </c>
      <c r="M205" s="410">
        <f t="shared" si="46"/>
        <v>7.61</v>
      </c>
      <c r="N205" s="410">
        <f t="shared" si="47"/>
        <v>7.6499999991059306</v>
      </c>
      <c r="O205" s="411"/>
      <c r="P205" s="485">
        <f t="shared" ca="1" si="48"/>
        <v>0.37256944444444767</v>
      </c>
      <c r="Q205" s="484">
        <f t="shared" ca="1" si="37"/>
        <v>0.37270833333333658</v>
      </c>
      <c r="R205" s="486">
        <v>3.9999999105930328E-2</v>
      </c>
      <c r="S205" s="486">
        <f t="shared" ca="1" si="38"/>
        <v>0.02</v>
      </c>
      <c r="T205" s="470">
        <v>4</v>
      </c>
      <c r="U205" s="469" t="str">
        <f t="shared" si="39"/>
        <v>C10-R36</v>
      </c>
      <c r="V205" s="470">
        <v>10</v>
      </c>
      <c r="W205" s="470" t="s">
        <v>493</v>
      </c>
      <c r="X205" s="470" t="s">
        <v>494</v>
      </c>
      <c r="Y205" s="470">
        <v>36</v>
      </c>
      <c r="AA205" s="505">
        <v>189</v>
      </c>
      <c r="AB205" s="400">
        <v>43</v>
      </c>
      <c r="AC205" s="400">
        <f t="shared" si="40"/>
        <v>20</v>
      </c>
    </row>
    <row r="206" spans="1:29" ht="12.75" customHeight="1">
      <c r="A206" s="403">
        <f t="shared" si="41"/>
        <v>190</v>
      </c>
      <c r="B206" s="745"/>
      <c r="C206" s="404" t="str">
        <f t="shared" si="35"/>
        <v>C10-R34</v>
      </c>
      <c r="D206" s="405">
        <v>0.34319444444444447</v>
      </c>
      <c r="E206" s="405">
        <v>0.34335648148148146</v>
      </c>
      <c r="F206" s="406">
        <f t="shared" si="51"/>
        <v>1.7</v>
      </c>
      <c r="G206" s="468">
        <f t="shared" si="51"/>
        <v>5.41</v>
      </c>
      <c r="H206" s="407">
        <f t="shared" si="51"/>
        <v>1.2</v>
      </c>
      <c r="I206" s="407">
        <f t="shared" si="43"/>
        <v>7.11</v>
      </c>
      <c r="J206" s="407">
        <f t="shared" si="36"/>
        <v>7.2500000005960468</v>
      </c>
      <c r="K206" s="408">
        <f t="shared" si="44"/>
        <v>0.14000000059604645</v>
      </c>
      <c r="L206" s="409">
        <f t="shared" si="45"/>
        <v>0.5</v>
      </c>
      <c r="M206" s="410">
        <f t="shared" si="46"/>
        <v>7.61</v>
      </c>
      <c r="N206" s="410">
        <f t="shared" si="47"/>
        <v>7.7500000005960468</v>
      </c>
      <c r="O206" s="411"/>
      <c r="P206" s="485">
        <f t="shared" ca="1" si="48"/>
        <v>0.37297453703704031</v>
      </c>
      <c r="Q206" s="484">
        <f t="shared" ca="1" si="37"/>
        <v>0.37313657407407735</v>
      </c>
      <c r="R206" s="486">
        <v>0.14000000059604645</v>
      </c>
      <c r="S206" s="486">
        <f t="shared" ca="1" si="38"/>
        <v>0.1</v>
      </c>
      <c r="T206" s="470">
        <v>5</v>
      </c>
      <c r="U206" s="469" t="str">
        <f t="shared" si="39"/>
        <v>C10-R34</v>
      </c>
      <c r="V206" s="470">
        <v>10</v>
      </c>
      <c r="W206" s="470" t="s">
        <v>493</v>
      </c>
      <c r="X206" s="470" t="s">
        <v>494</v>
      </c>
      <c r="Y206" s="470">
        <v>34</v>
      </c>
      <c r="AA206" s="505">
        <v>190</v>
      </c>
      <c r="AB206" s="395">
        <v>42</v>
      </c>
      <c r="AC206" s="400">
        <f t="shared" si="40"/>
        <v>1</v>
      </c>
    </row>
    <row r="207" spans="1:29" ht="12.75" customHeight="1">
      <c r="A207" s="403">
        <f t="shared" si="41"/>
        <v>191</v>
      </c>
      <c r="B207" s="745"/>
      <c r="C207" s="404" t="str">
        <f t="shared" si="35"/>
        <v>C10-R32</v>
      </c>
      <c r="D207" s="405">
        <v>0.34346064814814814</v>
      </c>
      <c r="E207" s="405">
        <v>0.34363425925925928</v>
      </c>
      <c r="F207" s="406">
        <f t="shared" si="51"/>
        <v>1.7</v>
      </c>
      <c r="G207" s="468">
        <f t="shared" si="51"/>
        <v>5.41</v>
      </c>
      <c r="H207" s="407">
        <f t="shared" si="51"/>
        <v>1.2</v>
      </c>
      <c r="I207" s="407">
        <f t="shared" si="43"/>
        <v>7.11</v>
      </c>
      <c r="J207" s="407">
        <f t="shared" si="36"/>
        <v>7.1199999997764829</v>
      </c>
      <c r="K207" s="408">
        <f t="shared" si="44"/>
        <v>9.9999997764825821E-3</v>
      </c>
      <c r="L207" s="409">
        <f t="shared" si="45"/>
        <v>0.5</v>
      </c>
      <c r="M207" s="410">
        <f t="shared" si="46"/>
        <v>7.61</v>
      </c>
      <c r="N207" s="410">
        <f t="shared" si="47"/>
        <v>7.6199999997764829</v>
      </c>
      <c r="O207" s="411"/>
      <c r="P207" s="485">
        <f t="shared" ca="1" si="48"/>
        <v>0.37340277777778108</v>
      </c>
      <c r="Q207" s="484">
        <f t="shared" ca="1" si="37"/>
        <v>0.37355324074074403</v>
      </c>
      <c r="R207" s="486">
        <v>9.9999997764825821E-3</v>
      </c>
      <c r="S207" s="486">
        <f t="shared" ca="1" si="38"/>
        <v>0.01</v>
      </c>
      <c r="T207" s="470">
        <v>6</v>
      </c>
      <c r="U207" s="469" t="str">
        <f t="shared" si="39"/>
        <v>C10-R32</v>
      </c>
      <c r="V207" s="470">
        <v>10</v>
      </c>
      <c r="W207" s="470" t="s">
        <v>493</v>
      </c>
      <c r="X207" s="470" t="s">
        <v>494</v>
      </c>
      <c r="Y207" s="470">
        <v>32</v>
      </c>
      <c r="AA207" s="505">
        <v>191</v>
      </c>
      <c r="AB207" s="395">
        <v>40</v>
      </c>
      <c r="AC207" s="400">
        <f t="shared" si="40"/>
        <v>2</v>
      </c>
    </row>
    <row r="208" spans="1:29" ht="12.75" customHeight="1">
      <c r="A208" s="403">
        <f t="shared" si="41"/>
        <v>192</v>
      </c>
      <c r="B208" s="745"/>
      <c r="C208" s="404" t="str">
        <f t="shared" si="35"/>
        <v>C10-R30</v>
      </c>
      <c r="D208" s="405">
        <v>0.34373842592592591</v>
      </c>
      <c r="E208" s="405">
        <v>0.34388888888888891</v>
      </c>
      <c r="F208" s="406">
        <f t="shared" si="51"/>
        <v>1.7</v>
      </c>
      <c r="G208" s="468">
        <f t="shared" si="51"/>
        <v>5.41</v>
      </c>
      <c r="H208" s="407">
        <f t="shared" si="51"/>
        <v>1.2</v>
      </c>
      <c r="I208" s="407">
        <f t="shared" si="43"/>
        <v>7.11</v>
      </c>
      <c r="J208" s="407">
        <f t="shared" si="36"/>
        <v>7.1600000007450584</v>
      </c>
      <c r="K208" s="408">
        <f t="shared" si="44"/>
        <v>5.000000074505806E-2</v>
      </c>
      <c r="L208" s="409">
        <f t="shared" si="45"/>
        <v>0.5</v>
      </c>
      <c r="M208" s="410">
        <f t="shared" si="46"/>
        <v>7.61</v>
      </c>
      <c r="N208" s="410">
        <f t="shared" si="47"/>
        <v>7.6600000007450584</v>
      </c>
      <c r="O208" s="411"/>
      <c r="P208" s="485">
        <f t="shared" ca="1" si="48"/>
        <v>0.37384259259259589</v>
      </c>
      <c r="Q208" s="484">
        <f t="shared" ca="1" si="37"/>
        <v>0.37400462962963293</v>
      </c>
      <c r="R208" s="486">
        <v>5.000000074505806E-2</v>
      </c>
      <c r="S208" s="486">
        <f t="shared" ca="1" si="38"/>
        <v>0.14000000000000001</v>
      </c>
      <c r="T208" s="470">
        <v>7</v>
      </c>
      <c r="U208" s="469" t="str">
        <f t="shared" si="39"/>
        <v>C10-R30</v>
      </c>
      <c r="V208" s="470">
        <v>10</v>
      </c>
      <c r="W208" s="470" t="s">
        <v>493</v>
      </c>
      <c r="X208" s="470" t="s">
        <v>494</v>
      </c>
      <c r="Y208" s="470">
        <v>30</v>
      </c>
      <c r="AA208" s="505">
        <v>192</v>
      </c>
      <c r="AB208" s="395">
        <v>38</v>
      </c>
      <c r="AC208" s="400">
        <f t="shared" si="40"/>
        <v>3</v>
      </c>
    </row>
    <row r="209" spans="1:29" ht="12.75" customHeight="1">
      <c r="A209" s="403">
        <f t="shared" si="41"/>
        <v>193</v>
      </c>
      <c r="B209" s="745"/>
      <c r="C209" s="404" t="str">
        <f t="shared" si="35"/>
        <v>C10-R28</v>
      </c>
      <c r="D209" s="405">
        <v>0.34401620370370373</v>
      </c>
      <c r="E209" s="405">
        <v>0.34418981481481481</v>
      </c>
      <c r="F209" s="406">
        <f t="shared" si="51"/>
        <v>1.7</v>
      </c>
      <c r="G209" s="468">
        <f t="shared" si="51"/>
        <v>5.41</v>
      </c>
      <c r="H209" s="407">
        <f t="shared" si="51"/>
        <v>1.2</v>
      </c>
      <c r="I209" s="407">
        <f t="shared" si="43"/>
        <v>7.11</v>
      </c>
      <c r="J209" s="407">
        <f t="shared" si="36"/>
        <v>7.189999998211861</v>
      </c>
      <c r="K209" s="408">
        <f t="shared" si="44"/>
        <v>7.9999998211860657E-2</v>
      </c>
      <c r="L209" s="409">
        <f t="shared" si="45"/>
        <v>0.5</v>
      </c>
      <c r="M209" s="410">
        <f t="shared" si="46"/>
        <v>7.61</v>
      </c>
      <c r="N209" s="410">
        <f t="shared" si="47"/>
        <v>7.689999998211861</v>
      </c>
      <c r="O209" s="411"/>
      <c r="P209" s="485">
        <f t="shared" ca="1" si="48"/>
        <v>0.37427083333333666</v>
      </c>
      <c r="Q209" s="484">
        <f t="shared" ca="1" si="37"/>
        <v>0.3744444444444478</v>
      </c>
      <c r="R209" s="486">
        <v>7.9999998211860657E-2</v>
      </c>
      <c r="S209" s="486">
        <f t="shared" ca="1" si="38"/>
        <v>0.14000000000000001</v>
      </c>
      <c r="T209" s="470">
        <v>8</v>
      </c>
      <c r="U209" s="469" t="str">
        <f t="shared" si="39"/>
        <v>C10-R28</v>
      </c>
      <c r="V209" s="470">
        <v>10</v>
      </c>
      <c r="W209" s="470" t="s">
        <v>493</v>
      </c>
      <c r="X209" s="470" t="s">
        <v>494</v>
      </c>
      <c r="Y209" s="470">
        <v>28</v>
      </c>
      <c r="AA209" s="505">
        <v>193</v>
      </c>
      <c r="AB209" s="395">
        <v>36</v>
      </c>
      <c r="AC209" s="400">
        <f t="shared" si="40"/>
        <v>4</v>
      </c>
    </row>
    <row r="210" spans="1:29" ht="12.75" customHeight="1">
      <c r="A210" s="403">
        <f t="shared" si="41"/>
        <v>194</v>
      </c>
      <c r="B210" s="745"/>
      <c r="C210" s="404" t="str">
        <f t="shared" ref="C210:C273" si="52">U210</f>
        <v>C10-R26</v>
      </c>
      <c r="D210" s="405">
        <v>0.3442824074074074</v>
      </c>
      <c r="E210" s="405">
        <v>0.34444444444444444</v>
      </c>
      <c r="F210" s="406">
        <f t="shared" si="51"/>
        <v>1.7</v>
      </c>
      <c r="G210" s="468">
        <f t="shared" si="51"/>
        <v>5.41</v>
      </c>
      <c r="H210" s="407">
        <f t="shared" si="51"/>
        <v>1.2</v>
      </c>
      <c r="I210" s="407">
        <f t="shared" si="43"/>
        <v>7.11</v>
      </c>
      <c r="J210" s="407">
        <f t="shared" ref="J210:J273" si="53">I210+R210</f>
        <v>7.1499999991059306</v>
      </c>
      <c r="K210" s="408">
        <f t="shared" si="44"/>
        <v>3.9999999105930328E-2</v>
      </c>
      <c r="L210" s="409">
        <f t="shared" si="45"/>
        <v>0.5</v>
      </c>
      <c r="M210" s="410">
        <f t="shared" si="46"/>
        <v>7.61</v>
      </c>
      <c r="N210" s="410">
        <f t="shared" si="47"/>
        <v>7.6499999991059306</v>
      </c>
      <c r="O210" s="411"/>
      <c r="P210" s="485">
        <f t="shared" ca="1" si="48"/>
        <v>0.37469907407407743</v>
      </c>
      <c r="Q210" s="484">
        <f t="shared" ref="Q210:Q273" ca="1" si="54">P210+TIME(0,0,RANDBETWEEN(12,15))</f>
        <v>0.37484953703704038</v>
      </c>
      <c r="R210" s="486">
        <v>3.9999999105930328E-2</v>
      </c>
      <c r="S210" s="486">
        <f t="shared" ref="S210:S273" ca="1" si="55">RANDBETWEEN(1,15)/100</f>
        <v>0.11</v>
      </c>
      <c r="T210" s="470">
        <v>9</v>
      </c>
      <c r="U210" s="469" t="str">
        <f t="shared" ref="U210:U273" si="56">W210&amp;V210&amp;"-"&amp;X210&amp;Y210</f>
        <v>C10-R26</v>
      </c>
      <c r="V210" s="470">
        <v>10</v>
      </c>
      <c r="W210" s="470" t="s">
        <v>493</v>
      </c>
      <c r="X210" s="470" t="s">
        <v>494</v>
      </c>
      <c r="Y210" s="470">
        <v>26</v>
      </c>
      <c r="AA210" s="505">
        <v>194</v>
      </c>
      <c r="AB210" s="395">
        <v>34</v>
      </c>
      <c r="AC210" s="400">
        <f t="shared" ref="AC210:AC273" si="57">IF(MOD(ROW()-1,41)&lt;21, MOD(ROW()-1,41)+1, MOD(ROW()-1,41)-20)</f>
        <v>5</v>
      </c>
    </row>
    <row r="211" spans="1:29" ht="12.75" customHeight="1">
      <c r="A211" s="403">
        <f t="shared" ref="A211:A274" si="58">A210+1</f>
        <v>195</v>
      </c>
      <c r="B211" s="745"/>
      <c r="C211" s="404" t="str">
        <f t="shared" si="52"/>
        <v>C10-R24</v>
      </c>
      <c r="D211" s="405">
        <v>0.34457175925925926</v>
      </c>
      <c r="E211" s="405">
        <v>0.3447337962962963</v>
      </c>
      <c r="F211" s="406">
        <f t="shared" ref="F211:H226" si="59">F210</f>
        <v>1.7</v>
      </c>
      <c r="G211" s="468">
        <f t="shared" si="59"/>
        <v>5.41</v>
      </c>
      <c r="H211" s="407">
        <f t="shared" si="59"/>
        <v>1.2</v>
      </c>
      <c r="I211" s="407">
        <f t="shared" ref="I211:I274" si="60">F211+G211</f>
        <v>7.11</v>
      </c>
      <c r="J211" s="407">
        <f t="shared" si="53"/>
        <v>7.1800000002980235</v>
      </c>
      <c r="K211" s="408">
        <f t="shared" ref="K211:K274" si="61">J211-I211</f>
        <v>7.0000000298023224E-2</v>
      </c>
      <c r="L211" s="409">
        <f t="shared" ref="L211:L274" si="62">L210</f>
        <v>0.5</v>
      </c>
      <c r="M211" s="410">
        <f t="shared" ref="M211:M274" si="63">I211+L211</f>
        <v>7.61</v>
      </c>
      <c r="N211" s="410">
        <f t="shared" ref="N211:N274" si="64">J211+L211</f>
        <v>7.6800000002980235</v>
      </c>
      <c r="O211" s="411"/>
      <c r="P211" s="485">
        <f t="shared" ref="P211:P274" ca="1" si="65">Q210+TIME(0,0,RANDBETWEEN(20,25))</f>
        <v>0.37513888888889224</v>
      </c>
      <c r="Q211" s="484">
        <f t="shared" ca="1" si="54"/>
        <v>0.37531250000000338</v>
      </c>
      <c r="R211" s="486">
        <v>7.0000000298023224E-2</v>
      </c>
      <c r="S211" s="486">
        <f t="shared" ca="1" si="55"/>
        <v>0.01</v>
      </c>
      <c r="T211" s="470">
        <v>10</v>
      </c>
      <c r="U211" s="469" t="str">
        <f t="shared" si="56"/>
        <v>C10-R24</v>
      </c>
      <c r="V211" s="470">
        <v>10</v>
      </c>
      <c r="W211" s="470" t="s">
        <v>493</v>
      </c>
      <c r="X211" s="470" t="s">
        <v>494</v>
      </c>
      <c r="Y211" s="470">
        <v>24</v>
      </c>
      <c r="AA211" s="505">
        <v>195</v>
      </c>
      <c r="AB211" s="395">
        <v>32</v>
      </c>
      <c r="AC211" s="400">
        <f t="shared" si="57"/>
        <v>6</v>
      </c>
    </row>
    <row r="212" spans="1:29" ht="12.75" customHeight="1">
      <c r="A212" s="403">
        <f t="shared" si="58"/>
        <v>196</v>
      </c>
      <c r="B212" s="745"/>
      <c r="C212" s="404" t="str">
        <f t="shared" si="52"/>
        <v>C10-R22</v>
      </c>
      <c r="D212" s="405">
        <v>0.34483796296296299</v>
      </c>
      <c r="E212" s="405">
        <v>0.34497685185185184</v>
      </c>
      <c r="F212" s="406">
        <f t="shared" si="59"/>
        <v>1.7</v>
      </c>
      <c r="G212" s="468">
        <f t="shared" si="59"/>
        <v>5.41</v>
      </c>
      <c r="H212" s="407">
        <f t="shared" si="59"/>
        <v>1.2</v>
      </c>
      <c r="I212" s="407">
        <f t="shared" si="60"/>
        <v>7.11</v>
      </c>
      <c r="J212" s="407">
        <f t="shared" si="53"/>
        <v>7.1299999995529655</v>
      </c>
      <c r="K212" s="408">
        <f t="shared" si="61"/>
        <v>1.9999999552965164E-2</v>
      </c>
      <c r="L212" s="409">
        <f t="shared" si="62"/>
        <v>0.5</v>
      </c>
      <c r="M212" s="410">
        <f t="shared" si="63"/>
        <v>7.61</v>
      </c>
      <c r="N212" s="410">
        <f t="shared" si="64"/>
        <v>7.6299999995529655</v>
      </c>
      <c r="O212" s="411"/>
      <c r="P212" s="485">
        <f t="shared" ca="1" si="65"/>
        <v>0.37557870370370711</v>
      </c>
      <c r="Q212" s="484">
        <f t="shared" ca="1" si="54"/>
        <v>0.37574074074074415</v>
      </c>
      <c r="R212" s="486">
        <v>1.9999999552965164E-2</v>
      </c>
      <c r="S212" s="486">
        <f t="shared" ca="1" si="55"/>
        <v>0.09</v>
      </c>
      <c r="T212" s="470">
        <v>11</v>
      </c>
      <c r="U212" s="469" t="str">
        <f t="shared" si="56"/>
        <v>C10-R22</v>
      </c>
      <c r="V212" s="470">
        <v>10</v>
      </c>
      <c r="W212" s="470" t="s">
        <v>493</v>
      </c>
      <c r="X212" s="470" t="s">
        <v>494</v>
      </c>
      <c r="Y212" s="470">
        <v>22</v>
      </c>
      <c r="AA212" s="505">
        <v>196</v>
      </c>
      <c r="AB212" s="395">
        <v>30</v>
      </c>
      <c r="AC212" s="400">
        <f t="shared" si="57"/>
        <v>7</v>
      </c>
    </row>
    <row r="213" spans="1:29" ht="12.75" customHeight="1">
      <c r="A213" s="403">
        <f t="shared" si="58"/>
        <v>197</v>
      </c>
      <c r="B213" s="745"/>
      <c r="C213" s="404" t="str">
        <f t="shared" si="52"/>
        <v>C10-R20</v>
      </c>
      <c r="D213" s="405">
        <v>0.34510416666666666</v>
      </c>
      <c r="E213" s="405">
        <v>0.34527777777777779</v>
      </c>
      <c r="F213" s="406">
        <f t="shared" si="59"/>
        <v>1.7</v>
      </c>
      <c r="G213" s="468">
        <f t="shared" si="59"/>
        <v>5.41</v>
      </c>
      <c r="H213" s="407">
        <f t="shared" si="59"/>
        <v>1.2</v>
      </c>
      <c r="I213" s="407">
        <f t="shared" si="60"/>
        <v>7.11</v>
      </c>
      <c r="J213" s="407">
        <f t="shared" si="53"/>
        <v>7.1600000007450584</v>
      </c>
      <c r="K213" s="408">
        <f t="shared" si="61"/>
        <v>5.000000074505806E-2</v>
      </c>
      <c r="L213" s="409">
        <f t="shared" si="62"/>
        <v>0.5</v>
      </c>
      <c r="M213" s="410">
        <f t="shared" si="63"/>
        <v>7.61</v>
      </c>
      <c r="N213" s="410">
        <f t="shared" si="64"/>
        <v>7.6600000007450584</v>
      </c>
      <c r="O213" s="411"/>
      <c r="P213" s="485">
        <f t="shared" ca="1" si="65"/>
        <v>0.37597222222222565</v>
      </c>
      <c r="Q213" s="484">
        <f t="shared" ca="1" si="54"/>
        <v>0.3761226851851886</v>
      </c>
      <c r="R213" s="486">
        <v>5.000000074505806E-2</v>
      </c>
      <c r="S213" s="486">
        <f t="shared" ca="1" si="55"/>
        <v>0.11</v>
      </c>
      <c r="T213" s="470">
        <v>12</v>
      </c>
      <c r="U213" s="469" t="str">
        <f t="shared" si="56"/>
        <v>C10-R20</v>
      </c>
      <c r="V213" s="470">
        <v>10</v>
      </c>
      <c r="W213" s="470" t="s">
        <v>493</v>
      </c>
      <c r="X213" s="470" t="s">
        <v>494</v>
      </c>
      <c r="Y213" s="470">
        <v>20</v>
      </c>
      <c r="AA213" s="505">
        <v>197</v>
      </c>
      <c r="AB213" s="395">
        <v>28</v>
      </c>
      <c r="AC213" s="400">
        <f t="shared" si="57"/>
        <v>8</v>
      </c>
    </row>
    <row r="214" spans="1:29" ht="12.75" customHeight="1">
      <c r="A214" s="403">
        <f t="shared" si="58"/>
        <v>198</v>
      </c>
      <c r="B214" s="745"/>
      <c r="C214" s="404" t="str">
        <f t="shared" si="52"/>
        <v>C10-R18</v>
      </c>
      <c r="D214" s="405">
        <v>0.34535879629629629</v>
      </c>
      <c r="E214" s="405">
        <v>0.3454976851851852</v>
      </c>
      <c r="F214" s="406">
        <f t="shared" si="59"/>
        <v>1.7</v>
      </c>
      <c r="G214" s="468">
        <f t="shared" si="59"/>
        <v>5.41</v>
      </c>
      <c r="H214" s="407">
        <f t="shared" si="59"/>
        <v>1.2</v>
      </c>
      <c r="I214" s="407">
        <f t="shared" si="60"/>
        <v>7.11</v>
      </c>
      <c r="J214" s="407">
        <f t="shared" si="53"/>
        <v>7.1600000007450584</v>
      </c>
      <c r="K214" s="408">
        <f t="shared" si="61"/>
        <v>5.000000074505806E-2</v>
      </c>
      <c r="L214" s="409">
        <f t="shared" si="62"/>
        <v>0.5</v>
      </c>
      <c r="M214" s="410">
        <f t="shared" si="63"/>
        <v>7.61</v>
      </c>
      <c r="N214" s="410">
        <f t="shared" si="64"/>
        <v>7.6600000007450584</v>
      </c>
      <c r="O214" s="411"/>
      <c r="P214" s="485">
        <f t="shared" ca="1" si="65"/>
        <v>0.37636574074074414</v>
      </c>
      <c r="Q214" s="484">
        <f t="shared" ca="1" si="54"/>
        <v>0.37650462962963305</v>
      </c>
      <c r="R214" s="486">
        <v>5.000000074505806E-2</v>
      </c>
      <c r="S214" s="486">
        <f t="shared" ca="1" si="55"/>
        <v>0.12</v>
      </c>
      <c r="T214" s="470">
        <v>13</v>
      </c>
      <c r="U214" s="469" t="str">
        <f t="shared" si="56"/>
        <v>C10-R18</v>
      </c>
      <c r="V214" s="470">
        <v>10</v>
      </c>
      <c r="W214" s="470" t="s">
        <v>493</v>
      </c>
      <c r="X214" s="470" t="s">
        <v>494</v>
      </c>
      <c r="Y214" s="470">
        <v>18</v>
      </c>
      <c r="AA214" s="505">
        <v>198</v>
      </c>
      <c r="AB214" s="395">
        <v>26</v>
      </c>
      <c r="AC214" s="400">
        <f t="shared" si="57"/>
        <v>9</v>
      </c>
    </row>
    <row r="215" spans="1:29" ht="12.75" customHeight="1">
      <c r="A215" s="403">
        <f t="shared" si="58"/>
        <v>199</v>
      </c>
      <c r="B215" s="745"/>
      <c r="C215" s="404" t="str">
        <f t="shared" si="52"/>
        <v>C10-R16</v>
      </c>
      <c r="D215" s="405">
        <v>0.34560185185185183</v>
      </c>
      <c r="E215" s="405">
        <v>0.34576388888888887</v>
      </c>
      <c r="F215" s="406">
        <f t="shared" si="59"/>
        <v>1.7</v>
      </c>
      <c r="G215" s="468">
        <f t="shared" si="59"/>
        <v>5.41</v>
      </c>
      <c r="H215" s="407">
        <f t="shared" si="59"/>
        <v>1.2</v>
      </c>
      <c r="I215" s="407">
        <f t="shared" si="60"/>
        <v>7.11</v>
      </c>
      <c r="J215" s="407">
        <f t="shared" si="53"/>
        <v>7.1499999991059306</v>
      </c>
      <c r="K215" s="408">
        <f t="shared" si="61"/>
        <v>3.9999999105930328E-2</v>
      </c>
      <c r="L215" s="409">
        <f t="shared" si="62"/>
        <v>0.5</v>
      </c>
      <c r="M215" s="410">
        <f t="shared" si="63"/>
        <v>7.61</v>
      </c>
      <c r="N215" s="410">
        <f t="shared" si="64"/>
        <v>7.6499999991059306</v>
      </c>
      <c r="O215" s="411"/>
      <c r="P215" s="485">
        <f t="shared" ca="1" si="65"/>
        <v>0.37677083333333677</v>
      </c>
      <c r="Q215" s="484">
        <f t="shared" ca="1" si="54"/>
        <v>0.37694444444444791</v>
      </c>
      <c r="R215" s="486">
        <v>3.9999999105930328E-2</v>
      </c>
      <c r="S215" s="486">
        <f t="shared" ca="1" si="55"/>
        <v>0.11</v>
      </c>
      <c r="T215" s="470">
        <v>14</v>
      </c>
      <c r="U215" s="469" t="str">
        <f t="shared" si="56"/>
        <v>C10-R16</v>
      </c>
      <c r="V215" s="470">
        <v>10</v>
      </c>
      <c r="W215" s="470" t="s">
        <v>493</v>
      </c>
      <c r="X215" s="470" t="s">
        <v>494</v>
      </c>
      <c r="Y215" s="470">
        <v>16</v>
      </c>
      <c r="AA215" s="505">
        <v>199</v>
      </c>
      <c r="AB215" s="395">
        <v>24</v>
      </c>
      <c r="AC215" s="400">
        <f t="shared" si="57"/>
        <v>10</v>
      </c>
    </row>
    <row r="216" spans="1:29" ht="12.75" customHeight="1">
      <c r="A216" s="403">
        <f t="shared" si="58"/>
        <v>200</v>
      </c>
      <c r="B216" s="745"/>
      <c r="C216" s="404" t="str">
        <f t="shared" si="52"/>
        <v>C10-R14</v>
      </c>
      <c r="D216" s="405">
        <v>0.34589120370370369</v>
      </c>
      <c r="E216" s="405">
        <v>0.34606481481481483</v>
      </c>
      <c r="F216" s="406">
        <f t="shared" si="59"/>
        <v>1.7</v>
      </c>
      <c r="G216" s="468">
        <f t="shared" si="59"/>
        <v>5.41</v>
      </c>
      <c r="H216" s="407">
        <f t="shared" si="59"/>
        <v>1.2</v>
      </c>
      <c r="I216" s="407">
        <f t="shared" si="60"/>
        <v>7.11</v>
      </c>
      <c r="J216" s="407">
        <f t="shared" si="53"/>
        <v>7.2500000005960468</v>
      </c>
      <c r="K216" s="408">
        <f t="shared" si="61"/>
        <v>0.14000000059604645</v>
      </c>
      <c r="L216" s="409">
        <f t="shared" si="62"/>
        <v>0.5</v>
      </c>
      <c r="M216" s="410">
        <f t="shared" si="63"/>
        <v>7.61</v>
      </c>
      <c r="N216" s="410">
        <f t="shared" si="64"/>
        <v>7.7500000005960468</v>
      </c>
      <c r="O216" s="411"/>
      <c r="P216" s="485">
        <f t="shared" ca="1" si="65"/>
        <v>0.37723379629629977</v>
      </c>
      <c r="Q216" s="484">
        <f t="shared" ca="1" si="54"/>
        <v>0.37737268518518868</v>
      </c>
      <c r="R216" s="486">
        <v>0.14000000059604645</v>
      </c>
      <c r="S216" s="486">
        <f t="shared" ca="1" si="55"/>
        <v>0.12</v>
      </c>
      <c r="T216" s="470">
        <v>15</v>
      </c>
      <c r="U216" s="469" t="str">
        <f t="shared" si="56"/>
        <v>C10-R14</v>
      </c>
      <c r="V216" s="470">
        <v>10</v>
      </c>
      <c r="W216" s="470" t="s">
        <v>493</v>
      </c>
      <c r="X216" s="470" t="s">
        <v>494</v>
      </c>
      <c r="Y216" s="470">
        <v>14</v>
      </c>
      <c r="AA216" s="505">
        <v>200</v>
      </c>
      <c r="AB216" s="395">
        <v>22</v>
      </c>
      <c r="AC216" s="400">
        <f t="shared" si="57"/>
        <v>11</v>
      </c>
    </row>
    <row r="217" spans="1:29" ht="12.75" customHeight="1">
      <c r="A217" s="403">
        <f t="shared" si="58"/>
        <v>201</v>
      </c>
      <c r="B217" s="745"/>
      <c r="C217" s="404" t="str">
        <f t="shared" si="52"/>
        <v>C10-R12</v>
      </c>
      <c r="D217" s="405">
        <v>0.34615740740740741</v>
      </c>
      <c r="E217" s="405">
        <v>0.34629629629629627</v>
      </c>
      <c r="F217" s="406">
        <f t="shared" si="59"/>
        <v>1.7</v>
      </c>
      <c r="G217" s="468">
        <f t="shared" si="59"/>
        <v>5.41</v>
      </c>
      <c r="H217" s="407">
        <f t="shared" si="59"/>
        <v>1.2</v>
      </c>
      <c r="I217" s="407">
        <f t="shared" si="60"/>
        <v>7.11</v>
      </c>
      <c r="J217" s="407">
        <f t="shared" si="53"/>
        <v>7.1800000002980235</v>
      </c>
      <c r="K217" s="408">
        <f t="shared" si="61"/>
        <v>7.0000000298023224E-2</v>
      </c>
      <c r="L217" s="409">
        <f t="shared" si="62"/>
        <v>0.5</v>
      </c>
      <c r="M217" s="410">
        <f t="shared" si="63"/>
        <v>7.61</v>
      </c>
      <c r="N217" s="410">
        <f t="shared" si="64"/>
        <v>7.6800000002980235</v>
      </c>
      <c r="O217" s="411"/>
      <c r="P217" s="485">
        <f t="shared" ca="1" si="65"/>
        <v>0.37763888888889241</v>
      </c>
      <c r="Q217" s="484">
        <f t="shared" ca="1" si="54"/>
        <v>0.37780092592592945</v>
      </c>
      <c r="R217" s="486">
        <v>7.0000000298023224E-2</v>
      </c>
      <c r="S217" s="486">
        <f t="shared" ca="1" si="55"/>
        <v>0.02</v>
      </c>
      <c r="T217" s="470">
        <v>16</v>
      </c>
      <c r="U217" s="469" t="str">
        <f t="shared" si="56"/>
        <v>C10-R12</v>
      </c>
      <c r="V217" s="470">
        <v>10</v>
      </c>
      <c r="W217" s="470" t="s">
        <v>493</v>
      </c>
      <c r="X217" s="470" t="s">
        <v>494</v>
      </c>
      <c r="Y217" s="470">
        <v>12</v>
      </c>
      <c r="AA217" s="505">
        <v>201</v>
      </c>
      <c r="AB217" s="395">
        <v>20</v>
      </c>
      <c r="AC217" s="400">
        <f t="shared" si="57"/>
        <v>12</v>
      </c>
    </row>
    <row r="218" spans="1:29" ht="12.75" customHeight="1">
      <c r="A218" s="403">
        <f t="shared" si="58"/>
        <v>202</v>
      </c>
      <c r="B218" s="745"/>
      <c r="C218" s="404" t="str">
        <f t="shared" si="52"/>
        <v>C10-R10</v>
      </c>
      <c r="D218" s="405">
        <v>0.34643518518518518</v>
      </c>
      <c r="E218" s="405">
        <v>0.34659722222222222</v>
      </c>
      <c r="F218" s="406">
        <f t="shared" si="59"/>
        <v>1.7</v>
      </c>
      <c r="G218" s="468">
        <f t="shared" si="59"/>
        <v>5.41</v>
      </c>
      <c r="H218" s="407">
        <f t="shared" si="59"/>
        <v>1.2</v>
      </c>
      <c r="I218" s="407">
        <f t="shared" si="60"/>
        <v>7.11</v>
      </c>
      <c r="J218" s="407">
        <f t="shared" si="53"/>
        <v>7.200000003576279</v>
      </c>
      <c r="K218" s="408">
        <f t="shared" si="61"/>
        <v>9.0000003576278687E-2</v>
      </c>
      <c r="L218" s="409">
        <f t="shared" si="62"/>
        <v>0.5</v>
      </c>
      <c r="M218" s="410">
        <f t="shared" si="63"/>
        <v>7.61</v>
      </c>
      <c r="N218" s="410">
        <f t="shared" si="64"/>
        <v>7.700000003576279</v>
      </c>
      <c r="O218" s="411"/>
      <c r="P218" s="485">
        <f t="shared" ca="1" si="65"/>
        <v>0.37804398148148499</v>
      </c>
      <c r="Q218" s="484">
        <f t="shared" ca="1" si="54"/>
        <v>0.37819444444444794</v>
      </c>
      <c r="R218" s="486">
        <v>9.0000003576278687E-2</v>
      </c>
      <c r="S218" s="486">
        <f t="shared" ca="1" si="55"/>
        <v>0.03</v>
      </c>
      <c r="T218" s="470">
        <v>17</v>
      </c>
      <c r="U218" s="469" t="str">
        <f t="shared" si="56"/>
        <v>C10-R10</v>
      </c>
      <c r="V218" s="470">
        <v>10</v>
      </c>
      <c r="W218" s="470" t="s">
        <v>493</v>
      </c>
      <c r="X218" s="470" t="s">
        <v>494</v>
      </c>
      <c r="Y218" s="470">
        <v>10</v>
      </c>
      <c r="AA218" s="505">
        <v>202</v>
      </c>
      <c r="AB218" s="395">
        <v>18</v>
      </c>
      <c r="AC218" s="400">
        <f t="shared" si="57"/>
        <v>13</v>
      </c>
    </row>
    <row r="219" spans="1:29" ht="12.75" customHeight="1">
      <c r="A219" s="403">
        <f t="shared" si="58"/>
        <v>203</v>
      </c>
      <c r="B219" s="745"/>
      <c r="C219" s="404" t="str">
        <f t="shared" si="52"/>
        <v>C10-R8</v>
      </c>
      <c r="D219" s="405">
        <v>0.34670138888888891</v>
      </c>
      <c r="E219" s="405">
        <v>0.34686342592592595</v>
      </c>
      <c r="F219" s="406">
        <f t="shared" si="59"/>
        <v>1.7</v>
      </c>
      <c r="G219" s="468">
        <f t="shared" si="59"/>
        <v>5.41</v>
      </c>
      <c r="H219" s="407">
        <f t="shared" si="59"/>
        <v>1.2</v>
      </c>
      <c r="I219" s="407">
        <f t="shared" si="60"/>
        <v>7.11</v>
      </c>
      <c r="J219" s="407">
        <f t="shared" si="53"/>
        <v>7.1699999986588958</v>
      </c>
      <c r="K219" s="408">
        <f t="shared" si="61"/>
        <v>5.9999998658895493E-2</v>
      </c>
      <c r="L219" s="409">
        <f t="shared" si="62"/>
        <v>0.5</v>
      </c>
      <c r="M219" s="410">
        <f t="shared" si="63"/>
        <v>7.61</v>
      </c>
      <c r="N219" s="410">
        <f t="shared" si="64"/>
        <v>7.6699999986588958</v>
      </c>
      <c r="O219" s="411"/>
      <c r="P219" s="485">
        <f t="shared" ca="1" si="65"/>
        <v>0.37843750000000348</v>
      </c>
      <c r="Q219" s="484">
        <f t="shared" ca="1" si="54"/>
        <v>0.37858796296296643</v>
      </c>
      <c r="R219" s="486">
        <v>5.9999998658895493E-2</v>
      </c>
      <c r="S219" s="486">
        <f t="shared" ca="1" si="55"/>
        <v>7.0000000000000007E-2</v>
      </c>
      <c r="T219" s="470">
        <v>18</v>
      </c>
      <c r="U219" s="469" t="str">
        <f t="shared" si="56"/>
        <v>C10-R8</v>
      </c>
      <c r="V219" s="470">
        <v>10</v>
      </c>
      <c r="W219" s="470" t="s">
        <v>493</v>
      </c>
      <c r="X219" s="470" t="s">
        <v>494</v>
      </c>
      <c r="Y219" s="470">
        <v>8</v>
      </c>
      <c r="AA219" s="505">
        <v>203</v>
      </c>
      <c r="AB219" s="395">
        <v>16</v>
      </c>
      <c r="AC219" s="400">
        <f t="shared" si="57"/>
        <v>14</v>
      </c>
    </row>
    <row r="220" spans="1:29" ht="12.75" customHeight="1">
      <c r="A220" s="403">
        <f t="shared" si="58"/>
        <v>204</v>
      </c>
      <c r="B220" s="745"/>
      <c r="C220" s="404" t="str">
        <f t="shared" si="52"/>
        <v>C10-R6</v>
      </c>
      <c r="D220" s="405">
        <v>0.34697916666666667</v>
      </c>
      <c r="E220" s="405">
        <v>0.34715277777777775</v>
      </c>
      <c r="F220" s="406">
        <f t="shared" si="59"/>
        <v>1.7</v>
      </c>
      <c r="G220" s="468">
        <f t="shared" si="59"/>
        <v>5.41</v>
      </c>
      <c r="H220" s="407">
        <f t="shared" si="59"/>
        <v>1.2</v>
      </c>
      <c r="I220" s="407">
        <f t="shared" si="60"/>
        <v>7.11</v>
      </c>
      <c r="J220" s="407">
        <f t="shared" si="53"/>
        <v>7.2199999994039539</v>
      </c>
      <c r="K220" s="408">
        <f t="shared" si="61"/>
        <v>0.10999999940395355</v>
      </c>
      <c r="L220" s="409">
        <f t="shared" si="62"/>
        <v>0.5</v>
      </c>
      <c r="M220" s="410">
        <f t="shared" si="63"/>
        <v>7.61</v>
      </c>
      <c r="N220" s="410">
        <f t="shared" si="64"/>
        <v>7.7199999994039539</v>
      </c>
      <c r="O220" s="411"/>
      <c r="P220" s="485">
        <f t="shared" ca="1" si="65"/>
        <v>0.37883101851852197</v>
      </c>
      <c r="Q220" s="484">
        <f t="shared" ca="1" si="54"/>
        <v>0.37900462962963311</v>
      </c>
      <c r="R220" s="486">
        <v>0.10999999940395355</v>
      </c>
      <c r="S220" s="486">
        <f t="shared" ca="1" si="55"/>
        <v>0.13</v>
      </c>
      <c r="T220" s="470">
        <v>19</v>
      </c>
      <c r="U220" s="469" t="str">
        <f t="shared" si="56"/>
        <v>C10-R6</v>
      </c>
      <c r="V220" s="470">
        <v>10</v>
      </c>
      <c r="W220" s="470" t="s">
        <v>493</v>
      </c>
      <c r="X220" s="470" t="s">
        <v>494</v>
      </c>
      <c r="Y220" s="470">
        <v>6</v>
      </c>
      <c r="AA220" s="505">
        <v>204</v>
      </c>
      <c r="AB220" s="395">
        <v>14</v>
      </c>
      <c r="AC220" s="400">
        <f t="shared" si="57"/>
        <v>15</v>
      </c>
    </row>
    <row r="221" spans="1:29" ht="12.75" customHeight="1">
      <c r="A221" s="403">
        <f t="shared" si="58"/>
        <v>205</v>
      </c>
      <c r="B221" s="745"/>
      <c r="C221" s="404" t="str">
        <f t="shared" si="52"/>
        <v>C10-R4</v>
      </c>
      <c r="D221" s="405">
        <v>0.34722222222222221</v>
      </c>
      <c r="E221" s="405">
        <v>0.34738425925925925</v>
      </c>
      <c r="F221" s="406">
        <f t="shared" si="59"/>
        <v>1.7</v>
      </c>
      <c r="G221" s="468">
        <f t="shared" si="59"/>
        <v>5.41</v>
      </c>
      <c r="H221" s="407">
        <f t="shared" si="59"/>
        <v>1.2</v>
      </c>
      <c r="I221" s="407">
        <f t="shared" si="60"/>
        <v>7.11</v>
      </c>
      <c r="J221" s="407">
        <f t="shared" si="53"/>
        <v>7.1399999993294481</v>
      </c>
      <c r="K221" s="408">
        <f t="shared" si="61"/>
        <v>2.9999999329447746E-2</v>
      </c>
      <c r="L221" s="409">
        <f t="shared" si="62"/>
        <v>0.5</v>
      </c>
      <c r="M221" s="410">
        <f t="shared" si="63"/>
        <v>7.61</v>
      </c>
      <c r="N221" s="410">
        <f t="shared" si="64"/>
        <v>7.6399999993294481</v>
      </c>
      <c r="O221" s="411"/>
      <c r="P221" s="485">
        <f t="shared" ca="1" si="65"/>
        <v>0.37929398148148497</v>
      </c>
      <c r="Q221" s="484">
        <f t="shared" ca="1" si="54"/>
        <v>0.37945601851852201</v>
      </c>
      <c r="R221" s="486">
        <v>2.9999999329447746E-2</v>
      </c>
      <c r="S221" s="486">
        <f t="shared" ca="1" si="55"/>
        <v>0.06</v>
      </c>
      <c r="T221" s="504">
        <v>20</v>
      </c>
      <c r="U221" s="504" t="str">
        <f t="shared" si="56"/>
        <v>C10-R4</v>
      </c>
      <c r="V221" s="504">
        <v>10</v>
      </c>
      <c r="W221" s="504" t="s">
        <v>493</v>
      </c>
      <c r="X221" s="504" t="s">
        <v>494</v>
      </c>
      <c r="Y221" s="504">
        <v>4</v>
      </c>
      <c r="AA221" s="505">
        <v>205</v>
      </c>
      <c r="AB221" s="395">
        <v>12</v>
      </c>
      <c r="AC221" s="400">
        <f t="shared" si="57"/>
        <v>16</v>
      </c>
    </row>
    <row r="222" spans="1:29" ht="12.75" customHeight="1">
      <c r="A222" s="403">
        <f t="shared" si="58"/>
        <v>206</v>
      </c>
      <c r="B222" s="745"/>
      <c r="C222" s="404" t="str">
        <f t="shared" si="52"/>
        <v>C11-R3</v>
      </c>
      <c r="D222" s="405">
        <v>0.3474652777777778</v>
      </c>
      <c r="E222" s="405">
        <v>0.34763888888888889</v>
      </c>
      <c r="F222" s="406">
        <f t="shared" si="59"/>
        <v>1.7</v>
      </c>
      <c r="G222" s="468">
        <f t="shared" si="59"/>
        <v>5.41</v>
      </c>
      <c r="H222" s="407">
        <f t="shared" si="59"/>
        <v>1.2</v>
      </c>
      <c r="I222" s="407">
        <f t="shared" si="60"/>
        <v>7.11</v>
      </c>
      <c r="J222" s="407">
        <f t="shared" si="53"/>
        <v>7.2399999952316287</v>
      </c>
      <c r="K222" s="408">
        <f t="shared" si="61"/>
        <v>0.12999999523162842</v>
      </c>
      <c r="L222" s="409">
        <f t="shared" si="62"/>
        <v>0.5</v>
      </c>
      <c r="M222" s="410">
        <f t="shared" si="63"/>
        <v>7.61</v>
      </c>
      <c r="N222" s="410">
        <f t="shared" si="64"/>
        <v>7.7399999952316287</v>
      </c>
      <c r="O222" s="411"/>
      <c r="P222" s="485">
        <f t="shared" ca="1" si="65"/>
        <v>0.37968750000000351</v>
      </c>
      <c r="Q222" s="484">
        <f t="shared" ca="1" si="54"/>
        <v>0.37982638888889242</v>
      </c>
      <c r="R222" s="486">
        <v>0.12999999523162842</v>
      </c>
      <c r="S222" s="486">
        <f t="shared" ca="1" si="55"/>
        <v>0.05</v>
      </c>
      <c r="T222" s="470">
        <v>1</v>
      </c>
      <c r="U222" s="469" t="str">
        <f t="shared" si="56"/>
        <v>C11-R3</v>
      </c>
      <c r="V222" s="470">
        <v>11</v>
      </c>
      <c r="W222" s="470" t="s">
        <v>493</v>
      </c>
      <c r="X222" s="470" t="s">
        <v>494</v>
      </c>
      <c r="Y222" s="470">
        <v>3</v>
      </c>
      <c r="AA222" s="505">
        <v>206</v>
      </c>
      <c r="AB222" s="395">
        <v>10</v>
      </c>
      <c r="AC222" s="400">
        <f t="shared" si="57"/>
        <v>17</v>
      </c>
    </row>
    <row r="223" spans="1:29" ht="12.75" customHeight="1">
      <c r="A223" s="403">
        <f t="shared" si="58"/>
        <v>207</v>
      </c>
      <c r="B223" s="745"/>
      <c r="C223" s="404" t="str">
        <f t="shared" si="52"/>
        <v>C11-R5</v>
      </c>
      <c r="D223" s="405">
        <v>0.34769675925925925</v>
      </c>
      <c r="E223" s="405">
        <v>0.3478472222222222</v>
      </c>
      <c r="F223" s="406">
        <f t="shared" si="59"/>
        <v>1.7</v>
      </c>
      <c r="G223" s="468">
        <f t="shared" si="59"/>
        <v>5.41</v>
      </c>
      <c r="H223" s="407">
        <f t="shared" si="59"/>
        <v>1.2</v>
      </c>
      <c r="I223" s="407">
        <f t="shared" si="60"/>
        <v>7.11</v>
      </c>
      <c r="J223" s="407">
        <f t="shared" si="53"/>
        <v>7.189999998211861</v>
      </c>
      <c r="K223" s="408">
        <f t="shared" si="61"/>
        <v>7.9999998211860657E-2</v>
      </c>
      <c r="L223" s="409">
        <f t="shared" si="62"/>
        <v>0.5</v>
      </c>
      <c r="M223" s="410">
        <f t="shared" si="63"/>
        <v>7.61</v>
      </c>
      <c r="N223" s="410">
        <f t="shared" si="64"/>
        <v>7.689999998211861</v>
      </c>
      <c r="O223" s="411"/>
      <c r="P223" s="485">
        <f t="shared" ca="1" si="65"/>
        <v>0.38011574074074428</v>
      </c>
      <c r="Q223" s="484">
        <f t="shared" ca="1" si="54"/>
        <v>0.38025462962963319</v>
      </c>
      <c r="R223" s="486">
        <v>7.9999998211860657E-2</v>
      </c>
      <c r="S223" s="486">
        <f t="shared" ca="1" si="55"/>
        <v>0.14000000000000001</v>
      </c>
      <c r="T223" s="470">
        <v>2</v>
      </c>
      <c r="U223" s="469" t="str">
        <f t="shared" si="56"/>
        <v>C11-R5</v>
      </c>
      <c r="V223" s="470">
        <v>11</v>
      </c>
      <c r="W223" s="470" t="s">
        <v>493</v>
      </c>
      <c r="X223" s="470" t="s">
        <v>494</v>
      </c>
      <c r="Y223" s="470">
        <v>5</v>
      </c>
      <c r="AA223" s="505">
        <v>207</v>
      </c>
      <c r="AB223" s="395">
        <v>8</v>
      </c>
      <c r="AC223" s="400">
        <f t="shared" si="57"/>
        <v>18</v>
      </c>
    </row>
    <row r="224" spans="1:29" ht="12.75" customHeight="1">
      <c r="A224" s="403">
        <f t="shared" si="58"/>
        <v>208</v>
      </c>
      <c r="B224" s="745"/>
      <c r="C224" s="404" t="str">
        <f t="shared" si="52"/>
        <v>C11-R7</v>
      </c>
      <c r="D224" s="405">
        <v>0.34795138888888888</v>
      </c>
      <c r="E224" s="405">
        <v>0.34811342592592592</v>
      </c>
      <c r="F224" s="406">
        <f t="shared" si="59"/>
        <v>1.7</v>
      </c>
      <c r="G224" s="468">
        <f t="shared" si="59"/>
        <v>5.41</v>
      </c>
      <c r="H224" s="407">
        <f t="shared" si="59"/>
        <v>1.2</v>
      </c>
      <c r="I224" s="407">
        <f t="shared" si="60"/>
        <v>7.11</v>
      </c>
      <c r="J224" s="407">
        <f t="shared" si="53"/>
        <v>7.1399999993294481</v>
      </c>
      <c r="K224" s="408">
        <f t="shared" si="61"/>
        <v>2.9999999329447746E-2</v>
      </c>
      <c r="L224" s="409">
        <f t="shared" si="62"/>
        <v>0.5</v>
      </c>
      <c r="M224" s="410">
        <f t="shared" si="63"/>
        <v>7.61</v>
      </c>
      <c r="N224" s="410">
        <f t="shared" si="64"/>
        <v>7.6399999993294481</v>
      </c>
      <c r="O224" s="411"/>
      <c r="P224" s="485">
        <f t="shared" ca="1" si="65"/>
        <v>0.38048611111111469</v>
      </c>
      <c r="Q224" s="484">
        <f t="shared" ca="1" si="54"/>
        <v>0.38065972222222583</v>
      </c>
      <c r="R224" s="486">
        <v>2.9999999329447746E-2</v>
      </c>
      <c r="S224" s="486">
        <f t="shared" ca="1" si="55"/>
        <v>0.12</v>
      </c>
      <c r="T224" s="470">
        <v>3</v>
      </c>
      <c r="U224" s="469" t="str">
        <f t="shared" si="56"/>
        <v>C11-R7</v>
      </c>
      <c r="V224" s="470">
        <v>11</v>
      </c>
      <c r="W224" s="470" t="s">
        <v>493</v>
      </c>
      <c r="X224" s="470" t="s">
        <v>494</v>
      </c>
      <c r="Y224" s="470">
        <v>7</v>
      </c>
      <c r="AA224" s="505">
        <v>208</v>
      </c>
      <c r="AB224" s="395">
        <v>6</v>
      </c>
      <c r="AC224" s="400">
        <f t="shared" si="57"/>
        <v>19</v>
      </c>
    </row>
    <row r="225" spans="1:29" ht="12.75" customHeight="1">
      <c r="A225" s="403">
        <f t="shared" si="58"/>
        <v>209</v>
      </c>
      <c r="B225" s="745"/>
      <c r="C225" s="404" t="str">
        <f t="shared" si="52"/>
        <v>C11-R9</v>
      </c>
      <c r="D225" s="405">
        <v>0.34819444444444442</v>
      </c>
      <c r="E225" s="405">
        <v>0.34833333333333333</v>
      </c>
      <c r="F225" s="406">
        <f t="shared" si="59"/>
        <v>1.7</v>
      </c>
      <c r="G225" s="468">
        <f t="shared" si="59"/>
        <v>5.41</v>
      </c>
      <c r="H225" s="407">
        <f t="shared" si="59"/>
        <v>1.2</v>
      </c>
      <c r="I225" s="407">
        <f t="shared" si="60"/>
        <v>7.11</v>
      </c>
      <c r="J225" s="407">
        <f t="shared" si="53"/>
        <v>7.2399999952316287</v>
      </c>
      <c r="K225" s="408">
        <f t="shared" si="61"/>
        <v>0.12999999523162842</v>
      </c>
      <c r="L225" s="409">
        <f t="shared" si="62"/>
        <v>0.5</v>
      </c>
      <c r="M225" s="410">
        <f t="shared" si="63"/>
        <v>7.61</v>
      </c>
      <c r="N225" s="410">
        <f t="shared" si="64"/>
        <v>7.7399999952316287</v>
      </c>
      <c r="O225" s="411"/>
      <c r="P225" s="485">
        <f t="shared" ca="1" si="65"/>
        <v>0.38089120370370733</v>
      </c>
      <c r="Q225" s="484">
        <f t="shared" ca="1" si="54"/>
        <v>0.38105324074074437</v>
      </c>
      <c r="R225" s="486">
        <v>0.12999999523162842</v>
      </c>
      <c r="S225" s="486">
        <f t="shared" ca="1" si="55"/>
        <v>7.0000000000000007E-2</v>
      </c>
      <c r="T225" s="470">
        <v>4</v>
      </c>
      <c r="U225" s="469" t="str">
        <f t="shared" si="56"/>
        <v>C11-R9</v>
      </c>
      <c r="V225" s="470">
        <v>11</v>
      </c>
      <c r="W225" s="470" t="s">
        <v>493</v>
      </c>
      <c r="X225" s="470" t="s">
        <v>494</v>
      </c>
      <c r="Y225" s="470">
        <v>9</v>
      </c>
      <c r="AA225" s="505">
        <v>209</v>
      </c>
      <c r="AB225" s="395">
        <v>4</v>
      </c>
      <c r="AC225" s="400">
        <f t="shared" si="57"/>
        <v>20</v>
      </c>
    </row>
    <row r="226" spans="1:29" ht="12.75" customHeight="1">
      <c r="A226" s="403">
        <f t="shared" si="58"/>
        <v>210</v>
      </c>
      <c r="B226" s="745"/>
      <c r="C226" s="404" t="str">
        <f t="shared" si="52"/>
        <v>C11-R11</v>
      </c>
      <c r="D226" s="405">
        <v>0.34844907407407405</v>
      </c>
      <c r="E226" s="405">
        <v>0.34862268518518519</v>
      </c>
      <c r="F226" s="406">
        <f t="shared" si="59"/>
        <v>1.7</v>
      </c>
      <c r="G226" s="468">
        <f t="shared" si="59"/>
        <v>5.41</v>
      </c>
      <c r="H226" s="407">
        <f t="shared" si="59"/>
        <v>1.2</v>
      </c>
      <c r="I226" s="407">
        <f t="shared" si="60"/>
        <v>7.11</v>
      </c>
      <c r="J226" s="407">
        <f t="shared" si="53"/>
        <v>7.1499999991059306</v>
      </c>
      <c r="K226" s="408">
        <f t="shared" si="61"/>
        <v>3.9999999105930328E-2</v>
      </c>
      <c r="L226" s="409">
        <f t="shared" si="62"/>
        <v>0.5</v>
      </c>
      <c r="M226" s="410">
        <f t="shared" si="63"/>
        <v>7.61</v>
      </c>
      <c r="N226" s="410">
        <f t="shared" si="64"/>
        <v>7.6499999991059306</v>
      </c>
      <c r="O226" s="411"/>
      <c r="P226" s="485">
        <f t="shared" ca="1" si="65"/>
        <v>0.38134259259259623</v>
      </c>
      <c r="Q226" s="484">
        <f t="shared" ca="1" si="54"/>
        <v>0.38148148148148514</v>
      </c>
      <c r="R226" s="486">
        <v>3.9999999105930328E-2</v>
      </c>
      <c r="S226" s="486">
        <f t="shared" ca="1" si="55"/>
        <v>0.02</v>
      </c>
      <c r="T226" s="470">
        <v>5</v>
      </c>
      <c r="U226" s="469" t="str">
        <f t="shared" si="56"/>
        <v>C11-R11</v>
      </c>
      <c r="V226" s="470">
        <v>11</v>
      </c>
      <c r="W226" s="470" t="s">
        <v>493</v>
      </c>
      <c r="X226" s="470" t="s">
        <v>494</v>
      </c>
      <c r="Y226" s="470">
        <v>11</v>
      </c>
      <c r="AA226" s="505">
        <v>210</v>
      </c>
      <c r="AB226" s="395">
        <v>2</v>
      </c>
      <c r="AC226" s="400">
        <f t="shared" si="57"/>
        <v>21</v>
      </c>
    </row>
    <row r="227" spans="1:29" ht="12.75" customHeight="1">
      <c r="A227" s="403">
        <f t="shared" si="58"/>
        <v>211</v>
      </c>
      <c r="B227" s="745"/>
      <c r="C227" s="404" t="str">
        <f t="shared" si="52"/>
        <v>C11-R13</v>
      </c>
      <c r="D227" s="405">
        <v>0.34872685185185187</v>
      </c>
      <c r="E227" s="405">
        <v>0.34886574074074073</v>
      </c>
      <c r="F227" s="406">
        <f t="shared" ref="F227:H242" si="66">F226</f>
        <v>1.7</v>
      </c>
      <c r="G227" s="468">
        <f t="shared" si="66"/>
        <v>5.41</v>
      </c>
      <c r="H227" s="407">
        <f t="shared" si="66"/>
        <v>1.2</v>
      </c>
      <c r="I227" s="407">
        <f t="shared" si="60"/>
        <v>7.11</v>
      </c>
      <c r="J227" s="407">
        <f t="shared" si="53"/>
        <v>7.189999998211861</v>
      </c>
      <c r="K227" s="408">
        <f t="shared" si="61"/>
        <v>7.9999998211860657E-2</v>
      </c>
      <c r="L227" s="409">
        <f t="shared" si="62"/>
        <v>0.5</v>
      </c>
      <c r="M227" s="410">
        <f t="shared" si="63"/>
        <v>7.61</v>
      </c>
      <c r="N227" s="410">
        <f t="shared" si="64"/>
        <v>7.689999998211861</v>
      </c>
      <c r="O227" s="411"/>
      <c r="P227" s="485">
        <f t="shared" ca="1" si="65"/>
        <v>0.381770833333337</v>
      </c>
      <c r="Q227" s="484">
        <f t="shared" ca="1" si="54"/>
        <v>0.38194444444444814</v>
      </c>
      <c r="R227" s="486">
        <v>7.9999998211860657E-2</v>
      </c>
      <c r="S227" s="486">
        <f t="shared" ca="1" si="55"/>
        <v>0.04</v>
      </c>
      <c r="T227" s="470">
        <v>6</v>
      </c>
      <c r="U227" s="469" t="str">
        <f t="shared" si="56"/>
        <v>C11-R13</v>
      </c>
      <c r="V227" s="470">
        <v>11</v>
      </c>
      <c r="W227" s="470" t="s">
        <v>493</v>
      </c>
      <c r="X227" s="470" t="s">
        <v>494</v>
      </c>
      <c r="Y227" s="470">
        <v>13</v>
      </c>
      <c r="AA227" s="505">
        <v>211</v>
      </c>
      <c r="AC227" s="400">
        <f t="shared" si="57"/>
        <v>1</v>
      </c>
    </row>
    <row r="228" spans="1:29" ht="12.75" customHeight="1">
      <c r="A228" s="403">
        <f t="shared" si="58"/>
        <v>212</v>
      </c>
      <c r="B228" s="745"/>
      <c r="C228" s="404" t="str">
        <f t="shared" si="52"/>
        <v>C11-R15</v>
      </c>
      <c r="D228" s="405">
        <v>0.34901620370370373</v>
      </c>
      <c r="E228" s="405">
        <v>0.34915509259259259</v>
      </c>
      <c r="F228" s="406">
        <f t="shared" si="66"/>
        <v>1.7</v>
      </c>
      <c r="G228" s="468">
        <f t="shared" si="66"/>
        <v>5.41</v>
      </c>
      <c r="H228" s="407">
        <f t="shared" si="66"/>
        <v>1.2</v>
      </c>
      <c r="I228" s="407">
        <f t="shared" si="60"/>
        <v>7.11</v>
      </c>
      <c r="J228" s="407">
        <f t="shared" si="53"/>
        <v>7.1299999995529655</v>
      </c>
      <c r="K228" s="408">
        <f t="shared" si="61"/>
        <v>1.9999999552965164E-2</v>
      </c>
      <c r="L228" s="409">
        <f t="shared" si="62"/>
        <v>0.5</v>
      </c>
      <c r="M228" s="410">
        <f t="shared" si="63"/>
        <v>7.61</v>
      </c>
      <c r="N228" s="410">
        <f t="shared" si="64"/>
        <v>7.6299999995529655</v>
      </c>
      <c r="O228" s="411"/>
      <c r="P228" s="485">
        <f t="shared" ca="1" si="65"/>
        <v>0.38221064814815187</v>
      </c>
      <c r="Q228" s="484">
        <f t="shared" ca="1" si="54"/>
        <v>0.38234953703704078</v>
      </c>
      <c r="R228" s="486">
        <v>1.9999999552965164E-2</v>
      </c>
      <c r="S228" s="486">
        <f t="shared" ca="1" si="55"/>
        <v>0.15</v>
      </c>
      <c r="T228" s="470">
        <v>7</v>
      </c>
      <c r="U228" s="469" t="str">
        <f t="shared" si="56"/>
        <v>C11-R15</v>
      </c>
      <c r="V228" s="470">
        <v>11</v>
      </c>
      <c r="W228" s="470" t="s">
        <v>493</v>
      </c>
      <c r="X228" s="470" t="s">
        <v>494</v>
      </c>
      <c r="Y228" s="470">
        <v>15</v>
      </c>
      <c r="AA228" s="505">
        <v>212</v>
      </c>
      <c r="AC228" s="400">
        <f t="shared" si="57"/>
        <v>2</v>
      </c>
    </row>
    <row r="229" spans="1:29" ht="12.75" customHeight="1">
      <c r="A229" s="403">
        <f t="shared" si="58"/>
        <v>213</v>
      </c>
      <c r="B229" s="745"/>
      <c r="C229" s="404" t="str">
        <f t="shared" si="52"/>
        <v>C11-R17</v>
      </c>
      <c r="D229" s="405">
        <v>0.34924768518518517</v>
      </c>
      <c r="E229" s="405">
        <v>0.34940972222222222</v>
      </c>
      <c r="F229" s="406">
        <f t="shared" si="66"/>
        <v>1.7</v>
      </c>
      <c r="G229" s="468">
        <f t="shared" si="66"/>
        <v>5.41</v>
      </c>
      <c r="H229" s="407">
        <f t="shared" si="66"/>
        <v>1.2</v>
      </c>
      <c r="I229" s="407">
        <f t="shared" si="60"/>
        <v>7.11</v>
      </c>
      <c r="J229" s="407">
        <f t="shared" si="53"/>
        <v>7.2100000014901164</v>
      </c>
      <c r="K229" s="408">
        <f t="shared" si="61"/>
        <v>0.10000000149011612</v>
      </c>
      <c r="L229" s="409">
        <f t="shared" si="62"/>
        <v>0.5</v>
      </c>
      <c r="M229" s="410">
        <f t="shared" si="63"/>
        <v>7.61</v>
      </c>
      <c r="N229" s="410">
        <f t="shared" si="64"/>
        <v>7.7100000014901164</v>
      </c>
      <c r="O229" s="411"/>
      <c r="P229" s="485">
        <f t="shared" ca="1" si="65"/>
        <v>0.38258101851852228</v>
      </c>
      <c r="Q229" s="484">
        <f t="shared" ca="1" si="54"/>
        <v>0.38271990740741119</v>
      </c>
      <c r="R229" s="486">
        <v>0.10000000149011612</v>
      </c>
      <c r="S229" s="486">
        <f t="shared" ca="1" si="55"/>
        <v>0.11</v>
      </c>
      <c r="T229" s="470">
        <v>8</v>
      </c>
      <c r="U229" s="469" t="str">
        <f t="shared" si="56"/>
        <v>C11-R17</v>
      </c>
      <c r="V229" s="470">
        <v>11</v>
      </c>
      <c r="W229" s="470" t="s">
        <v>493</v>
      </c>
      <c r="X229" s="470" t="s">
        <v>494</v>
      </c>
      <c r="Y229" s="470">
        <v>17</v>
      </c>
      <c r="AA229" s="505">
        <v>213</v>
      </c>
      <c r="AC229" s="400">
        <f t="shared" si="57"/>
        <v>3</v>
      </c>
    </row>
    <row r="230" spans="1:29" ht="12.75" customHeight="1">
      <c r="A230" s="403">
        <f t="shared" si="58"/>
        <v>214</v>
      </c>
      <c r="B230" s="745"/>
      <c r="C230" s="404" t="str">
        <f t="shared" si="52"/>
        <v>C11-R19</v>
      </c>
      <c r="D230" s="405">
        <v>0.34952546296296294</v>
      </c>
      <c r="E230" s="405">
        <v>0.34966435185185185</v>
      </c>
      <c r="F230" s="406">
        <f t="shared" si="66"/>
        <v>1.7</v>
      </c>
      <c r="G230" s="468">
        <f t="shared" si="66"/>
        <v>5.41</v>
      </c>
      <c r="H230" s="407">
        <f t="shared" si="66"/>
        <v>1.2</v>
      </c>
      <c r="I230" s="407">
        <f t="shared" si="60"/>
        <v>7.11</v>
      </c>
      <c r="J230" s="407">
        <f t="shared" si="53"/>
        <v>7.1499999991059306</v>
      </c>
      <c r="K230" s="408">
        <f t="shared" si="61"/>
        <v>3.9999999105930328E-2</v>
      </c>
      <c r="L230" s="409">
        <f t="shared" si="62"/>
        <v>0.5</v>
      </c>
      <c r="M230" s="410">
        <f t="shared" si="63"/>
        <v>7.61</v>
      </c>
      <c r="N230" s="410">
        <f t="shared" si="64"/>
        <v>7.6499999991059306</v>
      </c>
      <c r="O230" s="411"/>
      <c r="P230" s="485">
        <f t="shared" ca="1" si="65"/>
        <v>0.38299768518518895</v>
      </c>
      <c r="Q230" s="484">
        <f t="shared" ca="1" si="54"/>
        <v>0.3831481481481519</v>
      </c>
      <c r="R230" s="486">
        <v>3.9999999105930328E-2</v>
      </c>
      <c r="S230" s="486">
        <f t="shared" ca="1" si="55"/>
        <v>0.1</v>
      </c>
      <c r="T230" s="470">
        <v>9</v>
      </c>
      <c r="U230" s="469" t="str">
        <f t="shared" si="56"/>
        <v>C11-R19</v>
      </c>
      <c r="V230" s="470">
        <v>11</v>
      </c>
      <c r="W230" s="470" t="s">
        <v>493</v>
      </c>
      <c r="X230" s="470" t="s">
        <v>494</v>
      </c>
      <c r="Y230" s="470">
        <v>19</v>
      </c>
      <c r="AA230" s="505">
        <v>214</v>
      </c>
      <c r="AC230" s="400">
        <f t="shared" si="57"/>
        <v>4</v>
      </c>
    </row>
    <row r="231" spans="1:29" ht="12.75" customHeight="1">
      <c r="A231" s="403">
        <f t="shared" si="58"/>
        <v>215</v>
      </c>
      <c r="B231" s="745"/>
      <c r="C231" s="404" t="str">
        <f t="shared" si="52"/>
        <v>C11-R21</v>
      </c>
      <c r="D231" s="405">
        <v>0.34978009259259257</v>
      </c>
      <c r="E231" s="405">
        <v>0.34993055555555558</v>
      </c>
      <c r="F231" s="406">
        <f t="shared" si="66"/>
        <v>1.7</v>
      </c>
      <c r="G231" s="468">
        <f t="shared" si="66"/>
        <v>5.41</v>
      </c>
      <c r="H231" s="407">
        <f t="shared" si="66"/>
        <v>1.2</v>
      </c>
      <c r="I231" s="407">
        <f t="shared" si="60"/>
        <v>7.11</v>
      </c>
      <c r="J231" s="407">
        <f t="shared" si="53"/>
        <v>7.2500000005960468</v>
      </c>
      <c r="K231" s="408">
        <f t="shared" si="61"/>
        <v>0.14000000059604645</v>
      </c>
      <c r="L231" s="409">
        <f t="shared" si="62"/>
        <v>0.5</v>
      </c>
      <c r="M231" s="410">
        <f t="shared" si="63"/>
        <v>7.61</v>
      </c>
      <c r="N231" s="410">
        <f t="shared" si="64"/>
        <v>7.7500000005960468</v>
      </c>
      <c r="O231" s="411"/>
      <c r="P231" s="485">
        <f t="shared" ca="1" si="65"/>
        <v>0.38342592592592967</v>
      </c>
      <c r="Q231" s="484">
        <f t="shared" ca="1" si="54"/>
        <v>0.38357638888889262</v>
      </c>
      <c r="R231" s="486">
        <v>0.14000000059604645</v>
      </c>
      <c r="S231" s="486">
        <f t="shared" ca="1" si="55"/>
        <v>0.06</v>
      </c>
      <c r="T231" s="470">
        <v>10</v>
      </c>
      <c r="U231" s="469" t="str">
        <f t="shared" si="56"/>
        <v>C11-R21</v>
      </c>
      <c r="V231" s="470">
        <v>11</v>
      </c>
      <c r="W231" s="470" t="s">
        <v>493</v>
      </c>
      <c r="X231" s="470" t="s">
        <v>494</v>
      </c>
      <c r="Y231" s="470">
        <v>21</v>
      </c>
      <c r="AA231" s="505">
        <v>215</v>
      </c>
      <c r="AC231" s="400">
        <f t="shared" si="57"/>
        <v>5</v>
      </c>
    </row>
    <row r="232" spans="1:29" ht="12.75" customHeight="1">
      <c r="A232" s="403">
        <f t="shared" si="58"/>
        <v>216</v>
      </c>
      <c r="B232" s="745"/>
      <c r="C232" s="404" t="str">
        <f t="shared" si="52"/>
        <v>C11-R23</v>
      </c>
      <c r="D232" s="405">
        <v>0.35006944444444443</v>
      </c>
      <c r="E232" s="405">
        <v>0.35021990740740738</v>
      </c>
      <c r="F232" s="406">
        <f t="shared" si="66"/>
        <v>1.7</v>
      </c>
      <c r="G232" s="468">
        <f t="shared" si="66"/>
        <v>5.41</v>
      </c>
      <c r="H232" s="407">
        <f t="shared" si="66"/>
        <v>1.2</v>
      </c>
      <c r="I232" s="407">
        <f t="shared" si="60"/>
        <v>7.11</v>
      </c>
      <c r="J232" s="407">
        <f t="shared" si="53"/>
        <v>7.1399999993294481</v>
      </c>
      <c r="K232" s="408">
        <f t="shared" si="61"/>
        <v>2.9999999329447746E-2</v>
      </c>
      <c r="L232" s="409">
        <f t="shared" si="62"/>
        <v>0.5</v>
      </c>
      <c r="M232" s="410">
        <f t="shared" si="63"/>
        <v>7.61</v>
      </c>
      <c r="N232" s="410">
        <f t="shared" si="64"/>
        <v>7.6399999993294481</v>
      </c>
      <c r="O232" s="411"/>
      <c r="P232" s="485">
        <f t="shared" ca="1" si="65"/>
        <v>0.38386574074074448</v>
      </c>
      <c r="Q232" s="484">
        <f t="shared" ca="1" si="54"/>
        <v>0.38401620370370743</v>
      </c>
      <c r="R232" s="486">
        <v>2.9999999329447746E-2</v>
      </c>
      <c r="S232" s="486">
        <f t="shared" ca="1" si="55"/>
        <v>0.11</v>
      </c>
      <c r="T232" s="470">
        <v>11</v>
      </c>
      <c r="U232" s="469" t="str">
        <f t="shared" si="56"/>
        <v>C11-R23</v>
      </c>
      <c r="V232" s="470">
        <v>11</v>
      </c>
      <c r="W232" s="470" t="s">
        <v>493</v>
      </c>
      <c r="X232" s="470" t="s">
        <v>494</v>
      </c>
      <c r="Y232" s="470">
        <v>23</v>
      </c>
      <c r="AA232" s="505">
        <v>216</v>
      </c>
      <c r="AC232" s="400">
        <f t="shared" si="57"/>
        <v>6</v>
      </c>
    </row>
    <row r="233" spans="1:29" ht="12.75" customHeight="1">
      <c r="A233" s="403">
        <f t="shared" si="58"/>
        <v>217</v>
      </c>
      <c r="B233" s="745"/>
      <c r="C233" s="404" t="str">
        <f t="shared" si="52"/>
        <v>C11-R25</v>
      </c>
      <c r="D233" s="405">
        <v>0.35030092592592593</v>
      </c>
      <c r="E233" s="405">
        <v>0.35043981481481479</v>
      </c>
      <c r="F233" s="406">
        <f t="shared" si="66"/>
        <v>1.7</v>
      </c>
      <c r="G233" s="468">
        <f t="shared" si="66"/>
        <v>5.41</v>
      </c>
      <c r="H233" s="407">
        <f t="shared" si="66"/>
        <v>1.2</v>
      </c>
      <c r="I233" s="407">
        <f t="shared" si="60"/>
        <v>7.11</v>
      </c>
      <c r="J233" s="407">
        <f t="shared" si="53"/>
        <v>7.1699999986588958</v>
      </c>
      <c r="K233" s="408">
        <f t="shared" si="61"/>
        <v>5.9999998658895493E-2</v>
      </c>
      <c r="L233" s="409">
        <f t="shared" si="62"/>
        <v>0.5</v>
      </c>
      <c r="M233" s="410">
        <f t="shared" si="63"/>
        <v>7.61</v>
      </c>
      <c r="N233" s="410">
        <f t="shared" si="64"/>
        <v>7.6699999986588958</v>
      </c>
      <c r="O233" s="411"/>
      <c r="P233" s="485">
        <f t="shared" ca="1" si="65"/>
        <v>0.38430555555555929</v>
      </c>
      <c r="Q233" s="484">
        <f t="shared" ca="1" si="54"/>
        <v>0.3844444444444482</v>
      </c>
      <c r="R233" s="486">
        <v>5.9999998658895493E-2</v>
      </c>
      <c r="S233" s="486">
        <f t="shared" ca="1" si="55"/>
        <v>7.0000000000000007E-2</v>
      </c>
      <c r="T233" s="470">
        <v>12</v>
      </c>
      <c r="U233" s="469" t="str">
        <f t="shared" si="56"/>
        <v>C11-R25</v>
      </c>
      <c r="V233" s="470">
        <v>11</v>
      </c>
      <c r="W233" s="470" t="s">
        <v>493</v>
      </c>
      <c r="X233" s="470" t="s">
        <v>494</v>
      </c>
      <c r="Y233" s="470">
        <v>25</v>
      </c>
      <c r="AA233" s="505">
        <v>217</v>
      </c>
      <c r="AC233" s="400">
        <f t="shared" si="57"/>
        <v>7</v>
      </c>
    </row>
    <row r="234" spans="1:29" ht="12.75" customHeight="1">
      <c r="A234" s="403">
        <f t="shared" si="58"/>
        <v>218</v>
      </c>
      <c r="B234" s="745"/>
      <c r="C234" s="404" t="str">
        <f t="shared" si="52"/>
        <v>C11-R27</v>
      </c>
      <c r="D234" s="405">
        <v>0.3505787037037037</v>
      </c>
      <c r="E234" s="405">
        <v>0.35072916666666665</v>
      </c>
      <c r="F234" s="406">
        <f t="shared" si="66"/>
        <v>1.7</v>
      </c>
      <c r="G234" s="468">
        <f t="shared" si="66"/>
        <v>5.41</v>
      </c>
      <c r="H234" s="407">
        <f t="shared" si="66"/>
        <v>1.2</v>
      </c>
      <c r="I234" s="407">
        <f t="shared" si="60"/>
        <v>7.11</v>
      </c>
      <c r="J234" s="407">
        <f t="shared" si="53"/>
        <v>7.1800000002980235</v>
      </c>
      <c r="K234" s="408">
        <f t="shared" si="61"/>
        <v>7.0000000298023224E-2</v>
      </c>
      <c r="L234" s="409">
        <f t="shared" si="62"/>
        <v>0.5</v>
      </c>
      <c r="M234" s="410">
        <f t="shared" si="63"/>
        <v>7.61</v>
      </c>
      <c r="N234" s="410">
        <f t="shared" si="64"/>
        <v>7.6800000002980235</v>
      </c>
      <c r="O234" s="411"/>
      <c r="P234" s="485">
        <f t="shared" ca="1" si="65"/>
        <v>0.38472222222222596</v>
      </c>
      <c r="Q234" s="484">
        <f t="shared" ca="1" si="54"/>
        <v>0.38488425925926301</v>
      </c>
      <c r="R234" s="486">
        <v>7.0000000298023224E-2</v>
      </c>
      <c r="S234" s="486">
        <f t="shared" ca="1" si="55"/>
        <v>0.04</v>
      </c>
      <c r="T234" s="470">
        <v>13</v>
      </c>
      <c r="U234" s="469" t="str">
        <f t="shared" si="56"/>
        <v>C11-R27</v>
      </c>
      <c r="V234" s="470">
        <v>11</v>
      </c>
      <c r="W234" s="470" t="s">
        <v>493</v>
      </c>
      <c r="X234" s="470" t="s">
        <v>494</v>
      </c>
      <c r="Y234" s="470">
        <v>27</v>
      </c>
      <c r="AA234" s="505">
        <v>218</v>
      </c>
      <c r="AC234" s="400">
        <f t="shared" si="57"/>
        <v>8</v>
      </c>
    </row>
    <row r="235" spans="1:29" ht="12.75" customHeight="1">
      <c r="A235" s="403">
        <f t="shared" si="58"/>
        <v>219</v>
      </c>
      <c r="B235" s="745"/>
      <c r="C235" s="404" t="str">
        <f t="shared" si="52"/>
        <v>C11-R29</v>
      </c>
      <c r="D235" s="405">
        <v>0.35085648148148146</v>
      </c>
      <c r="E235" s="405">
        <v>0.3510300925925926</v>
      </c>
      <c r="F235" s="406">
        <f t="shared" si="66"/>
        <v>1.7</v>
      </c>
      <c r="G235" s="468">
        <f t="shared" si="66"/>
        <v>5.41</v>
      </c>
      <c r="H235" s="407">
        <f t="shared" si="66"/>
        <v>1.2</v>
      </c>
      <c r="I235" s="407">
        <f t="shared" si="60"/>
        <v>7.11</v>
      </c>
      <c r="J235" s="407">
        <f t="shared" si="53"/>
        <v>7.2399999952316287</v>
      </c>
      <c r="K235" s="408">
        <f t="shared" si="61"/>
        <v>0.12999999523162842</v>
      </c>
      <c r="L235" s="409">
        <f t="shared" si="62"/>
        <v>0.5</v>
      </c>
      <c r="M235" s="410">
        <f t="shared" si="63"/>
        <v>7.61</v>
      </c>
      <c r="N235" s="410">
        <f t="shared" si="64"/>
        <v>7.7399999952316287</v>
      </c>
      <c r="O235" s="411"/>
      <c r="P235" s="485">
        <f t="shared" ca="1" si="65"/>
        <v>0.38516203703704077</v>
      </c>
      <c r="Q235" s="484">
        <f t="shared" ca="1" si="54"/>
        <v>0.38532407407407782</v>
      </c>
      <c r="R235" s="486">
        <v>0.12999999523162842</v>
      </c>
      <c r="S235" s="486">
        <f t="shared" ca="1" si="55"/>
        <v>0.04</v>
      </c>
      <c r="T235" s="470">
        <v>14</v>
      </c>
      <c r="U235" s="469" t="str">
        <f t="shared" si="56"/>
        <v>C11-R29</v>
      </c>
      <c r="V235" s="470">
        <v>11</v>
      </c>
      <c r="W235" s="470" t="s">
        <v>493</v>
      </c>
      <c r="X235" s="470" t="s">
        <v>494</v>
      </c>
      <c r="Y235" s="470">
        <v>29</v>
      </c>
      <c r="AA235" s="505">
        <v>219</v>
      </c>
      <c r="AC235" s="400">
        <f t="shared" si="57"/>
        <v>9</v>
      </c>
    </row>
    <row r="236" spans="1:29" ht="12.75" customHeight="1">
      <c r="A236" s="403">
        <f t="shared" si="58"/>
        <v>220</v>
      </c>
      <c r="B236" s="745"/>
      <c r="C236" s="404" t="str">
        <f t="shared" si="52"/>
        <v>C11-R31</v>
      </c>
      <c r="D236" s="405">
        <v>0.35113425925925928</v>
      </c>
      <c r="E236" s="405">
        <v>0.35127314814814814</v>
      </c>
      <c r="F236" s="406">
        <f t="shared" si="66"/>
        <v>1.7</v>
      </c>
      <c r="G236" s="468">
        <f t="shared" si="66"/>
        <v>5.41</v>
      </c>
      <c r="H236" s="407">
        <f t="shared" si="66"/>
        <v>1.2</v>
      </c>
      <c r="I236" s="407">
        <f t="shared" si="60"/>
        <v>7.11</v>
      </c>
      <c r="J236" s="407">
        <f t="shared" si="53"/>
        <v>7.2299999973177913</v>
      </c>
      <c r="K236" s="408">
        <f t="shared" si="61"/>
        <v>0.11999999731779099</v>
      </c>
      <c r="L236" s="409">
        <f t="shared" si="62"/>
        <v>0.5</v>
      </c>
      <c r="M236" s="410">
        <f t="shared" si="63"/>
        <v>7.61</v>
      </c>
      <c r="N236" s="410">
        <f t="shared" si="64"/>
        <v>7.7299999973177913</v>
      </c>
      <c r="O236" s="411"/>
      <c r="P236" s="485">
        <f t="shared" ca="1" si="65"/>
        <v>0.38557870370370745</v>
      </c>
      <c r="Q236" s="484">
        <f t="shared" ca="1" si="54"/>
        <v>0.38571759259259636</v>
      </c>
      <c r="R236" s="486">
        <v>0.11999999731779099</v>
      </c>
      <c r="S236" s="486">
        <f t="shared" ca="1" si="55"/>
        <v>0.03</v>
      </c>
      <c r="T236" s="470">
        <v>15</v>
      </c>
      <c r="U236" s="469" t="str">
        <f t="shared" si="56"/>
        <v>C11-R31</v>
      </c>
      <c r="V236" s="470">
        <v>11</v>
      </c>
      <c r="W236" s="470" t="s">
        <v>493</v>
      </c>
      <c r="X236" s="470" t="s">
        <v>494</v>
      </c>
      <c r="Y236" s="470">
        <v>31</v>
      </c>
      <c r="AA236" s="505">
        <v>220</v>
      </c>
      <c r="AC236" s="400">
        <f t="shared" si="57"/>
        <v>10</v>
      </c>
    </row>
    <row r="237" spans="1:29" ht="12.75" customHeight="1">
      <c r="A237" s="403">
        <f t="shared" si="58"/>
        <v>221</v>
      </c>
      <c r="B237" s="745"/>
      <c r="C237" s="404" t="str">
        <f t="shared" si="52"/>
        <v>C11-R33</v>
      </c>
      <c r="D237" s="405">
        <v>0.35138888888888886</v>
      </c>
      <c r="E237" s="405">
        <v>0.3515625</v>
      </c>
      <c r="F237" s="406">
        <f t="shared" si="66"/>
        <v>1.7</v>
      </c>
      <c r="G237" s="468">
        <f t="shared" si="66"/>
        <v>5.41</v>
      </c>
      <c r="H237" s="407">
        <f t="shared" si="66"/>
        <v>1.2</v>
      </c>
      <c r="I237" s="407">
        <f t="shared" si="60"/>
        <v>7.11</v>
      </c>
      <c r="J237" s="407">
        <f t="shared" si="53"/>
        <v>7.1199999997764829</v>
      </c>
      <c r="K237" s="408">
        <f t="shared" si="61"/>
        <v>9.9999997764825821E-3</v>
      </c>
      <c r="L237" s="409">
        <f t="shared" si="62"/>
        <v>0.5</v>
      </c>
      <c r="M237" s="410">
        <f t="shared" si="63"/>
        <v>7.61</v>
      </c>
      <c r="N237" s="410">
        <f t="shared" si="64"/>
        <v>7.6199999997764829</v>
      </c>
      <c r="O237" s="411"/>
      <c r="P237" s="485">
        <f t="shared" ca="1" si="65"/>
        <v>0.38594907407407786</v>
      </c>
      <c r="Q237" s="484">
        <f t="shared" ca="1" si="54"/>
        <v>0.38608796296296677</v>
      </c>
      <c r="R237" s="486">
        <v>9.9999997764825821E-3</v>
      </c>
      <c r="S237" s="486">
        <f t="shared" ca="1" si="55"/>
        <v>0.06</v>
      </c>
      <c r="T237" s="470">
        <v>16</v>
      </c>
      <c r="U237" s="469" t="str">
        <f t="shared" si="56"/>
        <v>C11-R33</v>
      </c>
      <c r="V237" s="470">
        <v>11</v>
      </c>
      <c r="W237" s="470" t="s">
        <v>493</v>
      </c>
      <c r="X237" s="470" t="s">
        <v>494</v>
      </c>
      <c r="Y237" s="470">
        <v>33</v>
      </c>
      <c r="AA237" s="505">
        <v>221</v>
      </c>
      <c r="AC237" s="400">
        <f t="shared" si="57"/>
        <v>11</v>
      </c>
    </row>
    <row r="238" spans="1:29" ht="12.75" customHeight="1">
      <c r="A238" s="403">
        <f t="shared" si="58"/>
        <v>222</v>
      </c>
      <c r="B238" s="745"/>
      <c r="C238" s="404" t="str">
        <f t="shared" si="52"/>
        <v>C11-R35</v>
      </c>
      <c r="D238" s="405">
        <v>0.35164351851851849</v>
      </c>
      <c r="E238" s="405">
        <v>0.35180555555555554</v>
      </c>
      <c r="F238" s="406">
        <f t="shared" si="66"/>
        <v>1.7</v>
      </c>
      <c r="G238" s="468">
        <f t="shared" si="66"/>
        <v>5.41</v>
      </c>
      <c r="H238" s="407">
        <f t="shared" si="66"/>
        <v>1.2</v>
      </c>
      <c r="I238" s="407">
        <f t="shared" si="60"/>
        <v>7.11</v>
      </c>
      <c r="J238" s="407">
        <f t="shared" si="53"/>
        <v>7.1699999986588958</v>
      </c>
      <c r="K238" s="408">
        <f t="shared" si="61"/>
        <v>5.9999998658895493E-2</v>
      </c>
      <c r="L238" s="409">
        <f t="shared" si="62"/>
        <v>0.5</v>
      </c>
      <c r="M238" s="410">
        <f t="shared" si="63"/>
        <v>7.61</v>
      </c>
      <c r="N238" s="410">
        <f t="shared" si="64"/>
        <v>7.6699999986588958</v>
      </c>
      <c r="O238" s="411"/>
      <c r="P238" s="485">
        <f t="shared" ca="1" si="65"/>
        <v>0.3863541666666705</v>
      </c>
      <c r="Q238" s="484">
        <f t="shared" ca="1" si="54"/>
        <v>0.38649305555555941</v>
      </c>
      <c r="R238" s="486">
        <v>5.9999998658895493E-2</v>
      </c>
      <c r="S238" s="486">
        <f t="shared" ca="1" si="55"/>
        <v>0.11</v>
      </c>
      <c r="T238" s="470">
        <v>17</v>
      </c>
      <c r="U238" s="469" t="str">
        <f t="shared" si="56"/>
        <v>C11-R35</v>
      </c>
      <c r="V238" s="470">
        <v>11</v>
      </c>
      <c r="W238" s="470" t="s">
        <v>493</v>
      </c>
      <c r="X238" s="470" t="s">
        <v>494</v>
      </c>
      <c r="Y238" s="470">
        <v>35</v>
      </c>
      <c r="AA238" s="505">
        <v>222</v>
      </c>
      <c r="AC238" s="400">
        <f t="shared" si="57"/>
        <v>12</v>
      </c>
    </row>
    <row r="239" spans="1:29" ht="12.75" customHeight="1">
      <c r="A239" s="403">
        <f t="shared" si="58"/>
        <v>223</v>
      </c>
      <c r="B239" s="745"/>
      <c r="C239" s="404" t="str">
        <f t="shared" si="52"/>
        <v>C11-R37</v>
      </c>
      <c r="D239" s="405">
        <v>0.35192129629629632</v>
      </c>
      <c r="E239" s="405">
        <v>0.35207175925925926</v>
      </c>
      <c r="F239" s="406">
        <f t="shared" si="66"/>
        <v>1.7</v>
      </c>
      <c r="G239" s="468">
        <f t="shared" si="66"/>
        <v>5.41</v>
      </c>
      <c r="H239" s="407">
        <f t="shared" si="66"/>
        <v>1.2</v>
      </c>
      <c r="I239" s="407">
        <f t="shared" si="60"/>
        <v>7.11</v>
      </c>
      <c r="J239" s="407">
        <f t="shared" si="53"/>
        <v>7.2399999952316287</v>
      </c>
      <c r="K239" s="408">
        <f t="shared" si="61"/>
        <v>0.12999999523162842</v>
      </c>
      <c r="L239" s="409">
        <f t="shared" si="62"/>
        <v>0.5</v>
      </c>
      <c r="M239" s="410">
        <f t="shared" si="63"/>
        <v>7.61</v>
      </c>
      <c r="N239" s="410">
        <f t="shared" si="64"/>
        <v>7.7399999952316287</v>
      </c>
      <c r="O239" s="411"/>
      <c r="P239" s="485">
        <f t="shared" ca="1" si="65"/>
        <v>0.38672453703704091</v>
      </c>
      <c r="Q239" s="484">
        <f t="shared" ca="1" si="54"/>
        <v>0.38686342592592982</v>
      </c>
      <c r="R239" s="486">
        <v>0.12999999523162842</v>
      </c>
      <c r="S239" s="486">
        <f t="shared" ca="1" si="55"/>
        <v>0.09</v>
      </c>
      <c r="T239" s="470">
        <v>18</v>
      </c>
      <c r="U239" s="469" t="str">
        <f t="shared" si="56"/>
        <v>C11-R37</v>
      </c>
      <c r="V239" s="470">
        <v>11</v>
      </c>
      <c r="W239" s="470" t="s">
        <v>493</v>
      </c>
      <c r="X239" s="470" t="s">
        <v>494</v>
      </c>
      <c r="Y239" s="470">
        <v>37</v>
      </c>
      <c r="AA239" s="505">
        <v>223</v>
      </c>
      <c r="AC239" s="400">
        <f t="shared" si="57"/>
        <v>13</v>
      </c>
    </row>
    <row r="240" spans="1:29" ht="12.75" customHeight="1">
      <c r="A240" s="403">
        <f t="shared" si="58"/>
        <v>224</v>
      </c>
      <c r="B240" s="745"/>
      <c r="C240" s="404" t="str">
        <f t="shared" si="52"/>
        <v>C11-R39</v>
      </c>
      <c r="D240" s="405">
        <v>0.35215277777777776</v>
      </c>
      <c r="E240" s="405">
        <v>0.3523148148148148</v>
      </c>
      <c r="F240" s="406">
        <f t="shared" si="66"/>
        <v>1.7</v>
      </c>
      <c r="G240" s="468">
        <f t="shared" si="66"/>
        <v>5.41</v>
      </c>
      <c r="H240" s="407">
        <f t="shared" si="66"/>
        <v>1.2</v>
      </c>
      <c r="I240" s="407">
        <f t="shared" si="60"/>
        <v>7.11</v>
      </c>
      <c r="J240" s="407">
        <f t="shared" si="53"/>
        <v>7.200000003576279</v>
      </c>
      <c r="K240" s="408">
        <f t="shared" si="61"/>
        <v>9.0000003576278687E-2</v>
      </c>
      <c r="L240" s="409">
        <f t="shared" si="62"/>
        <v>0.5</v>
      </c>
      <c r="M240" s="410">
        <f t="shared" si="63"/>
        <v>7.61</v>
      </c>
      <c r="N240" s="410">
        <f t="shared" si="64"/>
        <v>7.700000003576279</v>
      </c>
      <c r="O240" s="411"/>
      <c r="P240" s="485">
        <f t="shared" ca="1" si="65"/>
        <v>0.38715277777778168</v>
      </c>
      <c r="Q240" s="484">
        <f t="shared" ca="1" si="54"/>
        <v>0.38729166666667059</v>
      </c>
      <c r="R240" s="486">
        <v>9.0000003576278687E-2</v>
      </c>
      <c r="S240" s="486">
        <f t="shared" ca="1" si="55"/>
        <v>0.02</v>
      </c>
      <c r="T240" s="470">
        <v>19</v>
      </c>
      <c r="U240" s="469" t="str">
        <f t="shared" si="56"/>
        <v>C11-R39</v>
      </c>
      <c r="V240" s="470">
        <v>11</v>
      </c>
      <c r="W240" s="470" t="s">
        <v>493</v>
      </c>
      <c r="X240" s="470" t="s">
        <v>494</v>
      </c>
      <c r="Y240" s="470">
        <v>39</v>
      </c>
      <c r="AA240" s="505">
        <v>224</v>
      </c>
      <c r="AC240" s="400">
        <f t="shared" si="57"/>
        <v>14</v>
      </c>
    </row>
    <row r="241" spans="1:29" ht="12.75" customHeight="1">
      <c r="A241" s="403">
        <f t="shared" si="58"/>
        <v>225</v>
      </c>
      <c r="B241" s="745"/>
      <c r="C241" s="404" t="str">
        <f t="shared" si="52"/>
        <v>C11-R41</v>
      </c>
      <c r="D241" s="405">
        <v>0.35240740740740739</v>
      </c>
      <c r="E241" s="405">
        <v>0.35258101851851853</v>
      </c>
      <c r="F241" s="406">
        <f t="shared" si="66"/>
        <v>1.7</v>
      </c>
      <c r="G241" s="468">
        <f t="shared" si="66"/>
        <v>5.41</v>
      </c>
      <c r="H241" s="407">
        <f t="shared" si="66"/>
        <v>1.2</v>
      </c>
      <c r="I241" s="407">
        <f t="shared" si="60"/>
        <v>7.11</v>
      </c>
      <c r="J241" s="407">
        <f t="shared" si="53"/>
        <v>7.1399999993294481</v>
      </c>
      <c r="K241" s="408">
        <f t="shared" si="61"/>
        <v>2.9999999329447746E-2</v>
      </c>
      <c r="L241" s="409">
        <f t="shared" si="62"/>
        <v>0.5</v>
      </c>
      <c r="M241" s="410">
        <f t="shared" si="63"/>
        <v>7.61</v>
      </c>
      <c r="N241" s="410">
        <f t="shared" si="64"/>
        <v>7.6399999993294481</v>
      </c>
      <c r="O241" s="411"/>
      <c r="P241" s="485">
        <f t="shared" ca="1" si="65"/>
        <v>0.38753472222222612</v>
      </c>
      <c r="Q241" s="484">
        <f t="shared" ca="1" si="54"/>
        <v>0.38767361111111504</v>
      </c>
      <c r="R241" s="486">
        <v>2.9999999329447746E-2</v>
      </c>
      <c r="S241" s="486">
        <f t="shared" ca="1" si="55"/>
        <v>0.04</v>
      </c>
      <c r="T241" s="470">
        <v>20</v>
      </c>
      <c r="U241" s="469" t="str">
        <f t="shared" si="56"/>
        <v>C11-R41</v>
      </c>
      <c r="V241" s="470">
        <v>11</v>
      </c>
      <c r="W241" s="470" t="s">
        <v>493</v>
      </c>
      <c r="X241" s="470" t="s">
        <v>494</v>
      </c>
      <c r="Y241" s="470">
        <v>41</v>
      </c>
      <c r="AA241" s="505">
        <v>225</v>
      </c>
      <c r="AC241" s="400">
        <f t="shared" si="57"/>
        <v>15</v>
      </c>
    </row>
    <row r="242" spans="1:29" ht="12.75" customHeight="1">
      <c r="A242" s="403">
        <f t="shared" si="58"/>
        <v>226</v>
      </c>
      <c r="B242" s="745" t="s">
        <v>524</v>
      </c>
      <c r="C242" s="404" t="str">
        <f t="shared" si="52"/>
        <v>C11-R43</v>
      </c>
      <c r="D242" s="405">
        <v>0.35268518518518521</v>
      </c>
      <c r="E242" s="405">
        <v>0.3528587962962963</v>
      </c>
      <c r="F242" s="406">
        <f t="shared" si="66"/>
        <v>1.7</v>
      </c>
      <c r="G242" s="468">
        <f t="shared" si="66"/>
        <v>5.41</v>
      </c>
      <c r="H242" s="407">
        <f t="shared" si="66"/>
        <v>1.2</v>
      </c>
      <c r="I242" s="407">
        <f t="shared" si="60"/>
        <v>7.11</v>
      </c>
      <c r="J242" s="407">
        <f t="shared" si="53"/>
        <v>7.1600000007450584</v>
      </c>
      <c r="K242" s="408">
        <f t="shared" si="61"/>
        <v>5.000000074505806E-2</v>
      </c>
      <c r="L242" s="409">
        <f t="shared" si="62"/>
        <v>0.5</v>
      </c>
      <c r="M242" s="410">
        <f t="shared" si="63"/>
        <v>7.61</v>
      </c>
      <c r="N242" s="410">
        <f t="shared" si="64"/>
        <v>7.6600000007450584</v>
      </c>
      <c r="O242" s="411"/>
      <c r="P242" s="485">
        <f t="shared" ca="1" si="65"/>
        <v>0.38791666666667057</v>
      </c>
      <c r="Q242" s="484">
        <f t="shared" ca="1" si="54"/>
        <v>0.38807870370370762</v>
      </c>
      <c r="R242" s="486">
        <v>5.000000074505806E-2</v>
      </c>
      <c r="S242" s="486">
        <f t="shared" ca="1" si="55"/>
        <v>0.04</v>
      </c>
      <c r="T242" s="504">
        <v>21</v>
      </c>
      <c r="U242" s="504" t="str">
        <f t="shared" si="56"/>
        <v>C11-R43</v>
      </c>
      <c r="V242" s="504">
        <v>11</v>
      </c>
      <c r="W242" s="504" t="s">
        <v>493</v>
      </c>
      <c r="X242" s="504" t="s">
        <v>494</v>
      </c>
      <c r="Y242" s="504">
        <v>43</v>
      </c>
      <c r="AA242" s="505">
        <v>226</v>
      </c>
      <c r="AC242" s="400">
        <f t="shared" si="57"/>
        <v>16</v>
      </c>
    </row>
    <row r="243" spans="1:29" ht="12.75" customHeight="1">
      <c r="A243" s="403">
        <f t="shared" si="58"/>
        <v>227</v>
      </c>
      <c r="B243" s="745"/>
      <c r="C243" s="404" t="str">
        <f t="shared" si="52"/>
        <v>C12-R42</v>
      </c>
      <c r="D243" s="405">
        <v>0.35292824074074075</v>
      </c>
      <c r="E243" s="405">
        <v>0.35306712962962961</v>
      </c>
      <c r="F243" s="406">
        <f t="shared" ref="F243:H258" si="67">F242</f>
        <v>1.7</v>
      </c>
      <c r="G243" s="468">
        <f t="shared" si="67"/>
        <v>5.41</v>
      </c>
      <c r="H243" s="407">
        <f t="shared" si="67"/>
        <v>1.2</v>
      </c>
      <c r="I243" s="407">
        <f t="shared" si="60"/>
        <v>7.11</v>
      </c>
      <c r="J243" s="407">
        <f t="shared" si="53"/>
        <v>7.1800000002980235</v>
      </c>
      <c r="K243" s="408">
        <f t="shared" si="61"/>
        <v>7.0000000298023224E-2</v>
      </c>
      <c r="L243" s="409">
        <f t="shared" si="62"/>
        <v>0.5</v>
      </c>
      <c r="M243" s="410">
        <f t="shared" si="63"/>
        <v>7.61</v>
      </c>
      <c r="N243" s="410">
        <f t="shared" si="64"/>
        <v>7.6800000002980235</v>
      </c>
      <c r="O243" s="411"/>
      <c r="P243" s="485">
        <f t="shared" ca="1" si="65"/>
        <v>0.38831018518518912</v>
      </c>
      <c r="Q243" s="484">
        <f t="shared" ca="1" si="54"/>
        <v>0.38846064814815207</v>
      </c>
      <c r="R243" s="486">
        <v>7.0000000298023224E-2</v>
      </c>
      <c r="S243" s="486">
        <f t="shared" ca="1" si="55"/>
        <v>7.0000000000000007E-2</v>
      </c>
      <c r="T243" s="470">
        <v>1</v>
      </c>
      <c r="U243" s="469" t="str">
        <f t="shared" si="56"/>
        <v>C12-R42</v>
      </c>
      <c r="V243" s="470">
        <v>12</v>
      </c>
      <c r="W243" s="470" t="s">
        <v>493</v>
      </c>
      <c r="X243" s="470" t="s">
        <v>494</v>
      </c>
      <c r="Y243" s="470">
        <v>42</v>
      </c>
      <c r="AA243" s="505">
        <v>227</v>
      </c>
      <c r="AC243" s="400">
        <f t="shared" si="57"/>
        <v>17</v>
      </c>
    </row>
    <row r="244" spans="1:29" ht="12.75" customHeight="1">
      <c r="A244" s="403">
        <f t="shared" si="58"/>
        <v>228</v>
      </c>
      <c r="B244" s="745"/>
      <c r="C244" s="404" t="str">
        <f t="shared" si="52"/>
        <v>C12-R40</v>
      </c>
      <c r="D244" s="405">
        <v>0.35317129629629629</v>
      </c>
      <c r="E244" s="405">
        <v>0.3533101851851852</v>
      </c>
      <c r="F244" s="406">
        <f t="shared" si="67"/>
        <v>1.7</v>
      </c>
      <c r="G244" s="468">
        <f t="shared" si="67"/>
        <v>5.41</v>
      </c>
      <c r="H244" s="407">
        <f t="shared" si="67"/>
        <v>1.2</v>
      </c>
      <c r="I244" s="407">
        <f t="shared" si="60"/>
        <v>7.11</v>
      </c>
      <c r="J244" s="407">
        <f t="shared" si="53"/>
        <v>7.200000003576279</v>
      </c>
      <c r="K244" s="408">
        <f t="shared" si="61"/>
        <v>9.0000003576278687E-2</v>
      </c>
      <c r="L244" s="409">
        <f t="shared" si="62"/>
        <v>0.5</v>
      </c>
      <c r="M244" s="410">
        <f t="shared" si="63"/>
        <v>7.61</v>
      </c>
      <c r="N244" s="410">
        <f t="shared" si="64"/>
        <v>7.700000003576279</v>
      </c>
      <c r="O244" s="411"/>
      <c r="P244" s="485">
        <f t="shared" ca="1" si="65"/>
        <v>0.38872685185185579</v>
      </c>
      <c r="Q244" s="484">
        <f t="shared" ca="1" si="54"/>
        <v>0.38890046296296693</v>
      </c>
      <c r="R244" s="486">
        <v>9.0000003576278687E-2</v>
      </c>
      <c r="S244" s="486">
        <f t="shared" ca="1" si="55"/>
        <v>0.09</v>
      </c>
      <c r="T244" s="470">
        <v>2</v>
      </c>
      <c r="U244" s="469" t="str">
        <f t="shared" si="56"/>
        <v>C12-R40</v>
      </c>
      <c r="V244" s="470">
        <v>12</v>
      </c>
      <c r="W244" s="470" t="s">
        <v>493</v>
      </c>
      <c r="X244" s="470" t="s">
        <v>494</v>
      </c>
      <c r="Y244" s="470">
        <v>40</v>
      </c>
      <c r="AA244" s="505">
        <v>228</v>
      </c>
      <c r="AC244" s="400">
        <f t="shared" si="57"/>
        <v>18</v>
      </c>
    </row>
    <row r="245" spans="1:29" ht="12.75" customHeight="1">
      <c r="A245" s="403">
        <f t="shared" si="58"/>
        <v>229</v>
      </c>
      <c r="B245" s="745"/>
      <c r="C245" s="404" t="str">
        <f t="shared" si="52"/>
        <v>C12-R38</v>
      </c>
      <c r="D245" s="405">
        <v>0.35346064814814815</v>
      </c>
      <c r="E245" s="405">
        <v>0.35359953703703706</v>
      </c>
      <c r="F245" s="406">
        <f t="shared" si="67"/>
        <v>1.7</v>
      </c>
      <c r="G245" s="468">
        <f t="shared" si="67"/>
        <v>5.41</v>
      </c>
      <c r="H245" s="407">
        <f t="shared" si="67"/>
        <v>1.2</v>
      </c>
      <c r="I245" s="407">
        <f t="shared" si="60"/>
        <v>7.11</v>
      </c>
      <c r="J245" s="407">
        <f t="shared" si="53"/>
        <v>7.1499999991059306</v>
      </c>
      <c r="K245" s="408">
        <f t="shared" si="61"/>
        <v>3.9999999105930328E-2</v>
      </c>
      <c r="L245" s="409">
        <f t="shared" si="62"/>
        <v>0.5</v>
      </c>
      <c r="M245" s="410">
        <f t="shared" si="63"/>
        <v>7.61</v>
      </c>
      <c r="N245" s="410">
        <f t="shared" si="64"/>
        <v>7.6499999991059306</v>
      </c>
      <c r="O245" s="411"/>
      <c r="P245" s="485">
        <f t="shared" ca="1" si="65"/>
        <v>0.3891782407407447</v>
      </c>
      <c r="Q245" s="484">
        <f t="shared" ca="1" si="54"/>
        <v>0.38932870370370765</v>
      </c>
      <c r="R245" s="486">
        <v>3.9999999105930328E-2</v>
      </c>
      <c r="S245" s="486">
        <f t="shared" ca="1" si="55"/>
        <v>7.0000000000000007E-2</v>
      </c>
      <c r="T245" s="470">
        <v>3</v>
      </c>
      <c r="U245" s="469" t="str">
        <f t="shared" si="56"/>
        <v>C12-R38</v>
      </c>
      <c r="V245" s="470">
        <v>12</v>
      </c>
      <c r="W245" s="470" t="s">
        <v>493</v>
      </c>
      <c r="X245" s="470" t="s">
        <v>494</v>
      </c>
      <c r="Y245" s="470">
        <v>38</v>
      </c>
      <c r="AA245" s="505">
        <v>229</v>
      </c>
      <c r="AC245" s="400">
        <f t="shared" si="57"/>
        <v>19</v>
      </c>
    </row>
    <row r="246" spans="1:29" ht="12.75" customHeight="1">
      <c r="A246" s="403">
        <f t="shared" si="58"/>
        <v>230</v>
      </c>
      <c r="B246" s="745"/>
      <c r="C246" s="404" t="str">
        <f t="shared" si="52"/>
        <v>C12-R36</v>
      </c>
      <c r="D246" s="405">
        <v>0.35372685185185188</v>
      </c>
      <c r="E246" s="405">
        <v>0.35388888888888886</v>
      </c>
      <c r="F246" s="406">
        <f t="shared" si="67"/>
        <v>1.7</v>
      </c>
      <c r="G246" s="468">
        <f t="shared" si="67"/>
        <v>5.41</v>
      </c>
      <c r="H246" s="407">
        <f t="shared" si="67"/>
        <v>1.2</v>
      </c>
      <c r="I246" s="407">
        <f t="shared" si="60"/>
        <v>7.11</v>
      </c>
      <c r="J246" s="407">
        <f t="shared" si="53"/>
        <v>7.2100000014901164</v>
      </c>
      <c r="K246" s="408">
        <f t="shared" si="61"/>
        <v>0.10000000149011612</v>
      </c>
      <c r="L246" s="409">
        <f t="shared" si="62"/>
        <v>0.5</v>
      </c>
      <c r="M246" s="410">
        <f t="shared" si="63"/>
        <v>7.61</v>
      </c>
      <c r="N246" s="410">
        <f t="shared" si="64"/>
        <v>7.7100000014901164</v>
      </c>
      <c r="O246" s="411"/>
      <c r="P246" s="485">
        <f t="shared" ca="1" si="65"/>
        <v>0.38960648148148541</v>
      </c>
      <c r="Q246" s="484">
        <f t="shared" ca="1" si="54"/>
        <v>0.38978009259259655</v>
      </c>
      <c r="R246" s="486">
        <v>0.10000000149011612</v>
      </c>
      <c r="S246" s="486">
        <f t="shared" ca="1" si="55"/>
        <v>0.15</v>
      </c>
      <c r="T246" s="470">
        <v>4</v>
      </c>
      <c r="U246" s="469" t="str">
        <f t="shared" si="56"/>
        <v>C12-R36</v>
      </c>
      <c r="V246" s="470">
        <v>12</v>
      </c>
      <c r="W246" s="470" t="s">
        <v>493</v>
      </c>
      <c r="X246" s="470" t="s">
        <v>494</v>
      </c>
      <c r="Y246" s="470">
        <v>36</v>
      </c>
      <c r="AA246" s="505">
        <v>230</v>
      </c>
      <c r="AC246" s="400">
        <f t="shared" si="57"/>
        <v>20</v>
      </c>
    </row>
    <row r="247" spans="1:29" ht="12.75" customHeight="1">
      <c r="A247" s="403">
        <f t="shared" si="58"/>
        <v>231</v>
      </c>
      <c r="B247" s="745"/>
      <c r="C247" s="404" t="str">
        <f t="shared" si="52"/>
        <v>C12-R34</v>
      </c>
      <c r="D247" s="405">
        <v>0.35399305555555555</v>
      </c>
      <c r="E247" s="405">
        <v>0.35416666666666669</v>
      </c>
      <c r="F247" s="406">
        <f t="shared" si="67"/>
        <v>1.7</v>
      </c>
      <c r="G247" s="468">
        <f t="shared" si="67"/>
        <v>5.41</v>
      </c>
      <c r="H247" s="407">
        <f t="shared" si="67"/>
        <v>1.2</v>
      </c>
      <c r="I247" s="407">
        <f t="shared" si="60"/>
        <v>7.11</v>
      </c>
      <c r="J247" s="407">
        <f t="shared" si="53"/>
        <v>7.1800000002980235</v>
      </c>
      <c r="K247" s="408">
        <f t="shared" si="61"/>
        <v>7.0000000298023224E-2</v>
      </c>
      <c r="L247" s="409">
        <f t="shared" si="62"/>
        <v>0.5</v>
      </c>
      <c r="M247" s="410">
        <f t="shared" si="63"/>
        <v>7.61</v>
      </c>
      <c r="N247" s="410">
        <f t="shared" si="64"/>
        <v>7.6800000002980235</v>
      </c>
      <c r="O247" s="411"/>
      <c r="P247" s="485">
        <f t="shared" ca="1" si="65"/>
        <v>0.39005787037037432</v>
      </c>
      <c r="Q247" s="484">
        <f t="shared" ca="1" si="54"/>
        <v>0.39021990740741136</v>
      </c>
      <c r="R247" s="486">
        <v>7.0000000298023224E-2</v>
      </c>
      <c r="S247" s="486">
        <f t="shared" ca="1" si="55"/>
        <v>0.15</v>
      </c>
      <c r="T247" s="470">
        <v>5</v>
      </c>
      <c r="U247" s="469" t="str">
        <f t="shared" si="56"/>
        <v>C12-R34</v>
      </c>
      <c r="V247" s="470">
        <v>12</v>
      </c>
      <c r="W247" s="470" t="s">
        <v>493</v>
      </c>
      <c r="X247" s="470" t="s">
        <v>494</v>
      </c>
      <c r="Y247" s="470">
        <v>34</v>
      </c>
      <c r="AA247" s="505">
        <v>231</v>
      </c>
      <c r="AC247" s="400">
        <f t="shared" si="57"/>
        <v>1</v>
      </c>
    </row>
    <row r="248" spans="1:29" ht="12.75" customHeight="1">
      <c r="A248" s="403">
        <f t="shared" si="58"/>
        <v>232</v>
      </c>
      <c r="B248" s="745"/>
      <c r="C248" s="404" t="str">
        <f t="shared" si="52"/>
        <v>C12-R32</v>
      </c>
      <c r="D248" s="405">
        <v>0.35423611111111108</v>
      </c>
      <c r="E248" s="405">
        <v>0.35439814814814813</v>
      </c>
      <c r="F248" s="406">
        <f t="shared" si="67"/>
        <v>1.7</v>
      </c>
      <c r="G248" s="468">
        <f t="shared" si="67"/>
        <v>5.41</v>
      </c>
      <c r="H248" s="407">
        <f t="shared" si="67"/>
        <v>1.2</v>
      </c>
      <c r="I248" s="407">
        <f t="shared" si="60"/>
        <v>7.11</v>
      </c>
      <c r="J248" s="407">
        <f t="shared" si="53"/>
        <v>7.1299999995529655</v>
      </c>
      <c r="K248" s="408">
        <f t="shared" si="61"/>
        <v>1.9999999552965164E-2</v>
      </c>
      <c r="L248" s="409">
        <f t="shared" si="62"/>
        <v>0.5</v>
      </c>
      <c r="M248" s="410">
        <f t="shared" si="63"/>
        <v>7.61</v>
      </c>
      <c r="N248" s="410">
        <f t="shared" si="64"/>
        <v>7.6299999995529655</v>
      </c>
      <c r="O248" s="411"/>
      <c r="P248" s="485">
        <f t="shared" ca="1" si="65"/>
        <v>0.39045138888889286</v>
      </c>
      <c r="Q248" s="484">
        <f t="shared" ca="1" si="54"/>
        <v>0.390625000000004</v>
      </c>
      <c r="R248" s="486">
        <v>1.9999999552965164E-2</v>
      </c>
      <c r="S248" s="486">
        <f t="shared" ca="1" si="55"/>
        <v>7.0000000000000007E-2</v>
      </c>
      <c r="T248" s="470">
        <v>6</v>
      </c>
      <c r="U248" s="469" t="str">
        <f t="shared" si="56"/>
        <v>C12-R32</v>
      </c>
      <c r="V248" s="470">
        <v>12</v>
      </c>
      <c r="W248" s="470" t="s">
        <v>493</v>
      </c>
      <c r="X248" s="470" t="s">
        <v>494</v>
      </c>
      <c r="Y248" s="470">
        <v>32</v>
      </c>
      <c r="AA248" s="505">
        <v>232</v>
      </c>
      <c r="AC248" s="400">
        <f t="shared" si="57"/>
        <v>2</v>
      </c>
    </row>
    <row r="249" spans="1:29" ht="12.75" customHeight="1">
      <c r="A249" s="403">
        <f t="shared" si="58"/>
        <v>233</v>
      </c>
      <c r="B249" s="745"/>
      <c r="C249" s="404" t="str">
        <f t="shared" si="52"/>
        <v>C12-R30</v>
      </c>
      <c r="D249" s="405">
        <v>0.35447916666666668</v>
      </c>
      <c r="E249" s="405">
        <v>0.35464120370370372</v>
      </c>
      <c r="F249" s="406">
        <f t="shared" si="67"/>
        <v>1.7</v>
      </c>
      <c r="G249" s="468">
        <f t="shared" si="67"/>
        <v>5.41</v>
      </c>
      <c r="H249" s="407">
        <f t="shared" si="67"/>
        <v>1.2</v>
      </c>
      <c r="I249" s="407">
        <f t="shared" si="60"/>
        <v>7.11</v>
      </c>
      <c r="J249" s="407">
        <f t="shared" si="53"/>
        <v>7.189999998211861</v>
      </c>
      <c r="K249" s="408">
        <f t="shared" si="61"/>
        <v>7.9999998211860657E-2</v>
      </c>
      <c r="L249" s="409">
        <f t="shared" si="62"/>
        <v>0.5</v>
      </c>
      <c r="M249" s="410">
        <f t="shared" si="63"/>
        <v>7.61</v>
      </c>
      <c r="N249" s="410">
        <f t="shared" si="64"/>
        <v>7.689999998211861</v>
      </c>
      <c r="O249" s="411"/>
      <c r="P249" s="485">
        <f t="shared" ca="1" si="65"/>
        <v>0.39086805555555953</v>
      </c>
      <c r="Q249" s="484">
        <f t="shared" ca="1" si="54"/>
        <v>0.39100694444444845</v>
      </c>
      <c r="R249" s="486">
        <v>7.9999998211860657E-2</v>
      </c>
      <c r="S249" s="486">
        <f t="shared" ca="1" si="55"/>
        <v>0.04</v>
      </c>
      <c r="T249" s="470">
        <v>7</v>
      </c>
      <c r="U249" s="469" t="str">
        <f t="shared" si="56"/>
        <v>C12-R30</v>
      </c>
      <c r="V249" s="470">
        <v>12</v>
      </c>
      <c r="W249" s="470" t="s">
        <v>493</v>
      </c>
      <c r="X249" s="470" t="s">
        <v>494</v>
      </c>
      <c r="Y249" s="470">
        <v>30</v>
      </c>
      <c r="AA249" s="505">
        <v>233</v>
      </c>
      <c r="AC249" s="400">
        <f t="shared" si="57"/>
        <v>3</v>
      </c>
    </row>
    <row r="250" spans="1:29" ht="12.75" customHeight="1">
      <c r="A250" s="403">
        <f t="shared" si="58"/>
        <v>234</v>
      </c>
      <c r="B250" s="745"/>
      <c r="C250" s="404" t="str">
        <f t="shared" si="52"/>
        <v>C12-R28</v>
      </c>
      <c r="D250" s="405">
        <v>0.35475694444444444</v>
      </c>
      <c r="E250" s="405">
        <v>0.35490740740740739</v>
      </c>
      <c r="F250" s="406">
        <f t="shared" si="67"/>
        <v>1.7</v>
      </c>
      <c r="G250" s="468">
        <f t="shared" si="67"/>
        <v>5.41</v>
      </c>
      <c r="H250" s="407">
        <f t="shared" si="67"/>
        <v>1.2</v>
      </c>
      <c r="I250" s="407">
        <f t="shared" si="60"/>
        <v>7.11</v>
      </c>
      <c r="J250" s="407">
        <f t="shared" si="53"/>
        <v>7.2100000014901164</v>
      </c>
      <c r="K250" s="408">
        <f t="shared" si="61"/>
        <v>0.10000000149011612</v>
      </c>
      <c r="L250" s="409">
        <f t="shared" si="62"/>
        <v>0.5</v>
      </c>
      <c r="M250" s="410">
        <f t="shared" si="63"/>
        <v>7.61</v>
      </c>
      <c r="N250" s="410">
        <f t="shared" si="64"/>
        <v>7.7100000014901164</v>
      </c>
      <c r="O250" s="411"/>
      <c r="P250" s="485">
        <f t="shared" ca="1" si="65"/>
        <v>0.39127314814815217</v>
      </c>
      <c r="Q250" s="484">
        <f t="shared" ca="1" si="54"/>
        <v>0.39142361111111512</v>
      </c>
      <c r="R250" s="486">
        <v>0.10000000149011612</v>
      </c>
      <c r="S250" s="486">
        <f t="shared" ca="1" si="55"/>
        <v>0.12</v>
      </c>
      <c r="T250" s="470">
        <v>8</v>
      </c>
      <c r="U250" s="469" t="str">
        <f t="shared" si="56"/>
        <v>C12-R28</v>
      </c>
      <c r="V250" s="470">
        <v>12</v>
      </c>
      <c r="W250" s="470" t="s">
        <v>493</v>
      </c>
      <c r="X250" s="470" t="s">
        <v>494</v>
      </c>
      <c r="Y250" s="470">
        <v>28</v>
      </c>
      <c r="AA250" s="505">
        <v>234</v>
      </c>
      <c r="AC250" s="400">
        <f t="shared" si="57"/>
        <v>4</v>
      </c>
    </row>
    <row r="251" spans="1:29" ht="12.75" customHeight="1">
      <c r="A251" s="403">
        <f t="shared" si="58"/>
        <v>235</v>
      </c>
      <c r="B251" s="745"/>
      <c r="C251" s="404" t="str">
        <f t="shared" si="52"/>
        <v>C12-R26</v>
      </c>
      <c r="D251" s="405">
        <v>0.35502314814814817</v>
      </c>
      <c r="E251" s="405">
        <v>0.35519675925925925</v>
      </c>
      <c r="F251" s="406">
        <f t="shared" si="67"/>
        <v>1.7</v>
      </c>
      <c r="G251" s="468">
        <f t="shared" si="67"/>
        <v>5.41</v>
      </c>
      <c r="H251" s="407">
        <f t="shared" si="67"/>
        <v>1.2</v>
      </c>
      <c r="I251" s="407">
        <f t="shared" si="60"/>
        <v>7.11</v>
      </c>
      <c r="J251" s="407">
        <f t="shared" si="53"/>
        <v>7.2399999952316287</v>
      </c>
      <c r="K251" s="408">
        <f t="shared" si="61"/>
        <v>0.12999999523162842</v>
      </c>
      <c r="L251" s="409">
        <f t="shared" si="62"/>
        <v>0.5</v>
      </c>
      <c r="M251" s="410">
        <f t="shared" si="63"/>
        <v>7.61</v>
      </c>
      <c r="N251" s="410">
        <f t="shared" si="64"/>
        <v>7.7399999952316287</v>
      </c>
      <c r="O251" s="411"/>
      <c r="P251" s="485">
        <f t="shared" ca="1" si="65"/>
        <v>0.39168981481481885</v>
      </c>
      <c r="Q251" s="484">
        <f t="shared" ca="1" si="54"/>
        <v>0.39185185185185589</v>
      </c>
      <c r="R251" s="486">
        <v>0.12999999523162842</v>
      </c>
      <c r="S251" s="486">
        <f t="shared" ca="1" si="55"/>
        <v>0.01</v>
      </c>
      <c r="T251" s="470">
        <v>9</v>
      </c>
      <c r="U251" s="469" t="str">
        <f t="shared" si="56"/>
        <v>C12-R26</v>
      </c>
      <c r="V251" s="470">
        <v>12</v>
      </c>
      <c r="W251" s="470" t="s">
        <v>493</v>
      </c>
      <c r="X251" s="470" t="s">
        <v>494</v>
      </c>
      <c r="Y251" s="470">
        <v>26</v>
      </c>
      <c r="AA251" s="505">
        <v>235</v>
      </c>
      <c r="AC251" s="400">
        <f t="shared" si="57"/>
        <v>5</v>
      </c>
    </row>
    <row r="252" spans="1:29" ht="12.75" customHeight="1">
      <c r="A252" s="403">
        <f t="shared" si="58"/>
        <v>236</v>
      </c>
      <c r="B252" s="745"/>
      <c r="C252" s="404" t="str">
        <f t="shared" si="52"/>
        <v>C12-R24</v>
      </c>
      <c r="D252" s="405">
        <v>0.3552777777777778</v>
      </c>
      <c r="E252" s="405">
        <v>0.35545138888888889</v>
      </c>
      <c r="F252" s="406">
        <f t="shared" si="67"/>
        <v>1.7</v>
      </c>
      <c r="G252" s="468">
        <f t="shared" si="67"/>
        <v>5.41</v>
      </c>
      <c r="H252" s="407">
        <f t="shared" si="67"/>
        <v>1.2</v>
      </c>
      <c r="I252" s="407">
        <f t="shared" si="60"/>
        <v>7.11</v>
      </c>
      <c r="J252" s="407">
        <f t="shared" si="53"/>
        <v>7.2399999952316287</v>
      </c>
      <c r="K252" s="408">
        <f t="shared" si="61"/>
        <v>0.12999999523162842</v>
      </c>
      <c r="L252" s="409">
        <f t="shared" si="62"/>
        <v>0.5</v>
      </c>
      <c r="M252" s="410">
        <f t="shared" si="63"/>
        <v>7.61</v>
      </c>
      <c r="N252" s="410">
        <f t="shared" si="64"/>
        <v>7.7399999952316287</v>
      </c>
      <c r="O252" s="411"/>
      <c r="P252" s="485">
        <f t="shared" ca="1" si="65"/>
        <v>0.39211805555555962</v>
      </c>
      <c r="Q252" s="484">
        <f t="shared" ca="1" si="54"/>
        <v>0.39228009259259666</v>
      </c>
      <c r="R252" s="486">
        <v>0.12999999523162842</v>
      </c>
      <c r="S252" s="486">
        <f t="shared" ca="1" si="55"/>
        <v>0.05</v>
      </c>
      <c r="T252" s="470">
        <v>10</v>
      </c>
      <c r="U252" s="469" t="str">
        <f t="shared" si="56"/>
        <v>C12-R24</v>
      </c>
      <c r="V252" s="470">
        <v>12</v>
      </c>
      <c r="W252" s="470" t="s">
        <v>493</v>
      </c>
      <c r="X252" s="470" t="s">
        <v>494</v>
      </c>
      <c r="Y252" s="470">
        <v>24</v>
      </c>
      <c r="AA252" s="505">
        <v>236</v>
      </c>
      <c r="AC252" s="400">
        <f t="shared" si="57"/>
        <v>6</v>
      </c>
    </row>
    <row r="253" spans="1:29" ht="12.75" customHeight="1">
      <c r="A253" s="403">
        <f t="shared" si="58"/>
        <v>237</v>
      </c>
      <c r="B253" s="745"/>
      <c r="C253" s="404" t="str">
        <f t="shared" si="52"/>
        <v>C12-R22</v>
      </c>
      <c r="D253" s="405">
        <v>0.35555555555555557</v>
      </c>
      <c r="E253" s="405">
        <v>0.35571759259259261</v>
      </c>
      <c r="F253" s="406">
        <f t="shared" si="67"/>
        <v>1.7</v>
      </c>
      <c r="G253" s="468">
        <f t="shared" si="67"/>
        <v>5.41</v>
      </c>
      <c r="H253" s="407">
        <f t="shared" si="67"/>
        <v>1.2</v>
      </c>
      <c r="I253" s="407">
        <f t="shared" si="60"/>
        <v>7.11</v>
      </c>
      <c r="J253" s="407">
        <f t="shared" si="53"/>
        <v>7.2100000014901164</v>
      </c>
      <c r="K253" s="408">
        <f t="shared" si="61"/>
        <v>0.10000000149011612</v>
      </c>
      <c r="L253" s="409">
        <f t="shared" si="62"/>
        <v>0.5</v>
      </c>
      <c r="M253" s="410">
        <f t="shared" si="63"/>
        <v>7.61</v>
      </c>
      <c r="N253" s="410">
        <f t="shared" si="64"/>
        <v>7.7100000014901164</v>
      </c>
      <c r="O253" s="411"/>
      <c r="P253" s="485">
        <f t="shared" ca="1" si="65"/>
        <v>0.39251157407407816</v>
      </c>
      <c r="Q253" s="484">
        <f t="shared" ca="1" si="54"/>
        <v>0.39265046296296707</v>
      </c>
      <c r="R253" s="486">
        <v>0.10000000149011612</v>
      </c>
      <c r="S253" s="486">
        <f t="shared" ca="1" si="55"/>
        <v>0.14000000000000001</v>
      </c>
      <c r="T253" s="470">
        <v>11</v>
      </c>
      <c r="U253" s="469" t="str">
        <f t="shared" si="56"/>
        <v>C12-R22</v>
      </c>
      <c r="V253" s="470">
        <v>12</v>
      </c>
      <c r="W253" s="470" t="s">
        <v>493</v>
      </c>
      <c r="X253" s="470" t="s">
        <v>494</v>
      </c>
      <c r="Y253" s="470">
        <v>22</v>
      </c>
      <c r="AA253" s="505">
        <v>237</v>
      </c>
      <c r="AC253" s="400">
        <f t="shared" si="57"/>
        <v>7</v>
      </c>
    </row>
    <row r="254" spans="1:29" ht="12.75" customHeight="1">
      <c r="A254" s="403">
        <f t="shared" si="58"/>
        <v>238</v>
      </c>
      <c r="B254" s="745"/>
      <c r="C254" s="404" t="str">
        <f t="shared" si="52"/>
        <v>C12-R20</v>
      </c>
      <c r="D254" s="405">
        <v>0.35579861111111111</v>
      </c>
      <c r="E254" s="405">
        <v>0.35596064814814815</v>
      </c>
      <c r="F254" s="406">
        <f t="shared" si="67"/>
        <v>1.7</v>
      </c>
      <c r="G254" s="468">
        <f t="shared" si="67"/>
        <v>5.41</v>
      </c>
      <c r="H254" s="407">
        <f t="shared" si="67"/>
        <v>1.2</v>
      </c>
      <c r="I254" s="407">
        <f t="shared" si="60"/>
        <v>7.11</v>
      </c>
      <c r="J254" s="407">
        <f t="shared" si="53"/>
        <v>7.2100000014901164</v>
      </c>
      <c r="K254" s="408">
        <f t="shared" si="61"/>
        <v>0.10000000149011612</v>
      </c>
      <c r="L254" s="409">
        <f t="shared" si="62"/>
        <v>0.5</v>
      </c>
      <c r="M254" s="410">
        <f t="shared" si="63"/>
        <v>7.61</v>
      </c>
      <c r="N254" s="410">
        <f t="shared" si="64"/>
        <v>7.7100000014901164</v>
      </c>
      <c r="O254" s="411"/>
      <c r="P254" s="485">
        <f t="shared" ca="1" si="65"/>
        <v>0.39289351851852261</v>
      </c>
      <c r="Q254" s="484">
        <f t="shared" ca="1" si="54"/>
        <v>0.39303240740741152</v>
      </c>
      <c r="R254" s="486">
        <v>0.10000000149011612</v>
      </c>
      <c r="S254" s="486">
        <f t="shared" ca="1" si="55"/>
        <v>0.02</v>
      </c>
      <c r="T254" s="470">
        <v>12</v>
      </c>
      <c r="U254" s="469" t="str">
        <f t="shared" si="56"/>
        <v>C12-R20</v>
      </c>
      <c r="V254" s="470">
        <v>12</v>
      </c>
      <c r="W254" s="470" t="s">
        <v>493</v>
      </c>
      <c r="X254" s="470" t="s">
        <v>494</v>
      </c>
      <c r="Y254" s="470">
        <v>20</v>
      </c>
      <c r="AA254" s="505">
        <v>238</v>
      </c>
      <c r="AC254" s="400">
        <f t="shared" si="57"/>
        <v>8</v>
      </c>
    </row>
    <row r="255" spans="1:29" ht="12.75" customHeight="1">
      <c r="A255" s="403">
        <f t="shared" si="58"/>
        <v>239</v>
      </c>
      <c r="B255" s="745"/>
      <c r="C255" s="404" t="str">
        <f t="shared" si="52"/>
        <v>C12-R18</v>
      </c>
      <c r="D255" s="405">
        <v>0.35603009259259261</v>
      </c>
      <c r="E255" s="405">
        <v>0.35620370370370369</v>
      </c>
      <c r="F255" s="406">
        <f t="shared" si="67"/>
        <v>1.7</v>
      </c>
      <c r="G255" s="468">
        <f t="shared" si="67"/>
        <v>5.41</v>
      </c>
      <c r="H255" s="407">
        <f t="shared" si="67"/>
        <v>1.2</v>
      </c>
      <c r="I255" s="407">
        <f t="shared" si="60"/>
        <v>7.11</v>
      </c>
      <c r="J255" s="407">
        <f t="shared" si="53"/>
        <v>7.2399999952316287</v>
      </c>
      <c r="K255" s="408">
        <f t="shared" si="61"/>
        <v>0.12999999523162842</v>
      </c>
      <c r="L255" s="409">
        <f t="shared" si="62"/>
        <v>0.5</v>
      </c>
      <c r="M255" s="410">
        <f t="shared" si="63"/>
        <v>7.61</v>
      </c>
      <c r="N255" s="410">
        <f t="shared" si="64"/>
        <v>7.7399999952316287</v>
      </c>
      <c r="O255" s="411"/>
      <c r="P255" s="485">
        <f t="shared" ca="1" si="65"/>
        <v>0.39331018518518929</v>
      </c>
      <c r="Q255" s="484">
        <f t="shared" ca="1" si="54"/>
        <v>0.3934490740740782</v>
      </c>
      <c r="R255" s="486">
        <v>0.12999999523162842</v>
      </c>
      <c r="S255" s="486">
        <f t="shared" ca="1" si="55"/>
        <v>0.12</v>
      </c>
      <c r="T255" s="470">
        <v>13</v>
      </c>
      <c r="U255" s="469" t="str">
        <f t="shared" si="56"/>
        <v>C12-R18</v>
      </c>
      <c r="V255" s="470">
        <v>12</v>
      </c>
      <c r="W255" s="470" t="s">
        <v>493</v>
      </c>
      <c r="X255" s="470" t="s">
        <v>494</v>
      </c>
      <c r="Y255" s="470">
        <v>18</v>
      </c>
      <c r="AA255" s="505">
        <v>239</v>
      </c>
      <c r="AC255" s="400">
        <f t="shared" si="57"/>
        <v>9</v>
      </c>
    </row>
    <row r="256" spans="1:29" ht="12.75" customHeight="1">
      <c r="A256" s="403">
        <f t="shared" si="58"/>
        <v>240</v>
      </c>
      <c r="B256" s="745"/>
      <c r="C256" s="404" t="str">
        <f t="shared" si="52"/>
        <v>C12-R16</v>
      </c>
      <c r="D256" s="405">
        <v>0.35630787037037037</v>
      </c>
      <c r="E256" s="405">
        <v>0.35644675925925928</v>
      </c>
      <c r="F256" s="406">
        <f t="shared" si="67"/>
        <v>1.7</v>
      </c>
      <c r="G256" s="468">
        <f t="shared" si="67"/>
        <v>5.41</v>
      </c>
      <c r="H256" s="407">
        <f t="shared" si="67"/>
        <v>1.2</v>
      </c>
      <c r="I256" s="407">
        <f t="shared" si="60"/>
        <v>7.11</v>
      </c>
      <c r="J256" s="407">
        <f t="shared" si="53"/>
        <v>7.2500000005960468</v>
      </c>
      <c r="K256" s="408">
        <f t="shared" si="61"/>
        <v>0.14000000059604645</v>
      </c>
      <c r="L256" s="409">
        <f t="shared" si="62"/>
        <v>0.5</v>
      </c>
      <c r="M256" s="410">
        <f t="shared" si="63"/>
        <v>7.61</v>
      </c>
      <c r="N256" s="410">
        <f t="shared" si="64"/>
        <v>7.7500000005960468</v>
      </c>
      <c r="O256" s="411"/>
      <c r="P256" s="485">
        <f t="shared" ca="1" si="65"/>
        <v>0.3936805555555597</v>
      </c>
      <c r="Q256" s="484">
        <f t="shared" ca="1" si="54"/>
        <v>0.39383101851852265</v>
      </c>
      <c r="R256" s="486">
        <v>0.14000000059604645</v>
      </c>
      <c r="S256" s="486">
        <f t="shared" ca="1" si="55"/>
        <v>0.02</v>
      </c>
      <c r="T256" s="470">
        <v>14</v>
      </c>
      <c r="U256" s="469" t="str">
        <f t="shared" si="56"/>
        <v>C12-R16</v>
      </c>
      <c r="V256" s="470">
        <v>12</v>
      </c>
      <c r="W256" s="470" t="s">
        <v>493</v>
      </c>
      <c r="X256" s="470" t="s">
        <v>494</v>
      </c>
      <c r="Y256" s="470">
        <v>16</v>
      </c>
      <c r="AA256" s="505">
        <v>240</v>
      </c>
      <c r="AC256" s="400">
        <f t="shared" si="57"/>
        <v>10</v>
      </c>
    </row>
    <row r="257" spans="1:29" ht="12.75" customHeight="1">
      <c r="A257" s="403">
        <f t="shared" si="58"/>
        <v>241</v>
      </c>
      <c r="B257" s="745"/>
      <c r="C257" s="404" t="str">
        <f t="shared" si="52"/>
        <v>C12-R14</v>
      </c>
      <c r="D257" s="405">
        <v>0.3565740740740741</v>
      </c>
      <c r="E257" s="405">
        <v>0.35672453703703705</v>
      </c>
      <c r="F257" s="406">
        <f t="shared" si="67"/>
        <v>1.7</v>
      </c>
      <c r="G257" s="468">
        <f t="shared" si="67"/>
        <v>5.41</v>
      </c>
      <c r="H257" s="407">
        <f t="shared" si="67"/>
        <v>1.2</v>
      </c>
      <c r="I257" s="407">
        <f t="shared" si="60"/>
        <v>7.11</v>
      </c>
      <c r="J257" s="407">
        <f t="shared" si="53"/>
        <v>7.1199999997764829</v>
      </c>
      <c r="K257" s="408">
        <f t="shared" si="61"/>
        <v>9.9999997764825821E-3</v>
      </c>
      <c r="L257" s="409">
        <f t="shared" si="62"/>
        <v>0.5</v>
      </c>
      <c r="M257" s="410">
        <f t="shared" si="63"/>
        <v>7.61</v>
      </c>
      <c r="N257" s="410">
        <f t="shared" si="64"/>
        <v>7.6199999997764829</v>
      </c>
      <c r="O257" s="411"/>
      <c r="P257" s="485">
        <f t="shared" ca="1" si="65"/>
        <v>0.39406250000000415</v>
      </c>
      <c r="Q257" s="484">
        <f t="shared" ca="1" si="54"/>
        <v>0.3942129629629671</v>
      </c>
      <c r="R257" s="486">
        <v>9.9999997764825821E-3</v>
      </c>
      <c r="S257" s="486">
        <f t="shared" ca="1" si="55"/>
        <v>0.06</v>
      </c>
      <c r="T257" s="470">
        <v>15</v>
      </c>
      <c r="U257" s="469" t="str">
        <f t="shared" si="56"/>
        <v>C12-R14</v>
      </c>
      <c r="V257" s="470">
        <v>12</v>
      </c>
      <c r="W257" s="470" t="s">
        <v>493</v>
      </c>
      <c r="X257" s="470" t="s">
        <v>494</v>
      </c>
      <c r="Y257" s="470">
        <v>14</v>
      </c>
      <c r="AA257" s="505">
        <v>241</v>
      </c>
      <c r="AC257" s="400">
        <f t="shared" si="57"/>
        <v>11</v>
      </c>
    </row>
    <row r="258" spans="1:29" ht="12.75" customHeight="1">
      <c r="A258" s="403">
        <f t="shared" si="58"/>
        <v>242</v>
      </c>
      <c r="B258" s="745"/>
      <c r="C258" s="404" t="str">
        <f t="shared" si="52"/>
        <v>C12-R12</v>
      </c>
      <c r="D258" s="405">
        <v>0.35682870370370373</v>
      </c>
      <c r="E258" s="405">
        <v>0.35700231481481481</v>
      </c>
      <c r="F258" s="406">
        <f t="shared" si="67"/>
        <v>1.7</v>
      </c>
      <c r="G258" s="468">
        <f t="shared" si="67"/>
        <v>5.41</v>
      </c>
      <c r="H258" s="407">
        <f t="shared" si="67"/>
        <v>1.2</v>
      </c>
      <c r="I258" s="407">
        <f t="shared" si="60"/>
        <v>7.11</v>
      </c>
      <c r="J258" s="407">
        <f t="shared" si="53"/>
        <v>7.2199999994039539</v>
      </c>
      <c r="K258" s="408">
        <f t="shared" si="61"/>
        <v>0.10999999940395355</v>
      </c>
      <c r="L258" s="409">
        <f t="shared" si="62"/>
        <v>0.5</v>
      </c>
      <c r="M258" s="410">
        <f t="shared" si="63"/>
        <v>7.61</v>
      </c>
      <c r="N258" s="410">
        <f t="shared" si="64"/>
        <v>7.7199999994039539</v>
      </c>
      <c r="O258" s="411"/>
      <c r="P258" s="485">
        <f t="shared" ca="1" si="65"/>
        <v>0.39447916666667082</v>
      </c>
      <c r="Q258" s="484">
        <f t="shared" ca="1" si="54"/>
        <v>0.39461805555555973</v>
      </c>
      <c r="R258" s="486">
        <v>0.10999999940395355</v>
      </c>
      <c r="S258" s="486">
        <f t="shared" ca="1" si="55"/>
        <v>0.12</v>
      </c>
      <c r="T258" s="470">
        <v>16</v>
      </c>
      <c r="U258" s="469" t="str">
        <f t="shared" si="56"/>
        <v>C12-R12</v>
      </c>
      <c r="V258" s="470">
        <v>12</v>
      </c>
      <c r="W258" s="470" t="s">
        <v>493</v>
      </c>
      <c r="X258" s="470" t="s">
        <v>494</v>
      </c>
      <c r="Y258" s="470">
        <v>12</v>
      </c>
      <c r="AA258" s="505">
        <v>242</v>
      </c>
      <c r="AC258" s="400">
        <f t="shared" si="57"/>
        <v>12</v>
      </c>
    </row>
    <row r="259" spans="1:29" ht="12.75" customHeight="1">
      <c r="A259" s="403">
        <f t="shared" si="58"/>
        <v>243</v>
      </c>
      <c r="B259" s="745"/>
      <c r="C259" s="404" t="str">
        <f t="shared" si="52"/>
        <v>C12-R10</v>
      </c>
      <c r="D259" s="405">
        <v>0.35707175925925927</v>
      </c>
      <c r="E259" s="405">
        <v>0.35722222222222222</v>
      </c>
      <c r="F259" s="406">
        <f t="shared" ref="F259:H274" si="68">F258</f>
        <v>1.7</v>
      </c>
      <c r="G259" s="468">
        <f t="shared" si="68"/>
        <v>5.41</v>
      </c>
      <c r="H259" s="407">
        <f t="shared" si="68"/>
        <v>1.2</v>
      </c>
      <c r="I259" s="407">
        <f t="shared" si="60"/>
        <v>7.11</v>
      </c>
      <c r="J259" s="407">
        <f t="shared" si="53"/>
        <v>7.1699999986588958</v>
      </c>
      <c r="K259" s="408">
        <f t="shared" si="61"/>
        <v>5.9999998658895493E-2</v>
      </c>
      <c r="L259" s="409">
        <f t="shared" si="62"/>
        <v>0.5</v>
      </c>
      <c r="M259" s="410">
        <f t="shared" si="63"/>
        <v>7.61</v>
      </c>
      <c r="N259" s="410">
        <f t="shared" si="64"/>
        <v>7.6699999986588958</v>
      </c>
      <c r="O259" s="411"/>
      <c r="P259" s="485">
        <f t="shared" ca="1" si="65"/>
        <v>0.39486111111111527</v>
      </c>
      <c r="Q259" s="484">
        <f t="shared" ca="1" si="54"/>
        <v>0.39502314814815231</v>
      </c>
      <c r="R259" s="486">
        <v>5.9999998658895493E-2</v>
      </c>
      <c r="S259" s="486">
        <f t="shared" ca="1" si="55"/>
        <v>0.01</v>
      </c>
      <c r="T259" s="470">
        <v>17</v>
      </c>
      <c r="U259" s="469" t="str">
        <f t="shared" si="56"/>
        <v>C12-R10</v>
      </c>
      <c r="V259" s="470">
        <v>12</v>
      </c>
      <c r="W259" s="470" t="s">
        <v>493</v>
      </c>
      <c r="X259" s="470" t="s">
        <v>494</v>
      </c>
      <c r="Y259" s="470">
        <v>10</v>
      </c>
      <c r="AA259" s="505">
        <v>243</v>
      </c>
      <c r="AC259" s="400">
        <f t="shared" si="57"/>
        <v>13</v>
      </c>
    </row>
    <row r="260" spans="1:29" ht="12.75" customHeight="1">
      <c r="A260" s="403">
        <f t="shared" si="58"/>
        <v>244</v>
      </c>
      <c r="B260" s="745"/>
      <c r="C260" s="404" t="str">
        <f t="shared" si="52"/>
        <v>C12-R8</v>
      </c>
      <c r="D260" s="405">
        <v>0.35734953703703703</v>
      </c>
      <c r="E260" s="405">
        <v>0.35748842592592595</v>
      </c>
      <c r="F260" s="406">
        <f t="shared" si="68"/>
        <v>1.7</v>
      </c>
      <c r="G260" s="468">
        <f t="shared" si="68"/>
        <v>5.41</v>
      </c>
      <c r="H260" s="407">
        <f t="shared" si="68"/>
        <v>1.2</v>
      </c>
      <c r="I260" s="407">
        <f t="shared" si="60"/>
        <v>7.11</v>
      </c>
      <c r="J260" s="407">
        <f t="shared" si="53"/>
        <v>7.1699999986588958</v>
      </c>
      <c r="K260" s="408">
        <f t="shared" si="61"/>
        <v>5.9999998658895493E-2</v>
      </c>
      <c r="L260" s="409">
        <f t="shared" si="62"/>
        <v>0.5</v>
      </c>
      <c r="M260" s="410">
        <f t="shared" si="63"/>
        <v>7.61</v>
      </c>
      <c r="N260" s="410">
        <f t="shared" si="64"/>
        <v>7.6699999986588958</v>
      </c>
      <c r="O260" s="411"/>
      <c r="P260" s="485">
        <f t="shared" ca="1" si="65"/>
        <v>0.39530092592593008</v>
      </c>
      <c r="Q260" s="484">
        <f t="shared" ca="1" si="54"/>
        <v>0.39545138888889303</v>
      </c>
      <c r="R260" s="486">
        <v>5.9999998658895493E-2</v>
      </c>
      <c r="S260" s="486">
        <f t="shared" ca="1" si="55"/>
        <v>0.14000000000000001</v>
      </c>
      <c r="T260" s="470">
        <v>18</v>
      </c>
      <c r="U260" s="469" t="str">
        <f t="shared" si="56"/>
        <v>C12-R8</v>
      </c>
      <c r="V260" s="470">
        <v>12</v>
      </c>
      <c r="W260" s="470" t="s">
        <v>493</v>
      </c>
      <c r="X260" s="470" t="s">
        <v>494</v>
      </c>
      <c r="Y260" s="470">
        <v>8</v>
      </c>
      <c r="AA260" s="505">
        <v>244</v>
      </c>
      <c r="AC260" s="400">
        <f t="shared" si="57"/>
        <v>14</v>
      </c>
    </row>
    <row r="261" spans="1:29" ht="12.75" customHeight="1">
      <c r="A261" s="403">
        <f t="shared" si="58"/>
        <v>245</v>
      </c>
      <c r="B261" s="745"/>
      <c r="C261" s="404" t="str">
        <f t="shared" si="52"/>
        <v>C12-R6</v>
      </c>
      <c r="D261" s="405">
        <v>0.35758101851851853</v>
      </c>
      <c r="E261" s="405">
        <v>0.35774305555555558</v>
      </c>
      <c r="F261" s="406">
        <f t="shared" si="68"/>
        <v>1.7</v>
      </c>
      <c r="G261" s="468">
        <f t="shared" si="68"/>
        <v>5.41</v>
      </c>
      <c r="H261" s="407">
        <f t="shared" si="68"/>
        <v>1.2</v>
      </c>
      <c r="I261" s="407">
        <f t="shared" si="60"/>
        <v>7.11</v>
      </c>
      <c r="J261" s="407">
        <f t="shared" si="53"/>
        <v>7.1600000007450584</v>
      </c>
      <c r="K261" s="408">
        <f t="shared" si="61"/>
        <v>5.000000074505806E-2</v>
      </c>
      <c r="L261" s="409">
        <f t="shared" si="62"/>
        <v>0.5</v>
      </c>
      <c r="M261" s="410">
        <f t="shared" si="63"/>
        <v>7.61</v>
      </c>
      <c r="N261" s="410">
        <f t="shared" si="64"/>
        <v>7.6600000007450584</v>
      </c>
      <c r="O261" s="411"/>
      <c r="P261" s="485">
        <f t="shared" ca="1" si="65"/>
        <v>0.39569444444444857</v>
      </c>
      <c r="Q261" s="484">
        <f t="shared" ca="1" si="54"/>
        <v>0.39586805555555971</v>
      </c>
      <c r="R261" s="486">
        <v>5.000000074505806E-2</v>
      </c>
      <c r="S261" s="486">
        <f t="shared" ca="1" si="55"/>
        <v>0.05</v>
      </c>
      <c r="T261" s="470">
        <v>19</v>
      </c>
      <c r="U261" s="469" t="str">
        <f t="shared" si="56"/>
        <v>C12-R6</v>
      </c>
      <c r="V261" s="470">
        <v>12</v>
      </c>
      <c r="W261" s="470" t="s">
        <v>493</v>
      </c>
      <c r="X261" s="470" t="s">
        <v>494</v>
      </c>
      <c r="Y261" s="470">
        <v>6</v>
      </c>
      <c r="AA261" s="505">
        <v>245</v>
      </c>
      <c r="AC261" s="400">
        <f t="shared" si="57"/>
        <v>15</v>
      </c>
    </row>
    <row r="262" spans="1:29" ht="12.75" customHeight="1">
      <c r="A262" s="403">
        <f t="shared" si="58"/>
        <v>246</v>
      </c>
      <c r="B262" s="745"/>
      <c r="C262" s="404" t="str">
        <f t="shared" si="52"/>
        <v>C12-R4</v>
      </c>
      <c r="D262" s="405">
        <v>0.35787037037037039</v>
      </c>
      <c r="E262" s="405">
        <v>0.35802083333333334</v>
      </c>
      <c r="F262" s="406">
        <f t="shared" si="68"/>
        <v>1.7</v>
      </c>
      <c r="G262" s="468">
        <f t="shared" si="68"/>
        <v>5.41</v>
      </c>
      <c r="H262" s="407">
        <f t="shared" si="68"/>
        <v>1.2</v>
      </c>
      <c r="I262" s="407">
        <f t="shared" si="60"/>
        <v>7.11</v>
      </c>
      <c r="J262" s="407">
        <f t="shared" si="53"/>
        <v>7.2199999994039539</v>
      </c>
      <c r="K262" s="408">
        <f t="shared" si="61"/>
        <v>0.10999999940395355</v>
      </c>
      <c r="L262" s="409">
        <f t="shared" si="62"/>
        <v>0.5</v>
      </c>
      <c r="M262" s="410">
        <f t="shared" si="63"/>
        <v>7.61</v>
      </c>
      <c r="N262" s="410">
        <f t="shared" si="64"/>
        <v>7.7199999994039539</v>
      </c>
      <c r="O262" s="411"/>
      <c r="P262" s="485">
        <f t="shared" ca="1" si="65"/>
        <v>0.39613425925926343</v>
      </c>
      <c r="Q262" s="484">
        <f t="shared" ca="1" si="54"/>
        <v>0.39628472222222638</v>
      </c>
      <c r="R262" s="486">
        <v>0.10999999940395355</v>
      </c>
      <c r="S262" s="486">
        <f t="shared" ca="1" si="55"/>
        <v>0.01</v>
      </c>
      <c r="T262" s="504">
        <v>20</v>
      </c>
      <c r="U262" s="504" t="str">
        <f t="shared" si="56"/>
        <v>C12-R4</v>
      </c>
      <c r="V262" s="470">
        <v>12</v>
      </c>
      <c r="W262" s="504" t="s">
        <v>493</v>
      </c>
      <c r="X262" s="504" t="s">
        <v>494</v>
      </c>
      <c r="Y262" s="504">
        <v>4</v>
      </c>
      <c r="AA262" s="505">
        <v>246</v>
      </c>
      <c r="AC262" s="400">
        <f t="shared" si="57"/>
        <v>16</v>
      </c>
    </row>
    <row r="263" spans="1:29" ht="12.75" customHeight="1">
      <c r="A263" s="403">
        <f t="shared" si="58"/>
        <v>247</v>
      </c>
      <c r="B263" s="745"/>
      <c r="C263" s="404" t="str">
        <f t="shared" si="52"/>
        <v>C13-R3</v>
      </c>
      <c r="D263" s="405">
        <v>0.3581597222222222</v>
      </c>
      <c r="E263" s="405">
        <v>0.35833333333333334</v>
      </c>
      <c r="F263" s="406">
        <f t="shared" si="68"/>
        <v>1.7</v>
      </c>
      <c r="G263" s="468">
        <f t="shared" si="68"/>
        <v>5.41</v>
      </c>
      <c r="H263" s="407">
        <f t="shared" si="68"/>
        <v>1.2</v>
      </c>
      <c r="I263" s="407">
        <f t="shared" si="60"/>
        <v>7.11</v>
      </c>
      <c r="J263" s="407">
        <f t="shared" si="53"/>
        <v>7.1399999993294481</v>
      </c>
      <c r="K263" s="408">
        <f t="shared" si="61"/>
        <v>2.9999999329447746E-2</v>
      </c>
      <c r="L263" s="409">
        <f t="shared" si="62"/>
        <v>0.5</v>
      </c>
      <c r="M263" s="410">
        <f t="shared" si="63"/>
        <v>7.61</v>
      </c>
      <c r="N263" s="410">
        <f t="shared" si="64"/>
        <v>7.6399999993294481</v>
      </c>
      <c r="O263" s="411"/>
      <c r="P263" s="485">
        <f t="shared" ca="1" si="65"/>
        <v>0.39656250000000415</v>
      </c>
      <c r="Q263" s="484">
        <f t="shared" ca="1" si="54"/>
        <v>0.39672453703704119</v>
      </c>
      <c r="R263" s="486">
        <v>2.9999999329447746E-2</v>
      </c>
      <c r="S263" s="486">
        <f t="shared" ca="1" si="55"/>
        <v>0.14000000000000001</v>
      </c>
      <c r="T263" s="470">
        <v>1</v>
      </c>
      <c r="U263" s="469" t="str">
        <f t="shared" si="56"/>
        <v>C13-R3</v>
      </c>
      <c r="V263" s="470">
        <v>13</v>
      </c>
      <c r="W263" s="470" t="s">
        <v>493</v>
      </c>
      <c r="X263" s="470" t="s">
        <v>494</v>
      </c>
      <c r="Y263" s="470">
        <v>3</v>
      </c>
      <c r="AA263" s="505">
        <v>247</v>
      </c>
      <c r="AC263" s="400">
        <f t="shared" si="57"/>
        <v>17</v>
      </c>
    </row>
    <row r="264" spans="1:29" ht="12.75" customHeight="1">
      <c r="A264" s="403">
        <f t="shared" si="58"/>
        <v>248</v>
      </c>
      <c r="B264" s="745"/>
      <c r="C264" s="404" t="str">
        <f t="shared" si="52"/>
        <v>C13-R5</v>
      </c>
      <c r="D264" s="405">
        <v>0.35842592592592593</v>
      </c>
      <c r="E264" s="405">
        <v>0.35856481481481484</v>
      </c>
      <c r="F264" s="406">
        <f t="shared" si="68"/>
        <v>1.7</v>
      </c>
      <c r="G264" s="468">
        <f t="shared" si="68"/>
        <v>5.41</v>
      </c>
      <c r="H264" s="407">
        <f t="shared" si="68"/>
        <v>1.2</v>
      </c>
      <c r="I264" s="407">
        <f t="shared" si="60"/>
        <v>7.11</v>
      </c>
      <c r="J264" s="407">
        <f t="shared" si="53"/>
        <v>7.1299999995529655</v>
      </c>
      <c r="K264" s="408">
        <f t="shared" si="61"/>
        <v>1.9999999552965164E-2</v>
      </c>
      <c r="L264" s="409">
        <f t="shared" si="62"/>
        <v>0.5</v>
      </c>
      <c r="M264" s="410">
        <f t="shared" si="63"/>
        <v>7.61</v>
      </c>
      <c r="N264" s="410">
        <f t="shared" si="64"/>
        <v>7.6299999995529655</v>
      </c>
      <c r="O264" s="411"/>
      <c r="P264" s="485">
        <f t="shared" ca="1" si="65"/>
        <v>0.39696759259259673</v>
      </c>
      <c r="Q264" s="484">
        <f t="shared" ca="1" si="54"/>
        <v>0.39711805555555968</v>
      </c>
      <c r="R264" s="486">
        <v>1.9999999552965164E-2</v>
      </c>
      <c r="S264" s="486">
        <f t="shared" ca="1" si="55"/>
        <v>0.14000000000000001</v>
      </c>
      <c r="T264" s="470">
        <v>2</v>
      </c>
      <c r="U264" s="469" t="str">
        <f t="shared" si="56"/>
        <v>C13-R5</v>
      </c>
      <c r="V264" s="470">
        <v>13</v>
      </c>
      <c r="W264" s="470" t="s">
        <v>493</v>
      </c>
      <c r="X264" s="470" t="s">
        <v>494</v>
      </c>
      <c r="Y264" s="470">
        <v>5</v>
      </c>
      <c r="AA264" s="505">
        <v>248</v>
      </c>
      <c r="AC264" s="400">
        <f t="shared" si="57"/>
        <v>18</v>
      </c>
    </row>
    <row r="265" spans="1:29" ht="12.75" customHeight="1">
      <c r="A265" s="403">
        <f t="shared" si="58"/>
        <v>249</v>
      </c>
      <c r="B265" s="745"/>
      <c r="C265" s="404" t="str">
        <f t="shared" si="52"/>
        <v>C13-R7</v>
      </c>
      <c r="D265" s="405">
        <v>0.35868055555555556</v>
      </c>
      <c r="E265" s="405">
        <v>0.3588425925925926</v>
      </c>
      <c r="F265" s="406">
        <f t="shared" si="68"/>
        <v>1.7</v>
      </c>
      <c r="G265" s="468">
        <f t="shared" si="68"/>
        <v>5.41</v>
      </c>
      <c r="H265" s="407">
        <f t="shared" si="68"/>
        <v>1.2</v>
      </c>
      <c r="I265" s="407">
        <f t="shared" si="60"/>
        <v>7.11</v>
      </c>
      <c r="J265" s="407">
        <f t="shared" si="53"/>
        <v>7.2500000005960468</v>
      </c>
      <c r="K265" s="408">
        <f t="shared" si="61"/>
        <v>0.14000000059604645</v>
      </c>
      <c r="L265" s="409">
        <f t="shared" si="62"/>
        <v>0.5</v>
      </c>
      <c r="M265" s="410">
        <f t="shared" si="63"/>
        <v>7.61</v>
      </c>
      <c r="N265" s="410">
        <f t="shared" si="64"/>
        <v>7.7500000005960468</v>
      </c>
      <c r="O265" s="411"/>
      <c r="P265" s="485">
        <f t="shared" ca="1" si="65"/>
        <v>0.39736111111111522</v>
      </c>
      <c r="Q265" s="484">
        <f t="shared" ca="1" si="54"/>
        <v>0.39752314814815226</v>
      </c>
      <c r="R265" s="486">
        <v>0.14000000059604645</v>
      </c>
      <c r="S265" s="486">
        <f t="shared" ca="1" si="55"/>
        <v>0.13</v>
      </c>
      <c r="T265" s="470">
        <v>3</v>
      </c>
      <c r="U265" s="469" t="str">
        <f t="shared" si="56"/>
        <v>C13-R7</v>
      </c>
      <c r="V265" s="470">
        <v>13</v>
      </c>
      <c r="W265" s="470" t="s">
        <v>493</v>
      </c>
      <c r="X265" s="470" t="s">
        <v>494</v>
      </c>
      <c r="Y265" s="470">
        <v>7</v>
      </c>
      <c r="AA265" s="505">
        <v>249</v>
      </c>
      <c r="AC265" s="400">
        <f t="shared" si="57"/>
        <v>19</v>
      </c>
    </row>
    <row r="266" spans="1:29" ht="12.75" customHeight="1">
      <c r="A266" s="403">
        <f t="shared" si="58"/>
        <v>250</v>
      </c>
      <c r="B266" s="745"/>
      <c r="C266" s="404" t="str">
        <f t="shared" si="52"/>
        <v>C13-R9</v>
      </c>
      <c r="D266" s="405">
        <v>0.35895833333333332</v>
      </c>
      <c r="E266" s="405">
        <v>0.35909722222222223</v>
      </c>
      <c r="F266" s="406">
        <f t="shared" si="68"/>
        <v>1.7</v>
      </c>
      <c r="G266" s="468">
        <f t="shared" si="68"/>
        <v>5.41</v>
      </c>
      <c r="H266" s="407">
        <f t="shared" si="68"/>
        <v>1.2</v>
      </c>
      <c r="I266" s="407">
        <f t="shared" si="60"/>
        <v>7.11</v>
      </c>
      <c r="J266" s="407">
        <f t="shared" si="53"/>
        <v>7.189999998211861</v>
      </c>
      <c r="K266" s="408">
        <f t="shared" si="61"/>
        <v>7.9999998211860657E-2</v>
      </c>
      <c r="L266" s="409">
        <f t="shared" si="62"/>
        <v>0.5</v>
      </c>
      <c r="M266" s="410">
        <f t="shared" si="63"/>
        <v>7.61</v>
      </c>
      <c r="N266" s="410">
        <f t="shared" si="64"/>
        <v>7.689999998211861</v>
      </c>
      <c r="O266" s="411"/>
      <c r="P266" s="485">
        <f t="shared" ca="1" si="65"/>
        <v>0.39775462962963376</v>
      </c>
      <c r="Q266" s="484">
        <f t="shared" ca="1" si="54"/>
        <v>0.39790509259259671</v>
      </c>
      <c r="R266" s="486">
        <v>7.9999998211860657E-2</v>
      </c>
      <c r="S266" s="486">
        <f t="shared" ca="1" si="55"/>
        <v>0.01</v>
      </c>
      <c r="T266" s="470">
        <v>4</v>
      </c>
      <c r="U266" s="469" t="str">
        <f t="shared" si="56"/>
        <v>C13-R9</v>
      </c>
      <c r="V266" s="470">
        <v>13</v>
      </c>
      <c r="W266" s="470" t="s">
        <v>493</v>
      </c>
      <c r="X266" s="470" t="s">
        <v>494</v>
      </c>
      <c r="Y266" s="470">
        <v>9</v>
      </c>
      <c r="AA266" s="505">
        <v>250</v>
      </c>
      <c r="AC266" s="400">
        <f t="shared" si="57"/>
        <v>20</v>
      </c>
    </row>
    <row r="267" spans="1:29" ht="12.75" customHeight="1">
      <c r="A267" s="403">
        <f t="shared" si="58"/>
        <v>251</v>
      </c>
      <c r="B267" s="745"/>
      <c r="C267" s="404" t="str">
        <f t="shared" si="52"/>
        <v>C13-R11</v>
      </c>
      <c r="D267" s="405">
        <v>0.35922453703703705</v>
      </c>
      <c r="E267" s="405">
        <v>0.35936342592592591</v>
      </c>
      <c r="F267" s="406">
        <f t="shared" si="68"/>
        <v>1.7</v>
      </c>
      <c r="G267" s="468">
        <f t="shared" si="68"/>
        <v>5.41</v>
      </c>
      <c r="H267" s="407">
        <f t="shared" si="68"/>
        <v>1.2</v>
      </c>
      <c r="I267" s="407">
        <f t="shared" si="60"/>
        <v>7.11</v>
      </c>
      <c r="J267" s="407">
        <f t="shared" si="53"/>
        <v>7.2600000059604648</v>
      </c>
      <c r="K267" s="408">
        <f t="shared" si="61"/>
        <v>0.15000000596046448</v>
      </c>
      <c r="L267" s="409">
        <f t="shared" si="62"/>
        <v>0.5</v>
      </c>
      <c r="M267" s="410">
        <f t="shared" si="63"/>
        <v>7.61</v>
      </c>
      <c r="N267" s="410">
        <f t="shared" si="64"/>
        <v>7.7600000059604648</v>
      </c>
      <c r="O267" s="411"/>
      <c r="P267" s="485">
        <f t="shared" ca="1" si="65"/>
        <v>0.39814814814815225</v>
      </c>
      <c r="Q267" s="484">
        <f t="shared" ca="1" si="54"/>
        <v>0.3982986111111152</v>
      </c>
      <c r="R267" s="486">
        <v>0.15000000596046448</v>
      </c>
      <c r="S267" s="486">
        <f t="shared" ca="1" si="55"/>
        <v>0.14000000000000001</v>
      </c>
      <c r="T267" s="470">
        <v>5</v>
      </c>
      <c r="U267" s="469" t="str">
        <f t="shared" si="56"/>
        <v>C13-R11</v>
      </c>
      <c r="V267" s="470">
        <v>13</v>
      </c>
      <c r="W267" s="470" t="s">
        <v>493</v>
      </c>
      <c r="X267" s="470" t="s">
        <v>494</v>
      </c>
      <c r="Y267" s="470">
        <v>11</v>
      </c>
      <c r="AA267" s="505">
        <v>251</v>
      </c>
      <c r="AC267" s="400">
        <f t="shared" si="57"/>
        <v>21</v>
      </c>
    </row>
    <row r="268" spans="1:29" ht="12.75" customHeight="1">
      <c r="A268" s="403">
        <f t="shared" si="58"/>
        <v>252</v>
      </c>
      <c r="B268" s="745"/>
      <c r="C268" s="404" t="str">
        <f t="shared" si="52"/>
        <v>C13-R13</v>
      </c>
      <c r="D268" s="405">
        <v>0.35950231481481482</v>
      </c>
      <c r="E268" s="405">
        <v>0.3596759259259259</v>
      </c>
      <c r="F268" s="406">
        <f t="shared" si="68"/>
        <v>1.7</v>
      </c>
      <c r="G268" s="468">
        <f t="shared" si="68"/>
        <v>5.41</v>
      </c>
      <c r="H268" s="407">
        <f t="shared" si="68"/>
        <v>1.2</v>
      </c>
      <c r="I268" s="407">
        <f t="shared" si="60"/>
        <v>7.11</v>
      </c>
      <c r="J268" s="407">
        <f t="shared" si="53"/>
        <v>7.2199999994039539</v>
      </c>
      <c r="K268" s="408">
        <f t="shared" si="61"/>
        <v>0.10999999940395355</v>
      </c>
      <c r="L268" s="409">
        <f t="shared" si="62"/>
        <v>0.5</v>
      </c>
      <c r="M268" s="410">
        <f t="shared" si="63"/>
        <v>7.61</v>
      </c>
      <c r="N268" s="410">
        <f t="shared" si="64"/>
        <v>7.7199999994039539</v>
      </c>
      <c r="O268" s="411"/>
      <c r="P268" s="485">
        <f t="shared" ca="1" si="65"/>
        <v>0.39855324074074483</v>
      </c>
      <c r="Q268" s="484">
        <f t="shared" ca="1" si="54"/>
        <v>0.39870370370370778</v>
      </c>
      <c r="R268" s="486">
        <v>0.10999999940395355</v>
      </c>
      <c r="S268" s="486">
        <f t="shared" ca="1" si="55"/>
        <v>0.06</v>
      </c>
      <c r="T268" s="470">
        <v>6</v>
      </c>
      <c r="U268" s="469" t="str">
        <f t="shared" si="56"/>
        <v>C13-R13</v>
      </c>
      <c r="V268" s="470">
        <v>13</v>
      </c>
      <c r="W268" s="470" t="s">
        <v>493</v>
      </c>
      <c r="X268" s="470" t="s">
        <v>494</v>
      </c>
      <c r="Y268" s="470">
        <v>13</v>
      </c>
      <c r="AA268" s="505">
        <v>252</v>
      </c>
      <c r="AC268" s="400">
        <f t="shared" si="57"/>
        <v>1</v>
      </c>
    </row>
    <row r="269" spans="1:29" ht="12.75" customHeight="1">
      <c r="A269" s="403">
        <f t="shared" si="58"/>
        <v>253</v>
      </c>
      <c r="B269" s="745"/>
      <c r="C269" s="404" t="str">
        <f t="shared" si="52"/>
        <v>C13-R15</v>
      </c>
      <c r="D269" s="405">
        <v>0.35976851851851854</v>
      </c>
      <c r="E269" s="405">
        <v>0.35993055555555553</v>
      </c>
      <c r="F269" s="406">
        <f t="shared" si="68"/>
        <v>1.7</v>
      </c>
      <c r="G269" s="468">
        <f t="shared" si="68"/>
        <v>5.41</v>
      </c>
      <c r="H269" s="407">
        <f t="shared" si="68"/>
        <v>1.2</v>
      </c>
      <c r="I269" s="407">
        <f t="shared" si="60"/>
        <v>7.11</v>
      </c>
      <c r="J269" s="407">
        <f t="shared" si="53"/>
        <v>7.2399999952316287</v>
      </c>
      <c r="K269" s="408">
        <f t="shared" si="61"/>
        <v>0.12999999523162842</v>
      </c>
      <c r="L269" s="409">
        <f t="shared" si="62"/>
        <v>0.5</v>
      </c>
      <c r="M269" s="410">
        <f t="shared" si="63"/>
        <v>7.61</v>
      </c>
      <c r="N269" s="410">
        <f t="shared" si="64"/>
        <v>7.7399999952316287</v>
      </c>
      <c r="O269" s="411"/>
      <c r="P269" s="485">
        <f t="shared" ca="1" si="65"/>
        <v>0.39894675925926332</v>
      </c>
      <c r="Q269" s="484">
        <f t="shared" ca="1" si="54"/>
        <v>0.39910879629630036</v>
      </c>
      <c r="R269" s="486">
        <v>0.12999999523162842</v>
      </c>
      <c r="S269" s="486">
        <f t="shared" ca="1" si="55"/>
        <v>0.15</v>
      </c>
      <c r="T269" s="470">
        <v>7</v>
      </c>
      <c r="U269" s="469" t="str">
        <f t="shared" si="56"/>
        <v>C13-R15</v>
      </c>
      <c r="V269" s="470">
        <v>13</v>
      </c>
      <c r="W269" s="470" t="s">
        <v>493</v>
      </c>
      <c r="X269" s="470" t="s">
        <v>494</v>
      </c>
      <c r="Y269" s="470">
        <v>15</v>
      </c>
      <c r="AA269" s="505">
        <v>253</v>
      </c>
      <c r="AC269" s="400">
        <f t="shared" si="57"/>
        <v>2</v>
      </c>
    </row>
    <row r="270" spans="1:29" ht="12.75" customHeight="1">
      <c r="A270" s="403">
        <f t="shared" si="58"/>
        <v>254</v>
      </c>
      <c r="B270" s="745"/>
      <c r="C270" s="404" t="str">
        <f t="shared" si="52"/>
        <v>C13-R17</v>
      </c>
      <c r="D270" s="405">
        <v>0.36005787037037035</v>
      </c>
      <c r="E270" s="405">
        <v>0.36023148148148149</v>
      </c>
      <c r="F270" s="406">
        <f t="shared" si="68"/>
        <v>1.7</v>
      </c>
      <c r="G270" s="468">
        <f t="shared" si="68"/>
        <v>5.41</v>
      </c>
      <c r="H270" s="407">
        <f t="shared" si="68"/>
        <v>1.2</v>
      </c>
      <c r="I270" s="407">
        <f t="shared" si="60"/>
        <v>7.11</v>
      </c>
      <c r="J270" s="407">
        <f t="shared" si="53"/>
        <v>7.1299999995529655</v>
      </c>
      <c r="K270" s="408">
        <f t="shared" si="61"/>
        <v>1.9999999552965164E-2</v>
      </c>
      <c r="L270" s="409">
        <f t="shared" si="62"/>
        <v>0.5</v>
      </c>
      <c r="M270" s="410">
        <f t="shared" si="63"/>
        <v>7.61</v>
      </c>
      <c r="N270" s="410">
        <f t="shared" si="64"/>
        <v>7.6299999995529655</v>
      </c>
      <c r="O270" s="411"/>
      <c r="P270" s="485">
        <f t="shared" ca="1" si="65"/>
        <v>0.39934027777778186</v>
      </c>
      <c r="Q270" s="484">
        <f t="shared" ca="1" si="54"/>
        <v>0.39947916666667077</v>
      </c>
      <c r="R270" s="486">
        <v>1.9999999552965164E-2</v>
      </c>
      <c r="S270" s="486">
        <f t="shared" ca="1" si="55"/>
        <v>0.08</v>
      </c>
      <c r="T270" s="470">
        <v>8</v>
      </c>
      <c r="U270" s="469" t="str">
        <f t="shared" si="56"/>
        <v>C13-R17</v>
      </c>
      <c r="V270" s="470">
        <v>13</v>
      </c>
      <c r="W270" s="470" t="s">
        <v>493</v>
      </c>
      <c r="X270" s="470" t="s">
        <v>494</v>
      </c>
      <c r="Y270" s="470">
        <v>17</v>
      </c>
      <c r="AA270" s="505">
        <v>254</v>
      </c>
      <c r="AC270" s="400">
        <f t="shared" si="57"/>
        <v>3</v>
      </c>
    </row>
    <row r="271" spans="1:29" ht="12.75" customHeight="1">
      <c r="A271" s="403">
        <f t="shared" si="58"/>
        <v>255</v>
      </c>
      <c r="B271" s="745"/>
      <c r="C271" s="404" t="str">
        <f t="shared" si="52"/>
        <v>C13-R19</v>
      </c>
      <c r="D271" s="405">
        <v>0.36033564814814817</v>
      </c>
      <c r="E271" s="405">
        <v>0.36047453703703702</v>
      </c>
      <c r="F271" s="406">
        <f t="shared" si="68"/>
        <v>1.7</v>
      </c>
      <c r="G271" s="468">
        <f t="shared" si="68"/>
        <v>5.41</v>
      </c>
      <c r="H271" s="407">
        <f t="shared" si="68"/>
        <v>1.2</v>
      </c>
      <c r="I271" s="407">
        <f t="shared" si="60"/>
        <v>7.11</v>
      </c>
      <c r="J271" s="407">
        <f t="shared" si="53"/>
        <v>7.189999998211861</v>
      </c>
      <c r="K271" s="408">
        <f t="shared" si="61"/>
        <v>7.9999998211860657E-2</v>
      </c>
      <c r="L271" s="409">
        <f t="shared" si="62"/>
        <v>0.5</v>
      </c>
      <c r="M271" s="410">
        <f t="shared" si="63"/>
        <v>7.61</v>
      </c>
      <c r="N271" s="410">
        <f t="shared" si="64"/>
        <v>7.689999998211861</v>
      </c>
      <c r="O271" s="411"/>
      <c r="P271" s="485">
        <f t="shared" ca="1" si="65"/>
        <v>0.39976851851852263</v>
      </c>
      <c r="Q271" s="484">
        <f t="shared" ca="1" si="54"/>
        <v>0.39991898148148558</v>
      </c>
      <c r="R271" s="486">
        <v>7.9999998211860657E-2</v>
      </c>
      <c r="S271" s="486">
        <f t="shared" ca="1" si="55"/>
        <v>0.06</v>
      </c>
      <c r="T271" s="470">
        <v>9</v>
      </c>
      <c r="U271" s="469" t="str">
        <f t="shared" si="56"/>
        <v>C13-R19</v>
      </c>
      <c r="V271" s="470">
        <v>13</v>
      </c>
      <c r="W271" s="470" t="s">
        <v>493</v>
      </c>
      <c r="X271" s="470" t="s">
        <v>494</v>
      </c>
      <c r="Y271" s="470">
        <v>19</v>
      </c>
      <c r="AA271" s="505">
        <v>255</v>
      </c>
      <c r="AC271" s="400">
        <f t="shared" si="57"/>
        <v>4</v>
      </c>
    </row>
    <row r="272" spans="1:29" ht="12.75" customHeight="1">
      <c r="A272" s="403">
        <f t="shared" si="58"/>
        <v>256</v>
      </c>
      <c r="B272" s="745"/>
      <c r="C272" s="404" t="str">
        <f t="shared" si="52"/>
        <v>C13-R21</v>
      </c>
      <c r="D272" s="405">
        <v>0.36056712962962961</v>
      </c>
      <c r="E272" s="405">
        <v>0.36072916666666666</v>
      </c>
      <c r="F272" s="406">
        <f t="shared" si="68"/>
        <v>1.7</v>
      </c>
      <c r="G272" s="468">
        <f t="shared" si="68"/>
        <v>5.41</v>
      </c>
      <c r="H272" s="407">
        <f t="shared" si="68"/>
        <v>1.2</v>
      </c>
      <c r="I272" s="407">
        <f t="shared" si="60"/>
        <v>7.11</v>
      </c>
      <c r="J272" s="407">
        <f t="shared" si="53"/>
        <v>7.200000003576279</v>
      </c>
      <c r="K272" s="408">
        <f t="shared" si="61"/>
        <v>9.0000003576278687E-2</v>
      </c>
      <c r="L272" s="409">
        <f t="shared" si="62"/>
        <v>0.5</v>
      </c>
      <c r="M272" s="410">
        <f t="shared" si="63"/>
        <v>7.61</v>
      </c>
      <c r="N272" s="410">
        <f t="shared" si="64"/>
        <v>7.700000003576279</v>
      </c>
      <c r="O272" s="411"/>
      <c r="P272" s="485">
        <f t="shared" ca="1" si="65"/>
        <v>0.40017361111111521</v>
      </c>
      <c r="Q272" s="484">
        <f t="shared" ca="1" si="54"/>
        <v>0.40034722222222635</v>
      </c>
      <c r="R272" s="486">
        <v>9.0000003576278687E-2</v>
      </c>
      <c r="S272" s="486">
        <f t="shared" ca="1" si="55"/>
        <v>0.05</v>
      </c>
      <c r="T272" s="470">
        <v>10</v>
      </c>
      <c r="U272" s="469" t="str">
        <f t="shared" si="56"/>
        <v>C13-R21</v>
      </c>
      <c r="V272" s="470">
        <v>13</v>
      </c>
      <c r="W272" s="470" t="s">
        <v>493</v>
      </c>
      <c r="X272" s="470" t="s">
        <v>494</v>
      </c>
      <c r="Y272" s="470">
        <v>21</v>
      </c>
      <c r="AA272" s="505">
        <v>256</v>
      </c>
      <c r="AC272" s="400">
        <f t="shared" si="57"/>
        <v>5</v>
      </c>
    </row>
    <row r="273" spans="1:29" ht="12.75" customHeight="1">
      <c r="A273" s="403">
        <f t="shared" si="58"/>
        <v>257</v>
      </c>
      <c r="B273" s="745"/>
      <c r="C273" s="404" t="str">
        <f t="shared" si="52"/>
        <v>C13-R23</v>
      </c>
      <c r="D273" s="405">
        <v>0.36083333333333334</v>
      </c>
      <c r="E273" s="405">
        <v>0.36100694444444442</v>
      </c>
      <c r="F273" s="406">
        <f t="shared" si="68"/>
        <v>1.7</v>
      </c>
      <c r="G273" s="468">
        <f t="shared" si="68"/>
        <v>5.41</v>
      </c>
      <c r="H273" s="407">
        <f t="shared" si="68"/>
        <v>1.2</v>
      </c>
      <c r="I273" s="407">
        <f t="shared" si="60"/>
        <v>7.11</v>
      </c>
      <c r="J273" s="407">
        <f t="shared" si="53"/>
        <v>7.1499999991059306</v>
      </c>
      <c r="K273" s="408">
        <f t="shared" si="61"/>
        <v>3.9999999105930328E-2</v>
      </c>
      <c r="L273" s="409">
        <f t="shared" si="62"/>
        <v>0.5</v>
      </c>
      <c r="M273" s="410">
        <f t="shared" si="63"/>
        <v>7.61</v>
      </c>
      <c r="N273" s="410">
        <f t="shared" si="64"/>
        <v>7.6499999991059306</v>
      </c>
      <c r="O273" s="411"/>
      <c r="P273" s="485">
        <f t="shared" ca="1" si="65"/>
        <v>0.40060185185185598</v>
      </c>
      <c r="Q273" s="484">
        <f t="shared" ca="1" si="54"/>
        <v>0.40077546296296712</v>
      </c>
      <c r="R273" s="486">
        <v>3.9999999105930328E-2</v>
      </c>
      <c r="S273" s="486">
        <f t="shared" ca="1" si="55"/>
        <v>0.12</v>
      </c>
      <c r="T273" s="470">
        <v>11</v>
      </c>
      <c r="U273" s="469" t="str">
        <f t="shared" si="56"/>
        <v>C13-R23</v>
      </c>
      <c r="V273" s="470">
        <v>13</v>
      </c>
      <c r="W273" s="470" t="s">
        <v>493</v>
      </c>
      <c r="X273" s="470" t="s">
        <v>494</v>
      </c>
      <c r="Y273" s="470">
        <v>23</v>
      </c>
      <c r="AA273" s="505">
        <v>257</v>
      </c>
      <c r="AC273" s="400">
        <f t="shared" si="57"/>
        <v>6</v>
      </c>
    </row>
    <row r="274" spans="1:29" ht="12.75" customHeight="1">
      <c r="A274" s="403">
        <f t="shared" si="58"/>
        <v>258</v>
      </c>
      <c r="B274" s="745"/>
      <c r="C274" s="404" t="str">
        <f t="shared" ref="C274:C337" si="69">U274</f>
        <v>C13-R25</v>
      </c>
      <c r="D274" s="405">
        <v>0.36107638888888888</v>
      </c>
      <c r="E274" s="405">
        <v>0.36123842592592592</v>
      </c>
      <c r="F274" s="406">
        <f t="shared" si="68"/>
        <v>1.7</v>
      </c>
      <c r="G274" s="468">
        <f t="shared" si="68"/>
        <v>5.41</v>
      </c>
      <c r="H274" s="407">
        <f t="shared" si="68"/>
        <v>1.2</v>
      </c>
      <c r="I274" s="407">
        <f t="shared" si="60"/>
        <v>7.11</v>
      </c>
      <c r="J274" s="407">
        <f t="shared" ref="J274:J337" si="70">I274+R274</f>
        <v>7.2299999973177913</v>
      </c>
      <c r="K274" s="408">
        <f t="shared" si="61"/>
        <v>0.11999999731779099</v>
      </c>
      <c r="L274" s="409">
        <f t="shared" si="62"/>
        <v>0.5</v>
      </c>
      <c r="M274" s="410">
        <f t="shared" si="63"/>
        <v>7.61</v>
      </c>
      <c r="N274" s="410">
        <f t="shared" si="64"/>
        <v>7.7299999973177913</v>
      </c>
      <c r="O274" s="411"/>
      <c r="P274" s="485">
        <f t="shared" ca="1" si="65"/>
        <v>0.40106481481481898</v>
      </c>
      <c r="Q274" s="484">
        <f t="shared" ref="Q274:Q337" ca="1" si="71">P274+TIME(0,0,RANDBETWEEN(12,15))</f>
        <v>0.40122685185185603</v>
      </c>
      <c r="R274" s="486">
        <v>0.11999999731779099</v>
      </c>
      <c r="S274" s="486">
        <f t="shared" ref="S274:S337" ca="1" si="72">RANDBETWEEN(1,15)/100</f>
        <v>0.11</v>
      </c>
      <c r="T274" s="470">
        <v>12</v>
      </c>
      <c r="U274" s="469" t="str">
        <f t="shared" ref="U274:U337" si="73">W274&amp;V274&amp;"-"&amp;X274&amp;Y274</f>
        <v>C13-R25</v>
      </c>
      <c r="V274" s="470">
        <v>13</v>
      </c>
      <c r="W274" s="470" t="s">
        <v>493</v>
      </c>
      <c r="X274" s="470" t="s">
        <v>494</v>
      </c>
      <c r="Y274" s="470">
        <v>25</v>
      </c>
      <c r="AA274" s="505">
        <v>258</v>
      </c>
      <c r="AC274" s="400">
        <f t="shared" ref="AC274:AC337" si="74">IF(MOD(ROW()-1,41)&lt;21, MOD(ROW()-1,41)+1, MOD(ROW()-1,41)-20)</f>
        <v>7</v>
      </c>
    </row>
    <row r="275" spans="1:29" ht="12.75" customHeight="1">
      <c r="A275" s="403">
        <f t="shared" ref="A275:A338" si="75">A274+1</f>
        <v>259</v>
      </c>
      <c r="B275" s="745"/>
      <c r="C275" s="404" t="str">
        <f t="shared" si="69"/>
        <v>C13-R27</v>
      </c>
      <c r="D275" s="405">
        <v>0.36130787037037038</v>
      </c>
      <c r="E275" s="405">
        <v>0.36145833333333333</v>
      </c>
      <c r="F275" s="406">
        <f t="shared" ref="F275:H290" si="76">F274</f>
        <v>1.7</v>
      </c>
      <c r="G275" s="468">
        <f t="shared" si="76"/>
        <v>5.41</v>
      </c>
      <c r="H275" s="407">
        <f t="shared" si="76"/>
        <v>1.2</v>
      </c>
      <c r="I275" s="407">
        <f t="shared" ref="I275:I338" si="77">F275+G275</f>
        <v>7.11</v>
      </c>
      <c r="J275" s="407">
        <f t="shared" si="70"/>
        <v>7.189999998211861</v>
      </c>
      <c r="K275" s="408">
        <f t="shared" ref="K275:K338" si="78">J275-I275</f>
        <v>7.9999998211860657E-2</v>
      </c>
      <c r="L275" s="409">
        <f t="shared" ref="L275:L338" si="79">L274</f>
        <v>0.5</v>
      </c>
      <c r="M275" s="410">
        <f t="shared" ref="M275:M338" si="80">I275+L275</f>
        <v>7.61</v>
      </c>
      <c r="N275" s="410">
        <f t="shared" ref="N275:N338" si="81">J275+L275</f>
        <v>7.689999998211861</v>
      </c>
      <c r="O275" s="411"/>
      <c r="P275" s="485">
        <f t="shared" ref="P275:P338" ca="1" si="82">Q274+TIME(0,0,RANDBETWEEN(20,25))</f>
        <v>0.40149305555555975</v>
      </c>
      <c r="Q275" s="484">
        <f t="shared" ca="1" si="71"/>
        <v>0.40163194444444866</v>
      </c>
      <c r="R275" s="486">
        <v>7.9999998211860657E-2</v>
      </c>
      <c r="S275" s="486">
        <f t="shared" ca="1" si="72"/>
        <v>0.11</v>
      </c>
      <c r="T275" s="470">
        <v>13</v>
      </c>
      <c r="U275" s="469" t="str">
        <f t="shared" si="73"/>
        <v>C13-R27</v>
      </c>
      <c r="V275" s="470">
        <v>13</v>
      </c>
      <c r="W275" s="470" t="s">
        <v>493</v>
      </c>
      <c r="X275" s="470" t="s">
        <v>494</v>
      </c>
      <c r="Y275" s="470">
        <v>27</v>
      </c>
      <c r="AA275" s="505">
        <v>259</v>
      </c>
      <c r="AC275" s="400">
        <f t="shared" si="74"/>
        <v>8</v>
      </c>
    </row>
    <row r="276" spans="1:29" ht="12.75" customHeight="1">
      <c r="A276" s="403">
        <f t="shared" si="75"/>
        <v>260</v>
      </c>
      <c r="B276" s="745"/>
      <c r="C276" s="404" t="str">
        <f t="shared" si="69"/>
        <v>C13-R29</v>
      </c>
      <c r="D276" s="405">
        <v>0.36155092592592591</v>
      </c>
      <c r="E276" s="405">
        <v>0.36170138888888886</v>
      </c>
      <c r="F276" s="406">
        <f t="shared" si="76"/>
        <v>1.7</v>
      </c>
      <c r="G276" s="468">
        <f t="shared" si="76"/>
        <v>5.41</v>
      </c>
      <c r="H276" s="407">
        <f t="shared" si="76"/>
        <v>1.2</v>
      </c>
      <c r="I276" s="407">
        <f t="shared" si="77"/>
        <v>7.11</v>
      </c>
      <c r="J276" s="407">
        <f t="shared" si="70"/>
        <v>7.200000003576279</v>
      </c>
      <c r="K276" s="408">
        <f t="shared" si="78"/>
        <v>9.0000003576278687E-2</v>
      </c>
      <c r="L276" s="409">
        <f t="shared" si="79"/>
        <v>0.5</v>
      </c>
      <c r="M276" s="410">
        <f t="shared" si="80"/>
        <v>7.61</v>
      </c>
      <c r="N276" s="410">
        <f t="shared" si="81"/>
        <v>7.700000003576279</v>
      </c>
      <c r="O276" s="411"/>
      <c r="P276" s="485">
        <f t="shared" ca="1" si="82"/>
        <v>0.40192129629630052</v>
      </c>
      <c r="Q276" s="484">
        <f t="shared" ca="1" si="71"/>
        <v>0.40206018518518943</v>
      </c>
      <c r="R276" s="486">
        <v>9.0000003576278687E-2</v>
      </c>
      <c r="S276" s="486">
        <f t="shared" ca="1" si="72"/>
        <v>0.15</v>
      </c>
      <c r="T276" s="470">
        <v>14</v>
      </c>
      <c r="U276" s="469" t="str">
        <f t="shared" si="73"/>
        <v>C13-R29</v>
      </c>
      <c r="V276" s="470">
        <v>13</v>
      </c>
      <c r="W276" s="470" t="s">
        <v>493</v>
      </c>
      <c r="X276" s="470" t="s">
        <v>494</v>
      </c>
      <c r="Y276" s="470">
        <v>29</v>
      </c>
      <c r="AA276" s="505">
        <v>260</v>
      </c>
      <c r="AC276" s="400">
        <f t="shared" si="74"/>
        <v>9</v>
      </c>
    </row>
    <row r="277" spans="1:29" ht="12.75" customHeight="1">
      <c r="A277" s="403">
        <f t="shared" si="75"/>
        <v>261</v>
      </c>
      <c r="B277" s="745"/>
      <c r="C277" s="404" t="str">
        <f t="shared" si="69"/>
        <v>C13-R31</v>
      </c>
      <c r="D277" s="405">
        <v>0.36179398148148151</v>
      </c>
      <c r="E277" s="405">
        <v>0.36196759259259259</v>
      </c>
      <c r="F277" s="406">
        <f t="shared" si="76"/>
        <v>1.7</v>
      </c>
      <c r="G277" s="468">
        <f t="shared" si="76"/>
        <v>5.41</v>
      </c>
      <c r="H277" s="407">
        <f t="shared" si="76"/>
        <v>1.2</v>
      </c>
      <c r="I277" s="407">
        <f t="shared" si="77"/>
        <v>7.11</v>
      </c>
      <c r="J277" s="407">
        <f t="shared" si="70"/>
        <v>7.189999998211861</v>
      </c>
      <c r="K277" s="408">
        <f t="shared" si="78"/>
        <v>7.9999998211860657E-2</v>
      </c>
      <c r="L277" s="409">
        <f t="shared" si="79"/>
        <v>0.5</v>
      </c>
      <c r="M277" s="410">
        <f t="shared" si="80"/>
        <v>7.61</v>
      </c>
      <c r="N277" s="410">
        <f t="shared" si="81"/>
        <v>7.689999998211861</v>
      </c>
      <c r="O277" s="411"/>
      <c r="P277" s="485">
        <f t="shared" ca="1" si="82"/>
        <v>0.40229166666667093</v>
      </c>
      <c r="Q277" s="484">
        <f t="shared" ca="1" si="71"/>
        <v>0.40244212962963388</v>
      </c>
      <c r="R277" s="486">
        <v>7.9999998211860657E-2</v>
      </c>
      <c r="S277" s="486">
        <f t="shared" ca="1" si="72"/>
        <v>0.08</v>
      </c>
      <c r="T277" s="470">
        <v>15</v>
      </c>
      <c r="U277" s="469" t="str">
        <f t="shared" si="73"/>
        <v>C13-R31</v>
      </c>
      <c r="V277" s="470">
        <v>13</v>
      </c>
      <c r="W277" s="470" t="s">
        <v>493</v>
      </c>
      <c r="X277" s="470" t="s">
        <v>494</v>
      </c>
      <c r="Y277" s="470">
        <v>31</v>
      </c>
      <c r="AA277" s="505">
        <v>261</v>
      </c>
      <c r="AC277" s="400">
        <f t="shared" si="74"/>
        <v>10</v>
      </c>
    </row>
    <row r="278" spans="1:29" ht="12.75" customHeight="1">
      <c r="A278" s="403">
        <f t="shared" si="75"/>
        <v>262</v>
      </c>
      <c r="B278" s="745"/>
      <c r="C278" s="404" t="str">
        <f t="shared" si="69"/>
        <v>C13-R33</v>
      </c>
      <c r="D278" s="405">
        <v>0.36207175925925927</v>
      </c>
      <c r="E278" s="405">
        <v>0.36222222222222222</v>
      </c>
      <c r="F278" s="406">
        <f t="shared" si="76"/>
        <v>1.7</v>
      </c>
      <c r="G278" s="468">
        <f t="shared" si="76"/>
        <v>5.41</v>
      </c>
      <c r="H278" s="407">
        <f t="shared" si="76"/>
        <v>1.2</v>
      </c>
      <c r="I278" s="407">
        <f t="shared" si="77"/>
        <v>7.11</v>
      </c>
      <c r="J278" s="407">
        <f t="shared" si="70"/>
        <v>7.2500000005960468</v>
      </c>
      <c r="K278" s="408">
        <f t="shared" si="78"/>
        <v>0.14000000059604645</v>
      </c>
      <c r="L278" s="409">
        <f t="shared" si="79"/>
        <v>0.5</v>
      </c>
      <c r="M278" s="410">
        <f t="shared" si="80"/>
        <v>7.61</v>
      </c>
      <c r="N278" s="410">
        <f t="shared" si="81"/>
        <v>7.7500000005960468</v>
      </c>
      <c r="O278" s="411"/>
      <c r="P278" s="485">
        <f t="shared" ca="1" si="82"/>
        <v>0.40268518518518942</v>
      </c>
      <c r="Q278" s="484">
        <f t="shared" ca="1" si="71"/>
        <v>0.40285879629630056</v>
      </c>
      <c r="R278" s="486">
        <v>0.14000000059604645</v>
      </c>
      <c r="S278" s="486">
        <f t="shared" ca="1" si="72"/>
        <v>0.06</v>
      </c>
      <c r="T278" s="470">
        <v>16</v>
      </c>
      <c r="U278" s="469" t="str">
        <f t="shared" si="73"/>
        <v>C13-R33</v>
      </c>
      <c r="V278" s="470">
        <v>13</v>
      </c>
      <c r="W278" s="470" t="s">
        <v>493</v>
      </c>
      <c r="X278" s="470" t="s">
        <v>494</v>
      </c>
      <c r="Y278" s="470">
        <v>33</v>
      </c>
      <c r="AA278" s="505">
        <v>262</v>
      </c>
      <c r="AC278" s="400">
        <f t="shared" si="74"/>
        <v>11</v>
      </c>
    </row>
    <row r="279" spans="1:29" ht="12.75" customHeight="1">
      <c r="A279" s="403">
        <f t="shared" si="75"/>
        <v>263</v>
      </c>
      <c r="B279" s="745" t="s">
        <v>524</v>
      </c>
      <c r="C279" s="404" t="str">
        <f t="shared" si="69"/>
        <v>C13-R35</v>
      </c>
      <c r="D279" s="405">
        <v>0.36234953703703704</v>
      </c>
      <c r="E279" s="405">
        <v>0.36252314814814812</v>
      </c>
      <c r="F279" s="406">
        <f t="shared" si="76"/>
        <v>1.7</v>
      </c>
      <c r="G279" s="468">
        <f t="shared" si="76"/>
        <v>5.41</v>
      </c>
      <c r="H279" s="407">
        <f t="shared" si="76"/>
        <v>1.2</v>
      </c>
      <c r="I279" s="407">
        <f t="shared" si="77"/>
        <v>7.11</v>
      </c>
      <c r="J279" s="407">
        <f t="shared" si="70"/>
        <v>7.2199999994039539</v>
      </c>
      <c r="K279" s="408">
        <f t="shared" si="78"/>
        <v>0.10999999940395355</v>
      </c>
      <c r="L279" s="409">
        <f t="shared" si="79"/>
        <v>0.5</v>
      </c>
      <c r="M279" s="410">
        <f t="shared" si="80"/>
        <v>7.61</v>
      </c>
      <c r="N279" s="410">
        <f t="shared" si="81"/>
        <v>7.7199999994039539</v>
      </c>
      <c r="O279" s="411"/>
      <c r="P279" s="485">
        <f t="shared" ca="1" si="82"/>
        <v>0.40314814814815242</v>
      </c>
      <c r="Q279" s="484">
        <f t="shared" ca="1" si="71"/>
        <v>0.40328703703704133</v>
      </c>
      <c r="R279" s="486">
        <v>0.10999999940395355</v>
      </c>
      <c r="S279" s="486">
        <f t="shared" ca="1" si="72"/>
        <v>0.14000000000000001</v>
      </c>
      <c r="T279" s="470">
        <v>17</v>
      </c>
      <c r="U279" s="469" t="str">
        <f t="shared" si="73"/>
        <v>C13-R35</v>
      </c>
      <c r="V279" s="470">
        <v>13</v>
      </c>
      <c r="W279" s="470" t="s">
        <v>493</v>
      </c>
      <c r="X279" s="470" t="s">
        <v>494</v>
      </c>
      <c r="Y279" s="470">
        <v>35</v>
      </c>
      <c r="AA279" s="505">
        <v>263</v>
      </c>
      <c r="AC279" s="400">
        <f t="shared" si="74"/>
        <v>12</v>
      </c>
    </row>
    <row r="280" spans="1:29" ht="12.75" customHeight="1">
      <c r="A280" s="403">
        <f t="shared" si="75"/>
        <v>264</v>
      </c>
      <c r="B280" s="745"/>
      <c r="C280" s="404" t="str">
        <f t="shared" si="69"/>
        <v>C13-R37</v>
      </c>
      <c r="D280" s="405">
        <v>0.36261574074074077</v>
      </c>
      <c r="E280" s="405">
        <v>0.36278935185185185</v>
      </c>
      <c r="F280" s="406">
        <f t="shared" si="76"/>
        <v>1.7</v>
      </c>
      <c r="G280" s="468">
        <f t="shared" si="76"/>
        <v>5.41</v>
      </c>
      <c r="H280" s="407">
        <f t="shared" si="76"/>
        <v>1.2</v>
      </c>
      <c r="I280" s="407">
        <f t="shared" si="77"/>
        <v>7.11</v>
      </c>
      <c r="J280" s="407">
        <f t="shared" si="70"/>
        <v>7.2500000005960468</v>
      </c>
      <c r="K280" s="408">
        <f t="shared" si="78"/>
        <v>0.14000000059604645</v>
      </c>
      <c r="L280" s="409">
        <f t="shared" si="79"/>
        <v>0.5</v>
      </c>
      <c r="M280" s="410">
        <f t="shared" si="80"/>
        <v>7.61</v>
      </c>
      <c r="N280" s="410">
        <f t="shared" si="81"/>
        <v>7.7500000005960468</v>
      </c>
      <c r="O280" s="411"/>
      <c r="P280" s="485">
        <f t="shared" ca="1" si="82"/>
        <v>0.40351851851852283</v>
      </c>
      <c r="Q280" s="484">
        <f t="shared" ca="1" si="71"/>
        <v>0.40369212962963397</v>
      </c>
      <c r="R280" s="486">
        <v>0.14000000059604645</v>
      </c>
      <c r="S280" s="486">
        <f t="shared" ca="1" si="72"/>
        <v>0.03</v>
      </c>
      <c r="T280" s="470">
        <v>18</v>
      </c>
      <c r="U280" s="469" t="str">
        <f t="shared" si="73"/>
        <v>C13-R37</v>
      </c>
      <c r="V280" s="470">
        <v>13</v>
      </c>
      <c r="W280" s="470" t="s">
        <v>493</v>
      </c>
      <c r="X280" s="470" t="s">
        <v>494</v>
      </c>
      <c r="Y280" s="470">
        <v>37</v>
      </c>
      <c r="AA280" s="505">
        <v>264</v>
      </c>
      <c r="AC280" s="400">
        <f t="shared" si="74"/>
        <v>13</v>
      </c>
    </row>
    <row r="281" spans="1:29" ht="12.75" customHeight="1">
      <c r="A281" s="403">
        <f t="shared" si="75"/>
        <v>265</v>
      </c>
      <c r="B281" s="745"/>
      <c r="C281" s="404" t="str">
        <f t="shared" si="69"/>
        <v>C13-R39</v>
      </c>
      <c r="D281" s="405">
        <v>0.36288194444444444</v>
      </c>
      <c r="E281" s="405">
        <v>0.36303240740740739</v>
      </c>
      <c r="F281" s="406">
        <f t="shared" si="76"/>
        <v>1.7</v>
      </c>
      <c r="G281" s="468">
        <f t="shared" si="76"/>
        <v>5.41</v>
      </c>
      <c r="H281" s="407">
        <f t="shared" si="76"/>
        <v>1.2</v>
      </c>
      <c r="I281" s="407">
        <f t="shared" si="77"/>
        <v>7.11</v>
      </c>
      <c r="J281" s="407">
        <f t="shared" si="70"/>
        <v>7.2500000005960468</v>
      </c>
      <c r="K281" s="408">
        <f t="shared" si="78"/>
        <v>0.14000000059604645</v>
      </c>
      <c r="L281" s="409">
        <f t="shared" si="79"/>
        <v>0.5</v>
      </c>
      <c r="M281" s="410">
        <f t="shared" si="80"/>
        <v>7.61</v>
      </c>
      <c r="N281" s="410">
        <f t="shared" si="81"/>
        <v>7.7500000005960468</v>
      </c>
      <c r="O281" s="411"/>
      <c r="P281" s="485">
        <f t="shared" ca="1" si="82"/>
        <v>0.4039467592592636</v>
      </c>
      <c r="Q281" s="484">
        <f t="shared" ca="1" si="71"/>
        <v>0.40410879629630064</v>
      </c>
      <c r="R281" s="486">
        <v>0.14000000059604645</v>
      </c>
      <c r="S281" s="486">
        <f t="shared" ca="1" si="72"/>
        <v>0.09</v>
      </c>
      <c r="T281" s="470">
        <v>19</v>
      </c>
      <c r="U281" s="469" t="str">
        <f t="shared" si="73"/>
        <v>C13-R39</v>
      </c>
      <c r="V281" s="470">
        <v>13</v>
      </c>
      <c r="W281" s="470" t="s">
        <v>493</v>
      </c>
      <c r="X281" s="470" t="s">
        <v>494</v>
      </c>
      <c r="Y281" s="470">
        <v>39</v>
      </c>
      <c r="AA281" s="505">
        <v>265</v>
      </c>
      <c r="AC281" s="400">
        <f t="shared" si="74"/>
        <v>14</v>
      </c>
    </row>
    <row r="282" spans="1:29" ht="12.75" customHeight="1">
      <c r="A282" s="403">
        <f t="shared" si="75"/>
        <v>266</v>
      </c>
      <c r="B282" s="745"/>
      <c r="C282" s="404" t="str">
        <f t="shared" si="69"/>
        <v>C13-R41</v>
      </c>
      <c r="D282" s="405">
        <v>0.3631712962962963</v>
      </c>
      <c r="E282" s="405">
        <v>0.36334490740740738</v>
      </c>
      <c r="F282" s="406">
        <f t="shared" si="76"/>
        <v>1.7</v>
      </c>
      <c r="G282" s="468">
        <f t="shared" si="76"/>
        <v>5.41</v>
      </c>
      <c r="H282" s="407">
        <f t="shared" si="76"/>
        <v>1.2</v>
      </c>
      <c r="I282" s="407">
        <f t="shared" si="77"/>
        <v>7.11</v>
      </c>
      <c r="J282" s="407">
        <f t="shared" si="70"/>
        <v>7.2199999994039539</v>
      </c>
      <c r="K282" s="408">
        <f t="shared" si="78"/>
        <v>0.10999999940395355</v>
      </c>
      <c r="L282" s="409">
        <f t="shared" si="79"/>
        <v>0.5</v>
      </c>
      <c r="M282" s="410">
        <f t="shared" si="80"/>
        <v>7.61</v>
      </c>
      <c r="N282" s="410">
        <f t="shared" si="81"/>
        <v>7.7199999994039539</v>
      </c>
      <c r="O282" s="411"/>
      <c r="P282" s="485">
        <f t="shared" ca="1" si="82"/>
        <v>0.4043981481481525</v>
      </c>
      <c r="Q282" s="484">
        <f t="shared" ca="1" si="71"/>
        <v>0.40456018518518955</v>
      </c>
      <c r="R282" s="486">
        <v>0.10999999940395355</v>
      </c>
      <c r="S282" s="486">
        <f t="shared" ca="1" si="72"/>
        <v>0.1</v>
      </c>
      <c r="T282" s="470">
        <v>20</v>
      </c>
      <c r="U282" s="469" t="str">
        <f t="shared" si="73"/>
        <v>C13-R41</v>
      </c>
      <c r="V282" s="470">
        <v>13</v>
      </c>
      <c r="W282" s="470" t="s">
        <v>493</v>
      </c>
      <c r="X282" s="470" t="s">
        <v>494</v>
      </c>
      <c r="Y282" s="470">
        <v>41</v>
      </c>
      <c r="AA282" s="505">
        <v>266</v>
      </c>
      <c r="AC282" s="400">
        <f t="shared" si="74"/>
        <v>15</v>
      </c>
    </row>
    <row r="283" spans="1:29" ht="12.75" customHeight="1">
      <c r="A283" s="403">
        <f t="shared" si="75"/>
        <v>267</v>
      </c>
      <c r="B283" s="745"/>
      <c r="C283" s="404" t="str">
        <f t="shared" si="69"/>
        <v>C13-R43</v>
      </c>
      <c r="D283" s="405">
        <v>0.36343750000000002</v>
      </c>
      <c r="E283" s="405">
        <v>0.36358796296296297</v>
      </c>
      <c r="F283" s="406">
        <f t="shared" si="76"/>
        <v>1.7</v>
      </c>
      <c r="G283" s="468">
        <f t="shared" si="76"/>
        <v>5.41</v>
      </c>
      <c r="H283" s="407">
        <f t="shared" si="76"/>
        <v>1.2</v>
      </c>
      <c r="I283" s="407">
        <f t="shared" si="77"/>
        <v>7.11</v>
      </c>
      <c r="J283" s="407">
        <f t="shared" si="70"/>
        <v>7.1499999991059306</v>
      </c>
      <c r="K283" s="408">
        <f t="shared" si="78"/>
        <v>3.9999999105930328E-2</v>
      </c>
      <c r="L283" s="409">
        <f t="shared" si="79"/>
        <v>0.5</v>
      </c>
      <c r="M283" s="410">
        <f t="shared" si="80"/>
        <v>7.61</v>
      </c>
      <c r="N283" s="410">
        <f t="shared" si="81"/>
        <v>7.6499999991059306</v>
      </c>
      <c r="O283" s="411"/>
      <c r="P283" s="485">
        <f t="shared" ca="1" si="82"/>
        <v>0.40483796296296731</v>
      </c>
      <c r="Q283" s="484">
        <f t="shared" ca="1" si="71"/>
        <v>0.40500000000000436</v>
      </c>
      <c r="R283" s="486">
        <v>3.9999999105930328E-2</v>
      </c>
      <c r="S283" s="486">
        <f t="shared" ca="1" si="72"/>
        <v>0.12</v>
      </c>
      <c r="T283" s="504">
        <v>21</v>
      </c>
      <c r="U283" s="504" t="str">
        <f t="shared" si="73"/>
        <v>C13-R43</v>
      </c>
      <c r="V283" s="504">
        <v>13</v>
      </c>
      <c r="W283" s="504" t="s">
        <v>493</v>
      </c>
      <c r="X283" s="504" t="s">
        <v>494</v>
      </c>
      <c r="Y283" s="504">
        <v>43</v>
      </c>
      <c r="AA283" s="505">
        <v>267</v>
      </c>
      <c r="AC283" s="400">
        <f t="shared" si="74"/>
        <v>16</v>
      </c>
    </row>
    <row r="284" spans="1:29" ht="12.75" customHeight="1">
      <c r="A284" s="403">
        <f t="shared" si="75"/>
        <v>268</v>
      </c>
      <c r="B284" s="745"/>
      <c r="C284" s="404" t="str">
        <f t="shared" si="69"/>
        <v>C14-R42</v>
      </c>
      <c r="D284" s="405">
        <v>0.36371527777777779</v>
      </c>
      <c r="E284" s="405">
        <v>0.36386574074074074</v>
      </c>
      <c r="F284" s="406">
        <f t="shared" si="76"/>
        <v>1.7</v>
      </c>
      <c r="G284" s="468">
        <f t="shared" si="76"/>
        <v>5.41</v>
      </c>
      <c r="H284" s="407">
        <f t="shared" si="76"/>
        <v>1.2</v>
      </c>
      <c r="I284" s="407">
        <f t="shared" si="77"/>
        <v>7.11</v>
      </c>
      <c r="J284" s="407">
        <f t="shared" si="70"/>
        <v>7.2100000014901164</v>
      </c>
      <c r="K284" s="408">
        <f t="shared" si="78"/>
        <v>0.10000000149011612</v>
      </c>
      <c r="L284" s="409">
        <f t="shared" si="79"/>
        <v>0.5</v>
      </c>
      <c r="M284" s="410">
        <f t="shared" si="80"/>
        <v>7.61</v>
      </c>
      <c r="N284" s="410">
        <f t="shared" si="81"/>
        <v>7.7100000014901164</v>
      </c>
      <c r="O284" s="411"/>
      <c r="P284" s="485">
        <f t="shared" ca="1" si="82"/>
        <v>0.40526620370370808</v>
      </c>
      <c r="Q284" s="484">
        <f t="shared" ca="1" si="71"/>
        <v>0.40540509259259699</v>
      </c>
      <c r="R284" s="486">
        <v>0.10000000149011612</v>
      </c>
      <c r="S284" s="486">
        <f t="shared" ca="1" si="72"/>
        <v>0.13</v>
      </c>
      <c r="T284" s="470">
        <v>1</v>
      </c>
      <c r="U284" s="469" t="str">
        <f t="shared" si="73"/>
        <v>C14-R42</v>
      </c>
      <c r="V284" s="470">
        <v>14</v>
      </c>
      <c r="W284" s="470" t="s">
        <v>493</v>
      </c>
      <c r="X284" s="470" t="s">
        <v>494</v>
      </c>
      <c r="Y284" s="470">
        <v>42</v>
      </c>
      <c r="AA284" s="505">
        <v>268</v>
      </c>
      <c r="AC284" s="400">
        <f t="shared" si="74"/>
        <v>17</v>
      </c>
    </row>
    <row r="285" spans="1:29" ht="12.75" customHeight="1">
      <c r="A285" s="403">
        <f t="shared" si="75"/>
        <v>269</v>
      </c>
      <c r="B285" s="745"/>
      <c r="C285" s="404" t="str">
        <f t="shared" si="69"/>
        <v>C14-R40</v>
      </c>
      <c r="D285" s="405">
        <v>0.36395833333333333</v>
      </c>
      <c r="E285" s="405">
        <v>0.36412037037037037</v>
      </c>
      <c r="F285" s="406">
        <f t="shared" si="76"/>
        <v>1.7</v>
      </c>
      <c r="G285" s="468">
        <f t="shared" si="76"/>
        <v>5.41</v>
      </c>
      <c r="H285" s="407">
        <f t="shared" si="76"/>
        <v>1.2</v>
      </c>
      <c r="I285" s="407">
        <f t="shared" si="77"/>
        <v>7.11</v>
      </c>
      <c r="J285" s="407">
        <f t="shared" si="70"/>
        <v>7.2500000005960468</v>
      </c>
      <c r="K285" s="408">
        <f t="shared" si="78"/>
        <v>0.14000000059604645</v>
      </c>
      <c r="L285" s="409">
        <f t="shared" si="79"/>
        <v>0.5</v>
      </c>
      <c r="M285" s="410">
        <f t="shared" si="80"/>
        <v>7.61</v>
      </c>
      <c r="N285" s="410">
        <f t="shared" si="81"/>
        <v>7.7500000005960468</v>
      </c>
      <c r="O285" s="411"/>
      <c r="P285" s="485">
        <f t="shared" ca="1" si="82"/>
        <v>0.40568287037037476</v>
      </c>
      <c r="Q285" s="484">
        <f t="shared" ca="1" si="71"/>
        <v>0.4058564814814859</v>
      </c>
      <c r="R285" s="486">
        <v>0.14000000059604645</v>
      </c>
      <c r="S285" s="486">
        <f t="shared" ca="1" si="72"/>
        <v>0.12</v>
      </c>
      <c r="T285" s="470">
        <v>2</v>
      </c>
      <c r="U285" s="469" t="str">
        <f t="shared" si="73"/>
        <v>C14-R40</v>
      </c>
      <c r="V285" s="470">
        <v>14</v>
      </c>
      <c r="W285" s="470" t="s">
        <v>493</v>
      </c>
      <c r="X285" s="470" t="s">
        <v>494</v>
      </c>
      <c r="Y285" s="470">
        <v>40</v>
      </c>
      <c r="AA285" s="505">
        <v>269</v>
      </c>
      <c r="AC285" s="400">
        <f t="shared" si="74"/>
        <v>18</v>
      </c>
    </row>
    <row r="286" spans="1:29" ht="12.75" customHeight="1">
      <c r="A286" s="403">
        <f t="shared" si="75"/>
        <v>270</v>
      </c>
      <c r="B286" s="745"/>
      <c r="C286" s="404" t="str">
        <f t="shared" si="69"/>
        <v>C14-R38</v>
      </c>
      <c r="D286" s="405">
        <v>0.36421296296296296</v>
      </c>
      <c r="E286" s="405">
        <v>0.36436342592592591</v>
      </c>
      <c r="F286" s="406">
        <f t="shared" si="76"/>
        <v>1.7</v>
      </c>
      <c r="G286" s="468">
        <f t="shared" si="76"/>
        <v>5.41</v>
      </c>
      <c r="H286" s="407">
        <f t="shared" si="76"/>
        <v>1.2</v>
      </c>
      <c r="I286" s="407">
        <f t="shared" si="77"/>
        <v>7.11</v>
      </c>
      <c r="J286" s="407">
        <f t="shared" si="70"/>
        <v>7.1600000007450584</v>
      </c>
      <c r="K286" s="408">
        <f t="shared" si="78"/>
        <v>5.000000074505806E-2</v>
      </c>
      <c r="L286" s="409">
        <f t="shared" si="79"/>
        <v>0.5</v>
      </c>
      <c r="M286" s="410">
        <f t="shared" si="80"/>
        <v>7.61</v>
      </c>
      <c r="N286" s="410">
        <f t="shared" si="81"/>
        <v>7.6600000007450584</v>
      </c>
      <c r="O286" s="411"/>
      <c r="P286" s="485">
        <f t="shared" ca="1" si="82"/>
        <v>0.40612268518518962</v>
      </c>
      <c r="Q286" s="484">
        <f t="shared" ca="1" si="71"/>
        <v>0.40628472222222667</v>
      </c>
      <c r="R286" s="486">
        <v>5.000000074505806E-2</v>
      </c>
      <c r="S286" s="486">
        <f t="shared" ca="1" si="72"/>
        <v>0.1</v>
      </c>
      <c r="T286" s="470">
        <v>3</v>
      </c>
      <c r="U286" s="469" t="str">
        <f t="shared" si="73"/>
        <v>C14-R38</v>
      </c>
      <c r="V286" s="470">
        <v>14</v>
      </c>
      <c r="W286" s="470" t="s">
        <v>493</v>
      </c>
      <c r="X286" s="470" t="s">
        <v>494</v>
      </c>
      <c r="Y286" s="470">
        <v>38</v>
      </c>
      <c r="AA286" s="505">
        <v>270</v>
      </c>
      <c r="AC286" s="400">
        <f t="shared" si="74"/>
        <v>19</v>
      </c>
    </row>
    <row r="287" spans="1:29" ht="12.75" customHeight="1">
      <c r="A287" s="403">
        <f t="shared" si="75"/>
        <v>271</v>
      </c>
      <c r="B287" s="745"/>
      <c r="C287" s="404" t="str">
        <f t="shared" si="69"/>
        <v>C14-R36</v>
      </c>
      <c r="D287" s="405">
        <v>0.36444444444444446</v>
      </c>
      <c r="E287" s="405">
        <v>0.3646064814814815</v>
      </c>
      <c r="F287" s="406">
        <f t="shared" si="76"/>
        <v>1.7</v>
      </c>
      <c r="G287" s="468">
        <f t="shared" si="76"/>
        <v>5.41</v>
      </c>
      <c r="H287" s="407">
        <f t="shared" si="76"/>
        <v>1.2</v>
      </c>
      <c r="I287" s="407">
        <f t="shared" si="77"/>
        <v>7.11</v>
      </c>
      <c r="J287" s="407">
        <f t="shared" si="70"/>
        <v>7.2600000059604648</v>
      </c>
      <c r="K287" s="408">
        <f t="shared" si="78"/>
        <v>0.15000000596046448</v>
      </c>
      <c r="L287" s="409">
        <f t="shared" si="79"/>
        <v>0.5</v>
      </c>
      <c r="M287" s="410">
        <f t="shared" si="80"/>
        <v>7.61</v>
      </c>
      <c r="N287" s="410">
        <f t="shared" si="81"/>
        <v>7.7600000059604648</v>
      </c>
      <c r="O287" s="411"/>
      <c r="P287" s="485">
        <f t="shared" ca="1" si="82"/>
        <v>0.4065393518518563</v>
      </c>
      <c r="Q287" s="484">
        <f t="shared" ca="1" si="71"/>
        <v>0.40667824074074521</v>
      </c>
      <c r="R287" s="486">
        <v>0.15000000596046448</v>
      </c>
      <c r="S287" s="486">
        <f t="shared" ca="1" si="72"/>
        <v>0.12</v>
      </c>
      <c r="T287" s="470">
        <v>4</v>
      </c>
      <c r="U287" s="469" t="str">
        <f t="shared" si="73"/>
        <v>C14-R36</v>
      </c>
      <c r="V287" s="470">
        <v>14</v>
      </c>
      <c r="W287" s="470" t="s">
        <v>493</v>
      </c>
      <c r="X287" s="470" t="s">
        <v>494</v>
      </c>
      <c r="Y287" s="470">
        <v>36</v>
      </c>
      <c r="AA287" s="505">
        <v>271</v>
      </c>
      <c r="AC287" s="400">
        <f t="shared" si="74"/>
        <v>20</v>
      </c>
    </row>
    <row r="288" spans="1:29" ht="12.75" customHeight="1">
      <c r="A288" s="403">
        <f t="shared" si="75"/>
        <v>272</v>
      </c>
      <c r="B288" s="745"/>
      <c r="C288" s="404" t="str">
        <f t="shared" si="69"/>
        <v>C14-R34</v>
      </c>
      <c r="D288" s="405">
        <v>0.3646759259259259</v>
      </c>
      <c r="E288" s="405">
        <v>0.36481481481481481</v>
      </c>
      <c r="F288" s="406">
        <f t="shared" si="76"/>
        <v>1.7</v>
      </c>
      <c r="G288" s="468">
        <f t="shared" si="76"/>
        <v>5.41</v>
      </c>
      <c r="H288" s="407">
        <f t="shared" si="76"/>
        <v>1.2</v>
      </c>
      <c r="I288" s="407">
        <f t="shared" si="77"/>
        <v>7.11</v>
      </c>
      <c r="J288" s="407">
        <f t="shared" si="70"/>
        <v>7.1699999986588958</v>
      </c>
      <c r="K288" s="408">
        <f t="shared" si="78"/>
        <v>5.9999998658895493E-2</v>
      </c>
      <c r="L288" s="409">
        <f t="shared" si="79"/>
        <v>0.5</v>
      </c>
      <c r="M288" s="410">
        <f t="shared" si="80"/>
        <v>7.61</v>
      </c>
      <c r="N288" s="410">
        <f t="shared" si="81"/>
        <v>7.6699999986588958</v>
      </c>
      <c r="O288" s="411"/>
      <c r="P288" s="485">
        <f t="shared" ca="1" si="82"/>
        <v>0.40695601851852298</v>
      </c>
      <c r="Q288" s="484">
        <f t="shared" ca="1" si="71"/>
        <v>0.40711805555556002</v>
      </c>
      <c r="R288" s="486">
        <v>5.9999998658895493E-2</v>
      </c>
      <c r="S288" s="486">
        <f t="shared" ca="1" si="72"/>
        <v>0.1</v>
      </c>
      <c r="T288" s="470">
        <v>5</v>
      </c>
      <c r="U288" s="469" t="str">
        <f t="shared" si="73"/>
        <v>C14-R34</v>
      </c>
      <c r="V288" s="470">
        <v>14</v>
      </c>
      <c r="W288" s="470" t="s">
        <v>493</v>
      </c>
      <c r="X288" s="470" t="s">
        <v>494</v>
      </c>
      <c r="Y288" s="470">
        <v>34</v>
      </c>
      <c r="AA288" s="505">
        <v>272</v>
      </c>
      <c r="AC288" s="400">
        <f t="shared" si="74"/>
        <v>1</v>
      </c>
    </row>
    <row r="289" spans="1:29" ht="12.75" customHeight="1">
      <c r="A289" s="403">
        <f t="shared" si="75"/>
        <v>273</v>
      </c>
      <c r="B289" s="745"/>
      <c r="C289" s="404" t="str">
        <f t="shared" si="69"/>
        <v>C14-R32</v>
      </c>
      <c r="D289" s="405">
        <v>0.36494212962962963</v>
      </c>
      <c r="E289" s="405">
        <v>0.36511574074074077</v>
      </c>
      <c r="F289" s="406">
        <f t="shared" si="76"/>
        <v>1.7</v>
      </c>
      <c r="G289" s="468">
        <f t="shared" si="76"/>
        <v>5.41</v>
      </c>
      <c r="H289" s="407">
        <f t="shared" si="76"/>
        <v>1.2</v>
      </c>
      <c r="I289" s="407">
        <f t="shared" si="77"/>
        <v>7.11</v>
      </c>
      <c r="J289" s="407">
        <f t="shared" si="70"/>
        <v>7.2299999973177913</v>
      </c>
      <c r="K289" s="408">
        <f t="shared" si="78"/>
        <v>0.11999999731779099</v>
      </c>
      <c r="L289" s="409">
        <f t="shared" si="79"/>
        <v>0.5</v>
      </c>
      <c r="M289" s="410">
        <f t="shared" si="80"/>
        <v>7.61</v>
      </c>
      <c r="N289" s="410">
        <f t="shared" si="81"/>
        <v>7.7299999973177913</v>
      </c>
      <c r="O289" s="411"/>
      <c r="P289" s="485">
        <f t="shared" ca="1" si="82"/>
        <v>0.40738425925926375</v>
      </c>
      <c r="Q289" s="484">
        <f t="shared" ca="1" si="71"/>
        <v>0.4075347222222267</v>
      </c>
      <c r="R289" s="486">
        <v>0.11999999731779099</v>
      </c>
      <c r="S289" s="486">
        <f t="shared" ca="1" si="72"/>
        <v>0.05</v>
      </c>
      <c r="T289" s="470">
        <v>6</v>
      </c>
      <c r="U289" s="469" t="str">
        <f t="shared" si="73"/>
        <v>C14-R32</v>
      </c>
      <c r="V289" s="470">
        <v>14</v>
      </c>
      <c r="W289" s="470" t="s">
        <v>493</v>
      </c>
      <c r="X289" s="470" t="s">
        <v>494</v>
      </c>
      <c r="Y289" s="470">
        <v>32</v>
      </c>
      <c r="AA289" s="505">
        <v>273</v>
      </c>
      <c r="AC289" s="400">
        <f t="shared" si="74"/>
        <v>2</v>
      </c>
    </row>
    <row r="290" spans="1:29" ht="12.75" customHeight="1">
      <c r="A290" s="403">
        <f t="shared" si="75"/>
        <v>274</v>
      </c>
      <c r="B290" s="745"/>
      <c r="C290" s="404" t="str">
        <f t="shared" si="69"/>
        <v>C14-R30</v>
      </c>
      <c r="D290" s="405">
        <v>0.3652199074074074</v>
      </c>
      <c r="E290" s="405">
        <v>0.36535879629629631</v>
      </c>
      <c r="F290" s="406">
        <f t="shared" si="76"/>
        <v>1.7</v>
      </c>
      <c r="G290" s="468">
        <f t="shared" si="76"/>
        <v>5.41</v>
      </c>
      <c r="H290" s="407">
        <f t="shared" si="76"/>
        <v>1.2</v>
      </c>
      <c r="I290" s="407">
        <f t="shared" si="77"/>
        <v>7.11</v>
      </c>
      <c r="J290" s="407">
        <f t="shared" si="70"/>
        <v>7.1499999991059306</v>
      </c>
      <c r="K290" s="408">
        <f t="shared" si="78"/>
        <v>3.9999999105930328E-2</v>
      </c>
      <c r="L290" s="409">
        <f t="shared" si="79"/>
        <v>0.5</v>
      </c>
      <c r="M290" s="410">
        <f t="shared" si="80"/>
        <v>7.61</v>
      </c>
      <c r="N290" s="410">
        <f t="shared" si="81"/>
        <v>7.6499999991059306</v>
      </c>
      <c r="O290" s="411"/>
      <c r="P290" s="485">
        <f t="shared" ca="1" si="82"/>
        <v>0.40781250000000446</v>
      </c>
      <c r="Q290" s="484">
        <f t="shared" ca="1" si="71"/>
        <v>0.4079861111111156</v>
      </c>
      <c r="R290" s="486">
        <v>3.9999999105930328E-2</v>
      </c>
      <c r="S290" s="486">
        <f t="shared" ca="1" si="72"/>
        <v>0.08</v>
      </c>
      <c r="T290" s="470">
        <v>7</v>
      </c>
      <c r="U290" s="469" t="str">
        <f t="shared" si="73"/>
        <v>C14-R30</v>
      </c>
      <c r="V290" s="470">
        <v>14</v>
      </c>
      <c r="W290" s="470" t="s">
        <v>493</v>
      </c>
      <c r="X290" s="470" t="s">
        <v>494</v>
      </c>
      <c r="Y290" s="470">
        <v>30</v>
      </c>
      <c r="AA290" s="505">
        <v>274</v>
      </c>
      <c r="AC290" s="400">
        <f t="shared" si="74"/>
        <v>3</v>
      </c>
    </row>
    <row r="291" spans="1:29" ht="12.75" customHeight="1">
      <c r="A291" s="403">
        <f t="shared" si="75"/>
        <v>275</v>
      </c>
      <c r="B291" s="745"/>
      <c r="C291" s="404" t="str">
        <f t="shared" si="69"/>
        <v>C14-R28</v>
      </c>
      <c r="D291" s="405">
        <v>0.36549768518518516</v>
      </c>
      <c r="E291" s="405">
        <v>0.36564814814814817</v>
      </c>
      <c r="F291" s="406">
        <f t="shared" ref="F291:H306" si="83">F290</f>
        <v>1.7</v>
      </c>
      <c r="G291" s="468">
        <f t="shared" si="83"/>
        <v>5.41</v>
      </c>
      <c r="H291" s="407">
        <f t="shared" si="83"/>
        <v>1.2</v>
      </c>
      <c r="I291" s="407">
        <f t="shared" si="77"/>
        <v>7.11</v>
      </c>
      <c r="J291" s="407">
        <f t="shared" si="70"/>
        <v>7.1800000002980235</v>
      </c>
      <c r="K291" s="408">
        <f t="shared" si="78"/>
        <v>7.0000000298023224E-2</v>
      </c>
      <c r="L291" s="409">
        <f t="shared" si="79"/>
        <v>0.5</v>
      </c>
      <c r="M291" s="410">
        <f t="shared" si="80"/>
        <v>7.61</v>
      </c>
      <c r="N291" s="410">
        <f t="shared" si="81"/>
        <v>7.6800000002980235</v>
      </c>
      <c r="O291" s="411"/>
      <c r="P291" s="485">
        <f t="shared" ca="1" si="82"/>
        <v>0.40822916666667114</v>
      </c>
      <c r="Q291" s="484">
        <f t="shared" ca="1" si="71"/>
        <v>0.40837962962963409</v>
      </c>
      <c r="R291" s="486">
        <v>7.0000000298023224E-2</v>
      </c>
      <c r="S291" s="486">
        <f t="shared" ca="1" si="72"/>
        <v>0.15</v>
      </c>
      <c r="T291" s="470">
        <v>8</v>
      </c>
      <c r="U291" s="469" t="str">
        <f t="shared" si="73"/>
        <v>C14-R28</v>
      </c>
      <c r="V291" s="470">
        <v>14</v>
      </c>
      <c r="W291" s="470" t="s">
        <v>493</v>
      </c>
      <c r="X291" s="470" t="s">
        <v>494</v>
      </c>
      <c r="Y291" s="470">
        <v>28</v>
      </c>
      <c r="AA291" s="505">
        <v>275</v>
      </c>
      <c r="AC291" s="400">
        <f t="shared" si="74"/>
        <v>4</v>
      </c>
    </row>
    <row r="292" spans="1:29" ht="12.75" customHeight="1">
      <c r="A292" s="403">
        <f t="shared" si="75"/>
        <v>276</v>
      </c>
      <c r="B292" s="745"/>
      <c r="C292" s="404" t="str">
        <f t="shared" si="69"/>
        <v>C14-R26</v>
      </c>
      <c r="D292" s="405">
        <v>0.36575231481481479</v>
      </c>
      <c r="E292" s="405">
        <v>0.3659027777777778</v>
      </c>
      <c r="F292" s="406">
        <f t="shared" si="83"/>
        <v>1.7</v>
      </c>
      <c r="G292" s="468">
        <f t="shared" si="83"/>
        <v>5.41</v>
      </c>
      <c r="H292" s="407">
        <f t="shared" si="83"/>
        <v>1.2</v>
      </c>
      <c r="I292" s="407">
        <f t="shared" si="77"/>
        <v>7.11</v>
      </c>
      <c r="J292" s="407">
        <f t="shared" si="70"/>
        <v>7.200000003576279</v>
      </c>
      <c r="K292" s="408">
        <f t="shared" si="78"/>
        <v>9.0000003576278687E-2</v>
      </c>
      <c r="L292" s="409">
        <f t="shared" si="79"/>
        <v>0.5</v>
      </c>
      <c r="M292" s="410">
        <f t="shared" si="80"/>
        <v>7.61</v>
      </c>
      <c r="N292" s="410">
        <f t="shared" si="81"/>
        <v>7.700000003576279</v>
      </c>
      <c r="O292" s="411"/>
      <c r="P292" s="485">
        <f t="shared" ca="1" si="82"/>
        <v>0.40862268518518963</v>
      </c>
      <c r="Q292" s="484">
        <f t="shared" ca="1" si="71"/>
        <v>0.40876157407407854</v>
      </c>
      <c r="R292" s="486">
        <v>9.0000003576278687E-2</v>
      </c>
      <c r="S292" s="486">
        <f t="shared" ca="1" si="72"/>
        <v>0.04</v>
      </c>
      <c r="T292" s="470">
        <v>9</v>
      </c>
      <c r="U292" s="469" t="str">
        <f t="shared" si="73"/>
        <v>C14-R26</v>
      </c>
      <c r="V292" s="470">
        <v>14</v>
      </c>
      <c r="W292" s="470" t="s">
        <v>493</v>
      </c>
      <c r="X292" s="470" t="s">
        <v>494</v>
      </c>
      <c r="Y292" s="470">
        <v>26</v>
      </c>
      <c r="AA292" s="505">
        <v>276</v>
      </c>
      <c r="AC292" s="400">
        <f t="shared" si="74"/>
        <v>5</v>
      </c>
    </row>
    <row r="293" spans="1:29" ht="12.75" customHeight="1">
      <c r="A293" s="403">
        <f t="shared" si="75"/>
        <v>277</v>
      </c>
      <c r="B293" s="745"/>
      <c r="C293" s="404" t="str">
        <f t="shared" si="69"/>
        <v>C14-R24</v>
      </c>
      <c r="D293" s="405">
        <v>0.36601851851851852</v>
      </c>
      <c r="E293" s="405">
        <v>0.3661921296296296</v>
      </c>
      <c r="F293" s="406">
        <f t="shared" si="83"/>
        <v>1.7</v>
      </c>
      <c r="G293" s="468">
        <f t="shared" si="83"/>
        <v>5.41</v>
      </c>
      <c r="H293" s="407">
        <f t="shared" si="83"/>
        <v>1.2</v>
      </c>
      <c r="I293" s="407">
        <f t="shared" si="77"/>
        <v>7.11</v>
      </c>
      <c r="J293" s="407">
        <f t="shared" si="70"/>
        <v>7.200000003576279</v>
      </c>
      <c r="K293" s="408">
        <f t="shared" si="78"/>
        <v>9.0000003576278687E-2</v>
      </c>
      <c r="L293" s="409">
        <f t="shared" si="79"/>
        <v>0.5</v>
      </c>
      <c r="M293" s="410">
        <f t="shared" si="80"/>
        <v>7.61</v>
      </c>
      <c r="N293" s="410">
        <f t="shared" si="81"/>
        <v>7.700000003576279</v>
      </c>
      <c r="O293" s="411"/>
      <c r="P293" s="485">
        <f t="shared" ca="1" si="82"/>
        <v>0.4090393518518563</v>
      </c>
      <c r="Q293" s="484">
        <f t="shared" ca="1" si="71"/>
        <v>0.40920138888889335</v>
      </c>
      <c r="R293" s="486">
        <v>9.0000003576278687E-2</v>
      </c>
      <c r="S293" s="486">
        <f t="shared" ca="1" si="72"/>
        <v>0.13</v>
      </c>
      <c r="T293" s="470">
        <v>10</v>
      </c>
      <c r="U293" s="469" t="str">
        <f t="shared" si="73"/>
        <v>C14-R24</v>
      </c>
      <c r="V293" s="470">
        <v>14</v>
      </c>
      <c r="W293" s="470" t="s">
        <v>493</v>
      </c>
      <c r="X293" s="470" t="s">
        <v>494</v>
      </c>
      <c r="Y293" s="470">
        <v>24</v>
      </c>
      <c r="AA293" s="505">
        <v>277</v>
      </c>
      <c r="AC293" s="400">
        <f t="shared" si="74"/>
        <v>6</v>
      </c>
    </row>
    <row r="294" spans="1:29" ht="12.75" customHeight="1">
      <c r="A294" s="403">
        <f t="shared" si="75"/>
        <v>278</v>
      </c>
      <c r="B294" s="745"/>
      <c r="C294" s="404" t="str">
        <f t="shared" si="69"/>
        <v>C14-R22</v>
      </c>
      <c r="D294" s="405">
        <v>0.36627314814814815</v>
      </c>
      <c r="E294" s="405">
        <v>0.3664236111111111</v>
      </c>
      <c r="F294" s="406">
        <f t="shared" si="83"/>
        <v>1.7</v>
      </c>
      <c r="G294" s="468">
        <f t="shared" si="83"/>
        <v>5.41</v>
      </c>
      <c r="H294" s="407">
        <f t="shared" si="83"/>
        <v>1.2</v>
      </c>
      <c r="I294" s="407">
        <f t="shared" si="77"/>
        <v>7.11</v>
      </c>
      <c r="J294" s="407">
        <f t="shared" si="70"/>
        <v>7.1199999997764829</v>
      </c>
      <c r="K294" s="408">
        <f t="shared" si="78"/>
        <v>9.9999997764825821E-3</v>
      </c>
      <c r="L294" s="409">
        <f t="shared" si="79"/>
        <v>0.5</v>
      </c>
      <c r="M294" s="410">
        <f t="shared" si="80"/>
        <v>7.61</v>
      </c>
      <c r="N294" s="410">
        <f t="shared" si="81"/>
        <v>7.6199999997764829</v>
      </c>
      <c r="O294" s="411"/>
      <c r="P294" s="485">
        <f t="shared" ca="1" si="82"/>
        <v>0.40947916666667111</v>
      </c>
      <c r="Q294" s="484">
        <f t="shared" ca="1" si="71"/>
        <v>0.40961805555556002</v>
      </c>
      <c r="R294" s="486">
        <v>9.9999997764825821E-3</v>
      </c>
      <c r="S294" s="486">
        <f t="shared" ca="1" si="72"/>
        <v>7.0000000000000007E-2</v>
      </c>
      <c r="T294" s="470">
        <v>11</v>
      </c>
      <c r="U294" s="469" t="str">
        <f t="shared" si="73"/>
        <v>C14-R22</v>
      </c>
      <c r="V294" s="470">
        <v>14</v>
      </c>
      <c r="W294" s="470" t="s">
        <v>493</v>
      </c>
      <c r="X294" s="470" t="s">
        <v>494</v>
      </c>
      <c r="Y294" s="470">
        <v>22</v>
      </c>
      <c r="AA294" s="505">
        <v>278</v>
      </c>
      <c r="AC294" s="400">
        <f t="shared" si="74"/>
        <v>7</v>
      </c>
    </row>
    <row r="295" spans="1:29" ht="12.75" customHeight="1">
      <c r="A295" s="403">
        <f t="shared" si="75"/>
        <v>279</v>
      </c>
      <c r="B295" s="745"/>
      <c r="C295" s="404" t="str">
        <f t="shared" si="69"/>
        <v>C14-R20</v>
      </c>
      <c r="D295" s="405">
        <v>0.36656250000000001</v>
      </c>
      <c r="E295" s="405">
        <v>0.36670138888888887</v>
      </c>
      <c r="F295" s="406">
        <f t="shared" si="83"/>
        <v>1.7</v>
      </c>
      <c r="G295" s="468">
        <f t="shared" si="83"/>
        <v>5.41</v>
      </c>
      <c r="H295" s="407">
        <f t="shared" si="83"/>
        <v>1.2</v>
      </c>
      <c r="I295" s="407">
        <f t="shared" si="77"/>
        <v>7.11</v>
      </c>
      <c r="J295" s="407">
        <f t="shared" si="70"/>
        <v>7.2600000059604648</v>
      </c>
      <c r="K295" s="408">
        <f t="shared" si="78"/>
        <v>0.15000000596046448</v>
      </c>
      <c r="L295" s="409">
        <f t="shared" si="79"/>
        <v>0.5</v>
      </c>
      <c r="M295" s="410">
        <f t="shared" si="80"/>
        <v>7.61</v>
      </c>
      <c r="N295" s="410">
        <f t="shared" si="81"/>
        <v>7.7600000059604648</v>
      </c>
      <c r="O295" s="411"/>
      <c r="P295" s="485">
        <f t="shared" ca="1" si="82"/>
        <v>0.40988425925926375</v>
      </c>
      <c r="Q295" s="484">
        <f t="shared" ca="1" si="71"/>
        <v>0.41002314814815266</v>
      </c>
      <c r="R295" s="486">
        <v>0.15000000596046448</v>
      </c>
      <c r="S295" s="486">
        <f t="shared" ca="1" si="72"/>
        <v>0.1</v>
      </c>
      <c r="T295" s="470">
        <v>12</v>
      </c>
      <c r="U295" s="469" t="str">
        <f t="shared" si="73"/>
        <v>C14-R20</v>
      </c>
      <c r="V295" s="470">
        <v>14</v>
      </c>
      <c r="W295" s="470" t="s">
        <v>493</v>
      </c>
      <c r="X295" s="470" t="s">
        <v>494</v>
      </c>
      <c r="Y295" s="470">
        <v>20</v>
      </c>
      <c r="AA295" s="505">
        <v>279</v>
      </c>
      <c r="AC295" s="400">
        <f t="shared" si="74"/>
        <v>8</v>
      </c>
    </row>
    <row r="296" spans="1:29" ht="12.75" customHeight="1">
      <c r="A296" s="403">
        <f t="shared" si="75"/>
        <v>280</v>
      </c>
      <c r="B296" s="745"/>
      <c r="C296" s="404" t="str">
        <f t="shared" si="69"/>
        <v>C14-R18</v>
      </c>
      <c r="D296" s="405">
        <v>0.36679398148148146</v>
      </c>
      <c r="E296" s="405">
        <v>0.3669675925925926</v>
      </c>
      <c r="F296" s="406">
        <f t="shared" si="83"/>
        <v>1.7</v>
      </c>
      <c r="G296" s="468">
        <f t="shared" si="83"/>
        <v>5.41</v>
      </c>
      <c r="H296" s="407">
        <f t="shared" si="83"/>
        <v>1.2</v>
      </c>
      <c r="I296" s="407">
        <f t="shared" si="77"/>
        <v>7.11</v>
      </c>
      <c r="J296" s="407">
        <f t="shared" si="70"/>
        <v>7.1600000007450584</v>
      </c>
      <c r="K296" s="408">
        <f t="shared" si="78"/>
        <v>5.000000074505806E-2</v>
      </c>
      <c r="L296" s="409">
        <f t="shared" si="79"/>
        <v>0.5</v>
      </c>
      <c r="M296" s="410">
        <f t="shared" si="80"/>
        <v>7.61</v>
      </c>
      <c r="N296" s="410">
        <f t="shared" si="81"/>
        <v>7.6600000007450584</v>
      </c>
      <c r="O296" s="411"/>
      <c r="P296" s="485">
        <f t="shared" ca="1" si="82"/>
        <v>0.41031250000000452</v>
      </c>
      <c r="Q296" s="484">
        <f t="shared" ca="1" si="71"/>
        <v>0.41045138888889343</v>
      </c>
      <c r="R296" s="486">
        <v>5.000000074505806E-2</v>
      </c>
      <c r="S296" s="486">
        <f t="shared" ca="1" si="72"/>
        <v>0.1</v>
      </c>
      <c r="T296" s="470">
        <v>13</v>
      </c>
      <c r="U296" s="469" t="str">
        <f t="shared" si="73"/>
        <v>C14-R18</v>
      </c>
      <c r="V296" s="470">
        <v>14</v>
      </c>
      <c r="W296" s="470" t="s">
        <v>493</v>
      </c>
      <c r="X296" s="470" t="s">
        <v>494</v>
      </c>
      <c r="Y296" s="470">
        <v>18</v>
      </c>
      <c r="AA296" s="505">
        <v>280</v>
      </c>
      <c r="AC296" s="400">
        <f t="shared" si="74"/>
        <v>9</v>
      </c>
    </row>
    <row r="297" spans="1:29" ht="12.75" customHeight="1">
      <c r="A297" s="403">
        <f t="shared" si="75"/>
        <v>281</v>
      </c>
      <c r="B297" s="745"/>
      <c r="C297" s="404" t="str">
        <f t="shared" si="69"/>
        <v>C14-R16</v>
      </c>
      <c r="D297" s="405">
        <v>0.36706018518518518</v>
      </c>
      <c r="E297" s="405">
        <v>0.36719907407407409</v>
      </c>
      <c r="F297" s="406">
        <f t="shared" si="83"/>
        <v>1.7</v>
      </c>
      <c r="G297" s="468">
        <f t="shared" si="83"/>
        <v>5.41</v>
      </c>
      <c r="H297" s="407">
        <f t="shared" si="83"/>
        <v>1.2</v>
      </c>
      <c r="I297" s="407">
        <f t="shared" si="77"/>
        <v>7.11</v>
      </c>
      <c r="J297" s="407">
        <f t="shared" si="70"/>
        <v>7.1600000007450584</v>
      </c>
      <c r="K297" s="408">
        <f t="shared" si="78"/>
        <v>5.000000074505806E-2</v>
      </c>
      <c r="L297" s="409">
        <f t="shared" si="79"/>
        <v>0.5</v>
      </c>
      <c r="M297" s="410">
        <f t="shared" si="80"/>
        <v>7.61</v>
      </c>
      <c r="N297" s="410">
        <f t="shared" si="81"/>
        <v>7.6600000007450584</v>
      </c>
      <c r="O297" s="411"/>
      <c r="P297" s="485">
        <f t="shared" ca="1" si="82"/>
        <v>0.41070601851852306</v>
      </c>
      <c r="Q297" s="484">
        <f t="shared" ca="1" si="71"/>
        <v>0.4108796296296342</v>
      </c>
      <c r="R297" s="486">
        <v>5.000000074505806E-2</v>
      </c>
      <c r="S297" s="486">
        <f t="shared" ca="1" si="72"/>
        <v>0.09</v>
      </c>
      <c r="T297" s="470">
        <v>14</v>
      </c>
      <c r="U297" s="469" t="str">
        <f t="shared" si="73"/>
        <v>C14-R16</v>
      </c>
      <c r="V297" s="470">
        <v>14</v>
      </c>
      <c r="W297" s="470" t="s">
        <v>493</v>
      </c>
      <c r="X297" s="470" t="s">
        <v>494</v>
      </c>
      <c r="Y297" s="470">
        <v>16</v>
      </c>
      <c r="AA297" s="505">
        <v>281</v>
      </c>
      <c r="AC297" s="400">
        <f t="shared" si="74"/>
        <v>10</v>
      </c>
    </row>
    <row r="298" spans="1:29" ht="12.75" customHeight="1">
      <c r="A298" s="403">
        <f t="shared" si="75"/>
        <v>282</v>
      </c>
      <c r="B298" s="745"/>
      <c r="C298" s="404" t="str">
        <f t="shared" si="69"/>
        <v>C14-R14</v>
      </c>
      <c r="D298" s="405">
        <v>0.36732638888888891</v>
      </c>
      <c r="E298" s="405">
        <v>0.3674884259259259</v>
      </c>
      <c r="F298" s="406">
        <f t="shared" si="83"/>
        <v>1.7</v>
      </c>
      <c r="G298" s="468">
        <f t="shared" si="83"/>
        <v>5.41</v>
      </c>
      <c r="H298" s="407">
        <f t="shared" si="83"/>
        <v>1.2</v>
      </c>
      <c r="I298" s="407">
        <f t="shared" si="77"/>
        <v>7.11</v>
      </c>
      <c r="J298" s="407">
        <f t="shared" si="70"/>
        <v>7.2500000005960468</v>
      </c>
      <c r="K298" s="408">
        <f t="shared" si="78"/>
        <v>0.14000000059604645</v>
      </c>
      <c r="L298" s="409">
        <f t="shared" si="79"/>
        <v>0.5</v>
      </c>
      <c r="M298" s="410">
        <f t="shared" si="80"/>
        <v>7.61</v>
      </c>
      <c r="N298" s="410">
        <f t="shared" si="81"/>
        <v>7.7500000005960468</v>
      </c>
      <c r="O298" s="411"/>
      <c r="P298" s="485">
        <f t="shared" ca="1" si="82"/>
        <v>0.4111111111111157</v>
      </c>
      <c r="Q298" s="484">
        <f t="shared" ca="1" si="71"/>
        <v>0.41127314814815275</v>
      </c>
      <c r="R298" s="486">
        <v>0.14000000059604645</v>
      </c>
      <c r="S298" s="486">
        <f t="shared" ca="1" si="72"/>
        <v>7.0000000000000007E-2</v>
      </c>
      <c r="T298" s="470">
        <v>15</v>
      </c>
      <c r="U298" s="469" t="str">
        <f t="shared" si="73"/>
        <v>C14-R14</v>
      </c>
      <c r="V298" s="470">
        <v>14</v>
      </c>
      <c r="W298" s="470" t="s">
        <v>493</v>
      </c>
      <c r="X298" s="470" t="s">
        <v>494</v>
      </c>
      <c r="Y298" s="470">
        <v>14</v>
      </c>
      <c r="AA298" s="505">
        <v>282</v>
      </c>
      <c r="AC298" s="400">
        <f t="shared" si="74"/>
        <v>11</v>
      </c>
    </row>
    <row r="299" spans="1:29" ht="12.75" customHeight="1">
      <c r="A299" s="403">
        <f t="shared" si="75"/>
        <v>283</v>
      </c>
      <c r="B299" s="745"/>
      <c r="C299" s="404" t="str">
        <f t="shared" si="69"/>
        <v>C14-R12</v>
      </c>
      <c r="D299" s="405">
        <v>0.36758101851851854</v>
      </c>
      <c r="E299" s="405">
        <v>0.36774305555555553</v>
      </c>
      <c r="F299" s="406">
        <f t="shared" si="83"/>
        <v>1.7</v>
      </c>
      <c r="G299" s="468">
        <f t="shared" si="83"/>
        <v>5.41</v>
      </c>
      <c r="H299" s="407">
        <f t="shared" si="83"/>
        <v>1.2</v>
      </c>
      <c r="I299" s="407">
        <f t="shared" si="77"/>
        <v>7.11</v>
      </c>
      <c r="J299" s="407">
        <f t="shared" si="70"/>
        <v>7.2399999952316287</v>
      </c>
      <c r="K299" s="408">
        <f t="shared" si="78"/>
        <v>0.12999999523162842</v>
      </c>
      <c r="L299" s="409">
        <f t="shared" si="79"/>
        <v>0.5</v>
      </c>
      <c r="M299" s="410">
        <f t="shared" si="80"/>
        <v>7.61</v>
      </c>
      <c r="N299" s="410">
        <f t="shared" si="81"/>
        <v>7.7399999952316287</v>
      </c>
      <c r="O299" s="411"/>
      <c r="P299" s="485">
        <f t="shared" ca="1" si="82"/>
        <v>0.41152777777778238</v>
      </c>
      <c r="Q299" s="484">
        <f t="shared" ca="1" si="71"/>
        <v>0.41167824074074533</v>
      </c>
      <c r="R299" s="486">
        <v>0.12999999523162842</v>
      </c>
      <c r="S299" s="486">
        <f t="shared" ca="1" si="72"/>
        <v>0.02</v>
      </c>
      <c r="T299" s="470">
        <v>16</v>
      </c>
      <c r="U299" s="469" t="str">
        <f t="shared" si="73"/>
        <v>C14-R12</v>
      </c>
      <c r="V299" s="470">
        <v>14</v>
      </c>
      <c r="W299" s="470" t="s">
        <v>493</v>
      </c>
      <c r="X299" s="470" t="s">
        <v>494</v>
      </c>
      <c r="Y299" s="470">
        <v>12</v>
      </c>
      <c r="AA299" s="505">
        <v>283</v>
      </c>
      <c r="AC299" s="400">
        <f t="shared" si="74"/>
        <v>12</v>
      </c>
    </row>
    <row r="300" spans="1:29" ht="12.75" customHeight="1">
      <c r="A300" s="403">
        <f t="shared" si="75"/>
        <v>284</v>
      </c>
      <c r="B300" s="745"/>
      <c r="C300" s="404" t="str">
        <f t="shared" si="69"/>
        <v>C14-R10</v>
      </c>
      <c r="D300" s="405">
        <v>0.36782407407407408</v>
      </c>
      <c r="E300" s="405">
        <v>0.36799768518518516</v>
      </c>
      <c r="F300" s="406">
        <f t="shared" si="83"/>
        <v>1.7</v>
      </c>
      <c r="G300" s="468">
        <f t="shared" si="83"/>
        <v>5.41</v>
      </c>
      <c r="H300" s="407">
        <f t="shared" si="83"/>
        <v>1.2</v>
      </c>
      <c r="I300" s="407">
        <f t="shared" si="77"/>
        <v>7.11</v>
      </c>
      <c r="J300" s="407">
        <f t="shared" si="70"/>
        <v>7.1299999995529655</v>
      </c>
      <c r="K300" s="408">
        <f t="shared" si="78"/>
        <v>1.9999999552965164E-2</v>
      </c>
      <c r="L300" s="409">
        <f t="shared" si="79"/>
        <v>0.5</v>
      </c>
      <c r="M300" s="410">
        <f t="shared" si="80"/>
        <v>7.61</v>
      </c>
      <c r="N300" s="410">
        <f t="shared" si="81"/>
        <v>7.6299999995529655</v>
      </c>
      <c r="O300" s="411"/>
      <c r="P300" s="485">
        <f t="shared" ca="1" si="82"/>
        <v>0.41195601851852309</v>
      </c>
      <c r="Q300" s="484">
        <f t="shared" ca="1" si="71"/>
        <v>0.412094907407412</v>
      </c>
      <c r="R300" s="486">
        <v>1.9999999552965164E-2</v>
      </c>
      <c r="S300" s="486">
        <f t="shared" ca="1" si="72"/>
        <v>0.06</v>
      </c>
      <c r="T300" s="470">
        <v>17</v>
      </c>
      <c r="U300" s="469" t="str">
        <f t="shared" si="73"/>
        <v>C14-R10</v>
      </c>
      <c r="V300" s="470">
        <v>14</v>
      </c>
      <c r="W300" s="470" t="s">
        <v>493</v>
      </c>
      <c r="X300" s="470" t="s">
        <v>494</v>
      </c>
      <c r="Y300" s="470">
        <v>10</v>
      </c>
      <c r="AA300" s="505">
        <v>284</v>
      </c>
      <c r="AC300" s="400">
        <f t="shared" si="74"/>
        <v>13</v>
      </c>
    </row>
    <row r="301" spans="1:29" ht="12.75" customHeight="1">
      <c r="A301" s="403">
        <f t="shared" si="75"/>
        <v>285</v>
      </c>
      <c r="B301" s="745"/>
      <c r="C301" s="404" t="str">
        <f t="shared" si="69"/>
        <v>C14-R8</v>
      </c>
      <c r="D301" s="405">
        <v>0.36811342592592594</v>
      </c>
      <c r="E301" s="405">
        <v>0.36828703703703702</v>
      </c>
      <c r="F301" s="406">
        <f t="shared" si="83"/>
        <v>1.7</v>
      </c>
      <c r="G301" s="468">
        <f t="shared" si="83"/>
        <v>5.41</v>
      </c>
      <c r="H301" s="407">
        <f t="shared" si="83"/>
        <v>1.2</v>
      </c>
      <c r="I301" s="407">
        <f t="shared" si="77"/>
        <v>7.11</v>
      </c>
      <c r="J301" s="407">
        <f t="shared" si="70"/>
        <v>7.1499999991059306</v>
      </c>
      <c r="K301" s="408">
        <f t="shared" si="78"/>
        <v>3.9999999105930328E-2</v>
      </c>
      <c r="L301" s="409">
        <f t="shared" si="79"/>
        <v>0.5</v>
      </c>
      <c r="M301" s="410">
        <f t="shared" si="80"/>
        <v>7.61</v>
      </c>
      <c r="N301" s="410">
        <f t="shared" si="81"/>
        <v>7.6499999991059306</v>
      </c>
      <c r="O301" s="411"/>
      <c r="P301" s="485">
        <f t="shared" ca="1" si="82"/>
        <v>0.41238425925926386</v>
      </c>
      <c r="Q301" s="484">
        <f t="shared" ca="1" si="71"/>
        <v>0.41253472222222681</v>
      </c>
      <c r="R301" s="486">
        <v>3.9999999105930328E-2</v>
      </c>
      <c r="S301" s="486">
        <f t="shared" ca="1" si="72"/>
        <v>0.09</v>
      </c>
      <c r="T301" s="470">
        <v>18</v>
      </c>
      <c r="U301" s="469" t="str">
        <f t="shared" si="73"/>
        <v>C14-R8</v>
      </c>
      <c r="V301" s="470">
        <v>14</v>
      </c>
      <c r="W301" s="470" t="s">
        <v>493</v>
      </c>
      <c r="X301" s="470" t="s">
        <v>494</v>
      </c>
      <c r="Y301" s="470">
        <v>8</v>
      </c>
      <c r="AA301" s="505">
        <v>285</v>
      </c>
      <c r="AC301" s="400">
        <f t="shared" si="74"/>
        <v>14</v>
      </c>
    </row>
    <row r="302" spans="1:29" ht="12.75" customHeight="1">
      <c r="A302" s="403">
        <f t="shared" si="75"/>
        <v>286</v>
      </c>
      <c r="B302" s="745"/>
      <c r="C302" s="404" t="str">
        <f t="shared" si="69"/>
        <v>C14-R6</v>
      </c>
      <c r="D302" s="405">
        <v>0.36834490740740738</v>
      </c>
      <c r="E302" s="405">
        <v>0.3684837962962963</v>
      </c>
      <c r="F302" s="406">
        <f t="shared" si="83"/>
        <v>1.7</v>
      </c>
      <c r="G302" s="468">
        <f t="shared" si="83"/>
        <v>5.41</v>
      </c>
      <c r="H302" s="407">
        <f t="shared" si="83"/>
        <v>1.2</v>
      </c>
      <c r="I302" s="407">
        <f t="shared" si="77"/>
        <v>7.11</v>
      </c>
      <c r="J302" s="407">
        <f t="shared" si="70"/>
        <v>7.1299999995529655</v>
      </c>
      <c r="K302" s="408">
        <f t="shared" si="78"/>
        <v>1.9999999552965164E-2</v>
      </c>
      <c r="L302" s="409">
        <f t="shared" si="79"/>
        <v>0.5</v>
      </c>
      <c r="M302" s="410">
        <f t="shared" si="80"/>
        <v>7.61</v>
      </c>
      <c r="N302" s="410">
        <f t="shared" si="81"/>
        <v>7.6299999995529655</v>
      </c>
      <c r="O302" s="411"/>
      <c r="P302" s="485">
        <f t="shared" ca="1" si="82"/>
        <v>0.41280092592593054</v>
      </c>
      <c r="Q302" s="484">
        <f t="shared" ca="1" si="71"/>
        <v>0.41293981481481945</v>
      </c>
      <c r="R302" s="486">
        <v>1.9999999552965164E-2</v>
      </c>
      <c r="S302" s="486">
        <f t="shared" ca="1" si="72"/>
        <v>0.12</v>
      </c>
      <c r="T302" s="470">
        <v>19</v>
      </c>
      <c r="U302" s="469" t="str">
        <f t="shared" si="73"/>
        <v>C14-R6</v>
      </c>
      <c r="V302" s="470">
        <v>14</v>
      </c>
      <c r="W302" s="470" t="s">
        <v>493</v>
      </c>
      <c r="X302" s="470" t="s">
        <v>494</v>
      </c>
      <c r="Y302" s="470">
        <v>6</v>
      </c>
      <c r="AA302" s="505">
        <v>286</v>
      </c>
      <c r="AC302" s="400">
        <f t="shared" si="74"/>
        <v>15</v>
      </c>
    </row>
    <row r="303" spans="1:29" ht="12.75" customHeight="1">
      <c r="A303" s="403">
        <f t="shared" si="75"/>
        <v>287</v>
      </c>
      <c r="B303" s="745"/>
      <c r="C303" s="404" t="str">
        <f t="shared" si="69"/>
        <v>C14-R4</v>
      </c>
      <c r="D303" s="405">
        <v>0.36857638888888888</v>
      </c>
      <c r="E303" s="405">
        <v>0.36873842592592593</v>
      </c>
      <c r="F303" s="406">
        <f t="shared" si="83"/>
        <v>1.7</v>
      </c>
      <c r="G303" s="468">
        <f t="shared" si="83"/>
        <v>5.41</v>
      </c>
      <c r="H303" s="407">
        <f t="shared" si="83"/>
        <v>1.2</v>
      </c>
      <c r="I303" s="407">
        <f t="shared" si="77"/>
        <v>7.11</v>
      </c>
      <c r="J303" s="407">
        <f t="shared" si="70"/>
        <v>7.2299999973177913</v>
      </c>
      <c r="K303" s="408">
        <f t="shared" si="78"/>
        <v>0.11999999731779099</v>
      </c>
      <c r="L303" s="409">
        <f t="shared" si="79"/>
        <v>0.5</v>
      </c>
      <c r="M303" s="410">
        <f t="shared" si="80"/>
        <v>7.61</v>
      </c>
      <c r="N303" s="410">
        <f t="shared" si="81"/>
        <v>7.7299999973177913</v>
      </c>
      <c r="O303" s="411"/>
      <c r="P303" s="485">
        <f t="shared" ca="1" si="82"/>
        <v>0.41321759259259722</v>
      </c>
      <c r="Q303" s="484">
        <f t="shared" ca="1" si="71"/>
        <v>0.41339120370370835</v>
      </c>
      <c r="R303" s="486">
        <v>0.11999999731779099</v>
      </c>
      <c r="S303" s="486">
        <f t="shared" ca="1" si="72"/>
        <v>0.13</v>
      </c>
      <c r="T303" s="504">
        <v>20</v>
      </c>
      <c r="U303" s="504" t="str">
        <f t="shared" si="73"/>
        <v>C14-R4</v>
      </c>
      <c r="V303" s="470">
        <v>14</v>
      </c>
      <c r="W303" s="504" t="s">
        <v>493</v>
      </c>
      <c r="X303" s="504" t="s">
        <v>494</v>
      </c>
      <c r="Y303" s="470">
        <v>4</v>
      </c>
      <c r="AA303" s="505">
        <v>287</v>
      </c>
      <c r="AC303" s="400">
        <f t="shared" si="74"/>
        <v>16</v>
      </c>
    </row>
    <row r="304" spans="1:29" ht="12.75" customHeight="1">
      <c r="A304" s="403">
        <f t="shared" si="75"/>
        <v>288</v>
      </c>
      <c r="B304" s="745"/>
      <c r="C304" s="404" t="str">
        <f t="shared" si="69"/>
        <v>C15-R3</v>
      </c>
      <c r="D304" s="405">
        <v>0.36885416666666665</v>
      </c>
      <c r="E304" s="405">
        <v>0.36899305555555556</v>
      </c>
      <c r="F304" s="406">
        <f t="shared" si="83"/>
        <v>1.7</v>
      </c>
      <c r="G304" s="468">
        <f t="shared" si="83"/>
        <v>5.41</v>
      </c>
      <c r="H304" s="407">
        <f t="shared" si="83"/>
        <v>1.2</v>
      </c>
      <c r="I304" s="407">
        <f t="shared" si="77"/>
        <v>7.11</v>
      </c>
      <c r="J304" s="407">
        <f t="shared" si="70"/>
        <v>7.1800000002980235</v>
      </c>
      <c r="K304" s="408">
        <f t="shared" si="78"/>
        <v>7.0000000298023224E-2</v>
      </c>
      <c r="L304" s="409">
        <f t="shared" si="79"/>
        <v>0.5</v>
      </c>
      <c r="M304" s="410">
        <f t="shared" si="80"/>
        <v>7.61</v>
      </c>
      <c r="N304" s="410">
        <f t="shared" si="81"/>
        <v>7.6800000002980235</v>
      </c>
      <c r="O304" s="411"/>
      <c r="P304" s="485">
        <f t="shared" ca="1" si="82"/>
        <v>0.41366898148148612</v>
      </c>
      <c r="Q304" s="484">
        <f t="shared" ca="1" si="71"/>
        <v>0.41383101851852316</v>
      </c>
      <c r="R304" s="486">
        <v>7.0000000298023224E-2</v>
      </c>
      <c r="S304" s="486">
        <f t="shared" ca="1" si="72"/>
        <v>0.1</v>
      </c>
      <c r="T304" s="470">
        <v>1</v>
      </c>
      <c r="U304" s="469" t="str">
        <f t="shared" si="73"/>
        <v>C15-R3</v>
      </c>
      <c r="V304" s="470">
        <v>15</v>
      </c>
      <c r="W304" s="470" t="s">
        <v>493</v>
      </c>
      <c r="X304" s="470" t="s">
        <v>494</v>
      </c>
      <c r="Y304" s="470">
        <v>3</v>
      </c>
      <c r="AA304" s="505">
        <v>288</v>
      </c>
      <c r="AC304" s="400">
        <f t="shared" si="74"/>
        <v>17</v>
      </c>
    </row>
    <row r="305" spans="1:29" ht="12.75" customHeight="1">
      <c r="A305" s="403">
        <f t="shared" si="75"/>
        <v>289</v>
      </c>
      <c r="B305" s="745"/>
      <c r="C305" s="404" t="str">
        <f t="shared" si="69"/>
        <v>C15-R5</v>
      </c>
      <c r="D305" s="405">
        <v>0.36912037037037038</v>
      </c>
      <c r="E305" s="405">
        <v>0.36925925925925923</v>
      </c>
      <c r="F305" s="406">
        <f t="shared" si="83"/>
        <v>1.7</v>
      </c>
      <c r="G305" s="468">
        <f t="shared" si="83"/>
        <v>5.41</v>
      </c>
      <c r="H305" s="407">
        <f t="shared" si="83"/>
        <v>1.2</v>
      </c>
      <c r="I305" s="407">
        <f t="shared" si="77"/>
        <v>7.11</v>
      </c>
      <c r="J305" s="407">
        <f t="shared" si="70"/>
        <v>7.2600000059604648</v>
      </c>
      <c r="K305" s="408">
        <f t="shared" si="78"/>
        <v>0.15000000596046448</v>
      </c>
      <c r="L305" s="409">
        <f t="shared" si="79"/>
        <v>0.5</v>
      </c>
      <c r="M305" s="410">
        <f t="shared" si="80"/>
        <v>7.61</v>
      </c>
      <c r="N305" s="410">
        <f t="shared" si="81"/>
        <v>7.7600000059604648</v>
      </c>
      <c r="O305" s="411"/>
      <c r="P305" s="485">
        <f t="shared" ca="1" si="82"/>
        <v>0.41406250000000466</v>
      </c>
      <c r="Q305" s="484">
        <f t="shared" ca="1" si="71"/>
        <v>0.41420138888889357</v>
      </c>
      <c r="R305" s="486">
        <v>0.15000000596046448</v>
      </c>
      <c r="S305" s="486">
        <f t="shared" ca="1" si="72"/>
        <v>0.04</v>
      </c>
      <c r="T305" s="470">
        <v>2</v>
      </c>
      <c r="U305" s="469" t="str">
        <f t="shared" si="73"/>
        <v>C15-R5</v>
      </c>
      <c r="V305" s="470">
        <v>15</v>
      </c>
      <c r="W305" s="470" t="s">
        <v>493</v>
      </c>
      <c r="X305" s="470" t="s">
        <v>494</v>
      </c>
      <c r="Y305" s="470">
        <v>5</v>
      </c>
      <c r="AA305" s="505">
        <v>289</v>
      </c>
      <c r="AC305" s="400">
        <f t="shared" si="74"/>
        <v>18</v>
      </c>
    </row>
    <row r="306" spans="1:29" ht="12.75" customHeight="1">
      <c r="A306" s="403">
        <f t="shared" si="75"/>
        <v>290</v>
      </c>
      <c r="B306" s="745"/>
      <c r="C306" s="404" t="str">
        <f t="shared" si="69"/>
        <v>C15-R7</v>
      </c>
      <c r="D306" s="405">
        <v>0.36936342592592591</v>
      </c>
      <c r="E306" s="405">
        <v>0.36951388888888886</v>
      </c>
      <c r="F306" s="406">
        <f t="shared" si="83"/>
        <v>1.7</v>
      </c>
      <c r="G306" s="468">
        <f t="shared" si="83"/>
        <v>5.41</v>
      </c>
      <c r="H306" s="407">
        <f t="shared" si="83"/>
        <v>1.2</v>
      </c>
      <c r="I306" s="407">
        <f t="shared" si="77"/>
        <v>7.11</v>
      </c>
      <c r="J306" s="407">
        <f t="shared" si="70"/>
        <v>7.1199999997764829</v>
      </c>
      <c r="K306" s="408">
        <f t="shared" si="78"/>
        <v>9.9999997764825821E-3</v>
      </c>
      <c r="L306" s="409">
        <f t="shared" si="79"/>
        <v>0.5</v>
      </c>
      <c r="M306" s="410">
        <f t="shared" si="80"/>
        <v>7.61</v>
      </c>
      <c r="N306" s="410">
        <f t="shared" si="81"/>
        <v>7.6199999997764829</v>
      </c>
      <c r="O306" s="411"/>
      <c r="P306" s="485">
        <f t="shared" ca="1" si="82"/>
        <v>0.41445601851852321</v>
      </c>
      <c r="Q306" s="484">
        <f t="shared" ca="1" si="71"/>
        <v>0.41462962962963434</v>
      </c>
      <c r="R306" s="486">
        <v>9.9999997764825821E-3</v>
      </c>
      <c r="S306" s="486">
        <f t="shared" ca="1" si="72"/>
        <v>0.03</v>
      </c>
      <c r="T306" s="470">
        <v>3</v>
      </c>
      <c r="U306" s="469" t="str">
        <f t="shared" si="73"/>
        <v>C15-R7</v>
      </c>
      <c r="V306" s="470">
        <v>15</v>
      </c>
      <c r="W306" s="470" t="s">
        <v>493</v>
      </c>
      <c r="X306" s="470" t="s">
        <v>494</v>
      </c>
      <c r="Y306" s="470">
        <v>7</v>
      </c>
      <c r="AA306" s="505">
        <v>290</v>
      </c>
      <c r="AC306" s="400">
        <f t="shared" si="74"/>
        <v>19</v>
      </c>
    </row>
    <row r="307" spans="1:29" ht="12.75" customHeight="1">
      <c r="A307" s="403">
        <f t="shared" si="75"/>
        <v>291</v>
      </c>
      <c r="B307" s="745"/>
      <c r="C307" s="404" t="str">
        <f t="shared" si="69"/>
        <v>C15-R9</v>
      </c>
      <c r="D307" s="405">
        <v>0.36959490740740741</v>
      </c>
      <c r="E307" s="405">
        <v>0.36973379629629627</v>
      </c>
      <c r="F307" s="406">
        <f t="shared" ref="F307:H322" si="84">F306</f>
        <v>1.7</v>
      </c>
      <c r="G307" s="468">
        <f t="shared" si="84"/>
        <v>5.41</v>
      </c>
      <c r="H307" s="407">
        <f t="shared" si="84"/>
        <v>1.2</v>
      </c>
      <c r="I307" s="407">
        <f t="shared" si="77"/>
        <v>7.11</v>
      </c>
      <c r="J307" s="407">
        <f t="shared" si="70"/>
        <v>7.2600000059604648</v>
      </c>
      <c r="K307" s="408">
        <f t="shared" si="78"/>
        <v>0.15000000596046448</v>
      </c>
      <c r="L307" s="409">
        <f t="shared" si="79"/>
        <v>0.5</v>
      </c>
      <c r="M307" s="410">
        <f t="shared" si="80"/>
        <v>7.61</v>
      </c>
      <c r="N307" s="410">
        <f t="shared" si="81"/>
        <v>7.7600000059604648</v>
      </c>
      <c r="O307" s="411"/>
      <c r="P307" s="485">
        <f t="shared" ca="1" si="82"/>
        <v>0.41487268518518988</v>
      </c>
      <c r="Q307" s="484">
        <f t="shared" ca="1" si="71"/>
        <v>0.41502314814815283</v>
      </c>
      <c r="R307" s="486">
        <v>0.15000000596046448</v>
      </c>
      <c r="S307" s="486">
        <f t="shared" ca="1" si="72"/>
        <v>0.01</v>
      </c>
      <c r="T307" s="470">
        <v>4</v>
      </c>
      <c r="U307" s="469" t="str">
        <f t="shared" si="73"/>
        <v>C15-R9</v>
      </c>
      <c r="V307" s="470">
        <v>15</v>
      </c>
      <c r="W307" s="470" t="s">
        <v>493</v>
      </c>
      <c r="X307" s="470" t="s">
        <v>494</v>
      </c>
      <c r="Y307" s="470">
        <v>9</v>
      </c>
      <c r="AA307" s="505">
        <v>291</v>
      </c>
      <c r="AC307" s="400">
        <f t="shared" si="74"/>
        <v>20</v>
      </c>
    </row>
    <row r="308" spans="1:29" ht="12.75" customHeight="1">
      <c r="A308" s="403">
        <f t="shared" si="75"/>
        <v>292</v>
      </c>
      <c r="B308" s="745"/>
      <c r="C308" s="404" t="str">
        <f t="shared" si="69"/>
        <v>C15-R11</v>
      </c>
      <c r="D308" s="405">
        <v>0.36987268518518518</v>
      </c>
      <c r="E308" s="405">
        <v>0.37002314814814813</v>
      </c>
      <c r="F308" s="406">
        <f t="shared" si="84"/>
        <v>1.7</v>
      </c>
      <c r="G308" s="468">
        <f t="shared" si="84"/>
        <v>5.41</v>
      </c>
      <c r="H308" s="407">
        <f t="shared" si="84"/>
        <v>1.2</v>
      </c>
      <c r="I308" s="407">
        <f t="shared" si="77"/>
        <v>7.11</v>
      </c>
      <c r="J308" s="407">
        <f t="shared" si="70"/>
        <v>7.2600000059604648</v>
      </c>
      <c r="K308" s="408">
        <f t="shared" si="78"/>
        <v>0.15000000596046448</v>
      </c>
      <c r="L308" s="409">
        <f t="shared" si="79"/>
        <v>0.5</v>
      </c>
      <c r="M308" s="410">
        <f t="shared" si="80"/>
        <v>7.61</v>
      </c>
      <c r="N308" s="410">
        <f t="shared" si="81"/>
        <v>7.7600000059604648</v>
      </c>
      <c r="O308" s="411"/>
      <c r="P308" s="485">
        <f t="shared" ca="1" si="82"/>
        <v>0.41528935185185656</v>
      </c>
      <c r="Q308" s="484">
        <f t="shared" ca="1" si="71"/>
        <v>0.41542824074074547</v>
      </c>
      <c r="R308" s="486">
        <v>0.15000000596046448</v>
      </c>
      <c r="S308" s="486">
        <f t="shared" ca="1" si="72"/>
        <v>0.03</v>
      </c>
      <c r="T308" s="470">
        <v>5</v>
      </c>
      <c r="U308" s="469" t="str">
        <f t="shared" si="73"/>
        <v>C15-R11</v>
      </c>
      <c r="V308" s="470">
        <v>15</v>
      </c>
      <c r="W308" s="470" t="s">
        <v>493</v>
      </c>
      <c r="X308" s="470" t="s">
        <v>494</v>
      </c>
      <c r="Y308" s="470">
        <v>11</v>
      </c>
      <c r="AA308" s="505">
        <v>292</v>
      </c>
      <c r="AC308" s="400">
        <f t="shared" si="74"/>
        <v>21</v>
      </c>
    </row>
    <row r="309" spans="1:29" ht="12.75" customHeight="1">
      <c r="A309" s="403">
        <f t="shared" si="75"/>
        <v>293</v>
      </c>
      <c r="B309" s="745"/>
      <c r="C309" s="404" t="str">
        <f t="shared" si="69"/>
        <v>C15-R13</v>
      </c>
      <c r="D309" s="405">
        <v>0.37013888888888891</v>
      </c>
      <c r="E309" s="405">
        <v>0.37030092592592595</v>
      </c>
      <c r="F309" s="406">
        <f t="shared" si="84"/>
        <v>1.7</v>
      </c>
      <c r="G309" s="468">
        <f t="shared" si="84"/>
        <v>5.41</v>
      </c>
      <c r="H309" s="407">
        <f t="shared" si="84"/>
        <v>1.2</v>
      </c>
      <c r="I309" s="407">
        <f t="shared" si="77"/>
        <v>7.11</v>
      </c>
      <c r="J309" s="407">
        <f t="shared" si="70"/>
        <v>7.2100000014901164</v>
      </c>
      <c r="K309" s="408">
        <f t="shared" si="78"/>
        <v>0.10000000149011612</v>
      </c>
      <c r="L309" s="409">
        <f t="shared" si="79"/>
        <v>0.5</v>
      </c>
      <c r="M309" s="410">
        <f t="shared" si="80"/>
        <v>7.61</v>
      </c>
      <c r="N309" s="410">
        <f t="shared" si="81"/>
        <v>7.7100000014901164</v>
      </c>
      <c r="O309" s="411"/>
      <c r="P309" s="485">
        <f t="shared" ca="1" si="82"/>
        <v>0.41571759259259733</v>
      </c>
      <c r="Q309" s="484">
        <f t="shared" ca="1" si="71"/>
        <v>0.41589120370370847</v>
      </c>
      <c r="R309" s="486">
        <v>0.10000000149011612</v>
      </c>
      <c r="S309" s="486">
        <f t="shared" ca="1" si="72"/>
        <v>0.04</v>
      </c>
      <c r="T309" s="470">
        <v>6</v>
      </c>
      <c r="U309" s="469" t="str">
        <f t="shared" si="73"/>
        <v>C15-R13</v>
      </c>
      <c r="V309" s="470">
        <v>15</v>
      </c>
      <c r="W309" s="470" t="s">
        <v>493</v>
      </c>
      <c r="X309" s="470" t="s">
        <v>494</v>
      </c>
      <c r="Y309" s="470">
        <v>13</v>
      </c>
      <c r="AA309" s="505">
        <v>293</v>
      </c>
      <c r="AC309" s="400">
        <f t="shared" si="74"/>
        <v>1</v>
      </c>
    </row>
    <row r="310" spans="1:29" ht="12.75" customHeight="1">
      <c r="A310" s="403">
        <f t="shared" si="75"/>
        <v>294</v>
      </c>
      <c r="B310" s="745"/>
      <c r="C310" s="404" t="str">
        <f t="shared" si="69"/>
        <v>C15-R15</v>
      </c>
      <c r="D310" s="405">
        <v>0.37040509259259258</v>
      </c>
      <c r="E310" s="405">
        <v>0.37056712962962962</v>
      </c>
      <c r="F310" s="406">
        <f t="shared" si="84"/>
        <v>1.7</v>
      </c>
      <c r="G310" s="468">
        <f t="shared" si="84"/>
        <v>5.41</v>
      </c>
      <c r="H310" s="407">
        <f t="shared" si="84"/>
        <v>1.2</v>
      </c>
      <c r="I310" s="407">
        <f t="shared" si="77"/>
        <v>7.11</v>
      </c>
      <c r="J310" s="407">
        <f t="shared" si="70"/>
        <v>7.1199999997764829</v>
      </c>
      <c r="K310" s="408">
        <f t="shared" si="78"/>
        <v>9.9999997764825821E-3</v>
      </c>
      <c r="L310" s="409">
        <f t="shared" si="79"/>
        <v>0.5</v>
      </c>
      <c r="M310" s="410">
        <f t="shared" si="80"/>
        <v>7.61</v>
      </c>
      <c r="N310" s="410">
        <f t="shared" si="81"/>
        <v>7.6199999997764829</v>
      </c>
      <c r="O310" s="411"/>
      <c r="P310" s="485">
        <f t="shared" ca="1" si="82"/>
        <v>0.41615740740741219</v>
      </c>
      <c r="Q310" s="484">
        <f t="shared" ca="1" si="71"/>
        <v>0.41633101851852333</v>
      </c>
      <c r="R310" s="486">
        <v>9.9999997764825821E-3</v>
      </c>
      <c r="S310" s="486">
        <f t="shared" ca="1" si="72"/>
        <v>0.03</v>
      </c>
      <c r="T310" s="470">
        <v>7</v>
      </c>
      <c r="U310" s="469" t="str">
        <f t="shared" si="73"/>
        <v>C15-R15</v>
      </c>
      <c r="V310" s="470">
        <v>15</v>
      </c>
      <c r="W310" s="470" t="s">
        <v>493</v>
      </c>
      <c r="X310" s="470" t="s">
        <v>494</v>
      </c>
      <c r="Y310" s="470">
        <v>15</v>
      </c>
      <c r="AA310" s="505">
        <v>294</v>
      </c>
      <c r="AC310" s="400">
        <f t="shared" si="74"/>
        <v>2</v>
      </c>
    </row>
    <row r="311" spans="1:29" ht="12.75" customHeight="1">
      <c r="A311" s="403">
        <f t="shared" si="75"/>
        <v>295</v>
      </c>
      <c r="B311" s="745"/>
      <c r="C311" s="404" t="str">
        <f t="shared" si="69"/>
        <v>C15-R17</v>
      </c>
      <c r="D311" s="405">
        <v>0.37064814814814817</v>
      </c>
      <c r="E311" s="405">
        <v>0.37081018518518516</v>
      </c>
      <c r="F311" s="406">
        <f t="shared" si="84"/>
        <v>1.7</v>
      </c>
      <c r="G311" s="468">
        <f t="shared" si="84"/>
        <v>5.41</v>
      </c>
      <c r="H311" s="407">
        <f t="shared" si="84"/>
        <v>1.2</v>
      </c>
      <c r="I311" s="407">
        <f t="shared" si="77"/>
        <v>7.11</v>
      </c>
      <c r="J311" s="407">
        <f t="shared" si="70"/>
        <v>7.2600000059604648</v>
      </c>
      <c r="K311" s="408">
        <f t="shared" si="78"/>
        <v>0.15000000596046448</v>
      </c>
      <c r="L311" s="409">
        <f t="shared" si="79"/>
        <v>0.5</v>
      </c>
      <c r="M311" s="410">
        <f t="shared" si="80"/>
        <v>7.61</v>
      </c>
      <c r="N311" s="410">
        <f t="shared" si="81"/>
        <v>7.7600000059604648</v>
      </c>
      <c r="O311" s="411"/>
      <c r="P311" s="485">
        <f t="shared" ca="1" si="82"/>
        <v>0.41658564814815296</v>
      </c>
      <c r="Q311" s="484">
        <f t="shared" ca="1" si="71"/>
        <v>0.4167592592592641</v>
      </c>
      <c r="R311" s="486">
        <v>0.15000000596046448</v>
      </c>
      <c r="S311" s="486">
        <f t="shared" ca="1" si="72"/>
        <v>0.14000000000000001</v>
      </c>
      <c r="T311" s="470">
        <v>8</v>
      </c>
      <c r="U311" s="469" t="str">
        <f t="shared" si="73"/>
        <v>C15-R17</v>
      </c>
      <c r="V311" s="470">
        <v>15</v>
      </c>
      <c r="W311" s="470" t="s">
        <v>493</v>
      </c>
      <c r="X311" s="470" t="s">
        <v>494</v>
      </c>
      <c r="Y311" s="470">
        <v>17</v>
      </c>
      <c r="AA311" s="505">
        <v>295</v>
      </c>
      <c r="AC311" s="400">
        <f t="shared" si="74"/>
        <v>3</v>
      </c>
    </row>
    <row r="312" spans="1:29" ht="12.75" customHeight="1">
      <c r="A312" s="403">
        <f t="shared" si="75"/>
        <v>296</v>
      </c>
      <c r="B312" s="745"/>
      <c r="C312" s="404" t="str">
        <f t="shared" si="69"/>
        <v>C15-R19</v>
      </c>
      <c r="D312" s="405">
        <v>0.3709027777777778</v>
      </c>
      <c r="E312" s="405">
        <v>0.37106481481481479</v>
      </c>
      <c r="F312" s="406">
        <f t="shared" si="84"/>
        <v>1.7</v>
      </c>
      <c r="G312" s="468">
        <f t="shared" si="84"/>
        <v>5.41</v>
      </c>
      <c r="H312" s="407">
        <f t="shared" si="84"/>
        <v>1.2</v>
      </c>
      <c r="I312" s="407">
        <f t="shared" si="77"/>
        <v>7.11</v>
      </c>
      <c r="J312" s="407">
        <f t="shared" si="70"/>
        <v>7.189999998211861</v>
      </c>
      <c r="K312" s="408">
        <f t="shared" si="78"/>
        <v>7.9999998211860657E-2</v>
      </c>
      <c r="L312" s="409">
        <f t="shared" si="79"/>
        <v>0.5</v>
      </c>
      <c r="M312" s="410">
        <f t="shared" si="80"/>
        <v>7.61</v>
      </c>
      <c r="N312" s="410">
        <f t="shared" si="81"/>
        <v>7.689999998211861</v>
      </c>
      <c r="O312" s="411"/>
      <c r="P312" s="485">
        <f t="shared" ca="1" si="82"/>
        <v>0.41703703703704187</v>
      </c>
      <c r="Q312" s="484">
        <f t="shared" ca="1" si="71"/>
        <v>0.41721064814815301</v>
      </c>
      <c r="R312" s="486">
        <v>7.9999998211860657E-2</v>
      </c>
      <c r="S312" s="486">
        <f t="shared" ca="1" si="72"/>
        <v>0.03</v>
      </c>
      <c r="T312" s="470">
        <v>9</v>
      </c>
      <c r="U312" s="469" t="str">
        <f t="shared" si="73"/>
        <v>C15-R19</v>
      </c>
      <c r="V312" s="470">
        <v>15</v>
      </c>
      <c r="W312" s="470" t="s">
        <v>493</v>
      </c>
      <c r="X312" s="470" t="s">
        <v>494</v>
      </c>
      <c r="Y312" s="470">
        <v>19</v>
      </c>
      <c r="AA312" s="505">
        <v>296</v>
      </c>
      <c r="AC312" s="400">
        <f t="shared" si="74"/>
        <v>4</v>
      </c>
    </row>
    <row r="313" spans="1:29" ht="12.75" customHeight="1">
      <c r="A313" s="403">
        <f t="shared" si="75"/>
        <v>297</v>
      </c>
      <c r="B313" s="745"/>
      <c r="C313" s="404" t="str">
        <f t="shared" si="69"/>
        <v>C15-R21</v>
      </c>
      <c r="D313" s="405">
        <v>0.37116898148148147</v>
      </c>
      <c r="E313" s="405">
        <v>0.37130787037037039</v>
      </c>
      <c r="F313" s="406">
        <f t="shared" si="84"/>
        <v>1.7</v>
      </c>
      <c r="G313" s="468">
        <f t="shared" si="84"/>
        <v>5.41</v>
      </c>
      <c r="H313" s="407">
        <f t="shared" si="84"/>
        <v>1.2</v>
      </c>
      <c r="I313" s="407">
        <f t="shared" si="77"/>
        <v>7.11</v>
      </c>
      <c r="J313" s="407">
        <f t="shared" si="70"/>
        <v>7.2399999952316287</v>
      </c>
      <c r="K313" s="408">
        <f t="shared" si="78"/>
        <v>0.12999999523162842</v>
      </c>
      <c r="L313" s="409">
        <f t="shared" si="79"/>
        <v>0.5</v>
      </c>
      <c r="M313" s="410">
        <f t="shared" si="80"/>
        <v>7.61</v>
      </c>
      <c r="N313" s="410">
        <f t="shared" si="81"/>
        <v>7.7399999952316287</v>
      </c>
      <c r="O313" s="411"/>
      <c r="P313" s="485">
        <f t="shared" ca="1" si="82"/>
        <v>0.41744212962963451</v>
      </c>
      <c r="Q313" s="484">
        <f t="shared" ca="1" si="71"/>
        <v>0.41760416666667155</v>
      </c>
      <c r="R313" s="486">
        <v>0.12999999523162842</v>
      </c>
      <c r="S313" s="486">
        <f t="shared" ca="1" si="72"/>
        <v>0.12</v>
      </c>
      <c r="T313" s="470">
        <v>10</v>
      </c>
      <c r="U313" s="469" t="str">
        <f t="shared" si="73"/>
        <v>C15-R21</v>
      </c>
      <c r="V313" s="470">
        <v>15</v>
      </c>
      <c r="W313" s="470" t="s">
        <v>493</v>
      </c>
      <c r="X313" s="470" t="s">
        <v>494</v>
      </c>
      <c r="Y313" s="470">
        <v>21</v>
      </c>
      <c r="AA313" s="505">
        <v>297</v>
      </c>
      <c r="AC313" s="400">
        <f t="shared" si="74"/>
        <v>5</v>
      </c>
    </row>
    <row r="314" spans="1:29" ht="12.75" customHeight="1">
      <c r="A314" s="403">
        <f t="shared" si="75"/>
        <v>298</v>
      </c>
      <c r="B314" s="745"/>
      <c r="C314" s="404" t="str">
        <f t="shared" si="69"/>
        <v>C15-R23</v>
      </c>
      <c r="D314" s="405">
        <v>0.37141203703703701</v>
      </c>
      <c r="E314" s="405">
        <v>0.37158564814814815</v>
      </c>
      <c r="F314" s="406">
        <f t="shared" si="84"/>
        <v>1.7</v>
      </c>
      <c r="G314" s="468">
        <f t="shared" si="84"/>
        <v>5.41</v>
      </c>
      <c r="H314" s="407">
        <f t="shared" si="84"/>
        <v>1.2</v>
      </c>
      <c r="I314" s="407">
        <f t="shared" si="77"/>
        <v>7.11</v>
      </c>
      <c r="J314" s="407">
        <f t="shared" si="70"/>
        <v>7.1600000007450584</v>
      </c>
      <c r="K314" s="408">
        <f t="shared" si="78"/>
        <v>5.000000074505806E-2</v>
      </c>
      <c r="L314" s="409">
        <f t="shared" si="79"/>
        <v>0.5</v>
      </c>
      <c r="M314" s="410">
        <f t="shared" si="80"/>
        <v>7.61</v>
      </c>
      <c r="N314" s="410">
        <f t="shared" si="81"/>
        <v>7.6600000007450584</v>
      </c>
      <c r="O314" s="411"/>
      <c r="P314" s="485">
        <f t="shared" ca="1" si="82"/>
        <v>0.41788194444444932</v>
      </c>
      <c r="Q314" s="484">
        <f t="shared" ca="1" si="71"/>
        <v>0.41802083333333823</v>
      </c>
      <c r="R314" s="486">
        <v>5.000000074505806E-2</v>
      </c>
      <c r="S314" s="486">
        <f t="shared" ca="1" si="72"/>
        <v>0.12</v>
      </c>
      <c r="T314" s="470">
        <v>11</v>
      </c>
      <c r="U314" s="469" t="str">
        <f t="shared" si="73"/>
        <v>C15-R23</v>
      </c>
      <c r="V314" s="470">
        <v>15</v>
      </c>
      <c r="W314" s="470" t="s">
        <v>493</v>
      </c>
      <c r="X314" s="470" t="s">
        <v>494</v>
      </c>
      <c r="Y314" s="470">
        <v>23</v>
      </c>
      <c r="AA314" s="505">
        <v>298</v>
      </c>
      <c r="AC314" s="400">
        <f t="shared" si="74"/>
        <v>6</v>
      </c>
    </row>
    <row r="315" spans="1:29" ht="12.75" customHeight="1">
      <c r="A315" s="403">
        <f t="shared" si="75"/>
        <v>299</v>
      </c>
      <c r="B315" s="745"/>
      <c r="C315" s="404" t="str">
        <f t="shared" si="69"/>
        <v>C15-R25</v>
      </c>
      <c r="D315" s="405">
        <v>0.37166666666666665</v>
      </c>
      <c r="E315" s="405">
        <v>0.37181712962962965</v>
      </c>
      <c r="F315" s="406">
        <f t="shared" si="84"/>
        <v>1.7</v>
      </c>
      <c r="G315" s="468">
        <f t="shared" si="84"/>
        <v>5.41</v>
      </c>
      <c r="H315" s="407">
        <f t="shared" si="84"/>
        <v>1.2</v>
      </c>
      <c r="I315" s="407">
        <f t="shared" si="77"/>
        <v>7.11</v>
      </c>
      <c r="J315" s="407">
        <f t="shared" si="70"/>
        <v>7.1199999997764829</v>
      </c>
      <c r="K315" s="408">
        <f t="shared" si="78"/>
        <v>9.9999997764825821E-3</v>
      </c>
      <c r="L315" s="409">
        <f t="shared" si="79"/>
        <v>0.5</v>
      </c>
      <c r="M315" s="410">
        <f t="shared" si="80"/>
        <v>7.61</v>
      </c>
      <c r="N315" s="410">
        <f t="shared" si="81"/>
        <v>7.6199999997764829</v>
      </c>
      <c r="O315" s="411"/>
      <c r="P315" s="485">
        <f t="shared" ca="1" si="82"/>
        <v>0.41828703703704195</v>
      </c>
      <c r="Q315" s="484">
        <f t="shared" ca="1" si="71"/>
        <v>0.4184375000000049</v>
      </c>
      <c r="R315" s="486">
        <v>9.9999997764825821E-3</v>
      </c>
      <c r="S315" s="486">
        <f t="shared" ca="1" si="72"/>
        <v>0.13</v>
      </c>
      <c r="T315" s="470">
        <v>12</v>
      </c>
      <c r="U315" s="469" t="str">
        <f t="shared" si="73"/>
        <v>C15-R25</v>
      </c>
      <c r="V315" s="470">
        <v>15</v>
      </c>
      <c r="W315" s="470" t="s">
        <v>493</v>
      </c>
      <c r="X315" s="470" t="s">
        <v>494</v>
      </c>
      <c r="Y315" s="470">
        <v>25</v>
      </c>
      <c r="AA315" s="505">
        <v>299</v>
      </c>
      <c r="AC315" s="400">
        <f t="shared" si="74"/>
        <v>7</v>
      </c>
    </row>
    <row r="316" spans="1:29" ht="12.75" customHeight="1">
      <c r="A316" s="403">
        <f t="shared" si="75"/>
        <v>300</v>
      </c>
      <c r="B316" s="745" t="s">
        <v>524</v>
      </c>
      <c r="C316" s="404" t="str">
        <f t="shared" si="69"/>
        <v>C15-R27</v>
      </c>
      <c r="D316" s="405">
        <v>0.37194444444444447</v>
      </c>
      <c r="E316" s="405">
        <v>0.37208333333333332</v>
      </c>
      <c r="F316" s="406">
        <f t="shared" si="84"/>
        <v>1.7</v>
      </c>
      <c r="G316" s="468">
        <f t="shared" si="84"/>
        <v>5.41</v>
      </c>
      <c r="H316" s="407">
        <f t="shared" si="84"/>
        <v>1.2</v>
      </c>
      <c r="I316" s="407">
        <f t="shared" si="77"/>
        <v>7.11</v>
      </c>
      <c r="J316" s="407">
        <f t="shared" si="70"/>
        <v>7.2299999973177913</v>
      </c>
      <c r="K316" s="408">
        <f t="shared" si="78"/>
        <v>0.11999999731779099</v>
      </c>
      <c r="L316" s="409">
        <f t="shared" si="79"/>
        <v>0.5</v>
      </c>
      <c r="M316" s="410">
        <f t="shared" si="80"/>
        <v>7.61</v>
      </c>
      <c r="N316" s="410">
        <f t="shared" si="81"/>
        <v>7.7299999973177913</v>
      </c>
      <c r="O316" s="411"/>
      <c r="P316" s="485">
        <f t="shared" ca="1" si="82"/>
        <v>0.41871527777778267</v>
      </c>
      <c r="Q316" s="484">
        <f t="shared" ca="1" si="71"/>
        <v>0.41885416666667158</v>
      </c>
      <c r="R316" s="486">
        <v>0.11999999731779099</v>
      </c>
      <c r="S316" s="486">
        <f t="shared" ca="1" si="72"/>
        <v>0.09</v>
      </c>
      <c r="T316" s="470">
        <v>13</v>
      </c>
      <c r="U316" s="469" t="str">
        <f t="shared" si="73"/>
        <v>C15-R27</v>
      </c>
      <c r="V316" s="470">
        <v>15</v>
      </c>
      <c r="W316" s="470" t="s">
        <v>493</v>
      </c>
      <c r="X316" s="470" t="s">
        <v>494</v>
      </c>
      <c r="Y316" s="470">
        <v>27</v>
      </c>
      <c r="AA316" s="505">
        <v>300</v>
      </c>
      <c r="AC316" s="400">
        <f t="shared" si="74"/>
        <v>8</v>
      </c>
    </row>
    <row r="317" spans="1:29" ht="12.75" customHeight="1">
      <c r="A317" s="403">
        <f t="shared" si="75"/>
        <v>301</v>
      </c>
      <c r="B317" s="745"/>
      <c r="C317" s="404" t="str">
        <f t="shared" si="69"/>
        <v>C15-R29</v>
      </c>
      <c r="D317" s="405">
        <v>0.3721875</v>
      </c>
      <c r="E317" s="405">
        <v>0.37232638888888892</v>
      </c>
      <c r="F317" s="406">
        <f t="shared" si="84"/>
        <v>1.7</v>
      </c>
      <c r="G317" s="468">
        <f t="shared" si="84"/>
        <v>5.41</v>
      </c>
      <c r="H317" s="407">
        <f t="shared" si="84"/>
        <v>1.2</v>
      </c>
      <c r="I317" s="407">
        <f t="shared" si="77"/>
        <v>7.11</v>
      </c>
      <c r="J317" s="407">
        <f t="shared" si="70"/>
        <v>7.200000003576279</v>
      </c>
      <c r="K317" s="408">
        <f t="shared" si="78"/>
        <v>9.0000003576278687E-2</v>
      </c>
      <c r="L317" s="409">
        <f t="shared" si="79"/>
        <v>0.5</v>
      </c>
      <c r="M317" s="410">
        <f t="shared" si="80"/>
        <v>7.61</v>
      </c>
      <c r="N317" s="410">
        <f t="shared" si="81"/>
        <v>7.700000003576279</v>
      </c>
      <c r="O317" s="411"/>
      <c r="P317" s="485">
        <f t="shared" ca="1" si="82"/>
        <v>0.41914351851852344</v>
      </c>
      <c r="Q317" s="484">
        <f t="shared" ca="1" si="71"/>
        <v>0.41931712962963458</v>
      </c>
      <c r="R317" s="486">
        <v>9.0000003576278687E-2</v>
      </c>
      <c r="S317" s="486">
        <f t="shared" ca="1" si="72"/>
        <v>0.09</v>
      </c>
      <c r="T317" s="470">
        <v>14</v>
      </c>
      <c r="U317" s="469" t="str">
        <f t="shared" si="73"/>
        <v>C15-R29</v>
      </c>
      <c r="V317" s="470">
        <v>15</v>
      </c>
      <c r="W317" s="470" t="s">
        <v>493</v>
      </c>
      <c r="X317" s="470" t="s">
        <v>494</v>
      </c>
      <c r="Y317" s="470">
        <v>29</v>
      </c>
      <c r="AA317" s="505">
        <v>301</v>
      </c>
      <c r="AC317" s="400">
        <f t="shared" si="74"/>
        <v>9</v>
      </c>
    </row>
    <row r="318" spans="1:29" ht="12.75" customHeight="1">
      <c r="A318" s="403">
        <f t="shared" si="75"/>
        <v>302</v>
      </c>
      <c r="B318" s="745"/>
      <c r="C318" s="404" t="str">
        <f t="shared" si="69"/>
        <v>C15-R31</v>
      </c>
      <c r="D318" s="405">
        <v>0.37247685185185186</v>
      </c>
      <c r="E318" s="405">
        <v>0.37265046296296295</v>
      </c>
      <c r="F318" s="406">
        <f t="shared" si="84"/>
        <v>1.7</v>
      </c>
      <c r="G318" s="468">
        <f t="shared" si="84"/>
        <v>5.41</v>
      </c>
      <c r="H318" s="407">
        <f t="shared" si="84"/>
        <v>1.2</v>
      </c>
      <c r="I318" s="407">
        <f t="shared" si="77"/>
        <v>7.11</v>
      </c>
      <c r="J318" s="407">
        <f t="shared" si="70"/>
        <v>7.2100000014901164</v>
      </c>
      <c r="K318" s="408">
        <f t="shared" si="78"/>
        <v>0.10000000149011612</v>
      </c>
      <c r="L318" s="409">
        <f t="shared" si="79"/>
        <v>0.5</v>
      </c>
      <c r="M318" s="410">
        <f t="shared" si="80"/>
        <v>7.61</v>
      </c>
      <c r="N318" s="410">
        <f t="shared" si="81"/>
        <v>7.7100000014901164</v>
      </c>
      <c r="O318" s="411"/>
      <c r="P318" s="485">
        <f t="shared" ca="1" si="82"/>
        <v>0.41956018518519012</v>
      </c>
      <c r="Q318" s="484">
        <f t="shared" ca="1" si="71"/>
        <v>0.41973379629630125</v>
      </c>
      <c r="R318" s="486">
        <v>0.10000000149011612</v>
      </c>
      <c r="S318" s="486">
        <f t="shared" ca="1" si="72"/>
        <v>0.11</v>
      </c>
      <c r="T318" s="470">
        <v>15</v>
      </c>
      <c r="U318" s="469" t="str">
        <f t="shared" si="73"/>
        <v>C15-R31</v>
      </c>
      <c r="V318" s="470">
        <v>15</v>
      </c>
      <c r="W318" s="470" t="s">
        <v>493</v>
      </c>
      <c r="X318" s="470" t="s">
        <v>494</v>
      </c>
      <c r="Y318" s="470">
        <v>31</v>
      </c>
      <c r="AA318" s="505">
        <v>302</v>
      </c>
      <c r="AC318" s="400">
        <f t="shared" si="74"/>
        <v>10</v>
      </c>
    </row>
    <row r="319" spans="1:29" ht="12.75" customHeight="1">
      <c r="A319" s="403">
        <f t="shared" si="75"/>
        <v>303</v>
      </c>
      <c r="B319" s="745"/>
      <c r="C319" s="404" t="str">
        <f t="shared" si="69"/>
        <v>C15-R33</v>
      </c>
      <c r="D319" s="405">
        <v>0.3727314814814815</v>
      </c>
      <c r="E319" s="405">
        <v>0.37288194444444445</v>
      </c>
      <c r="F319" s="406">
        <f t="shared" si="84"/>
        <v>1.7</v>
      </c>
      <c r="G319" s="468">
        <f t="shared" si="84"/>
        <v>5.41</v>
      </c>
      <c r="H319" s="407">
        <f t="shared" si="84"/>
        <v>1.2</v>
      </c>
      <c r="I319" s="407">
        <f t="shared" si="77"/>
        <v>7.11</v>
      </c>
      <c r="J319" s="407">
        <f t="shared" si="70"/>
        <v>7.200000003576279</v>
      </c>
      <c r="K319" s="408">
        <f t="shared" si="78"/>
        <v>9.0000003576278687E-2</v>
      </c>
      <c r="L319" s="409">
        <f t="shared" si="79"/>
        <v>0.5</v>
      </c>
      <c r="M319" s="410">
        <f t="shared" si="80"/>
        <v>7.61</v>
      </c>
      <c r="N319" s="410">
        <f t="shared" si="81"/>
        <v>7.700000003576279</v>
      </c>
      <c r="O319" s="411"/>
      <c r="P319" s="485">
        <f t="shared" ca="1" si="82"/>
        <v>0.42000000000000498</v>
      </c>
      <c r="Q319" s="484">
        <f t="shared" ca="1" si="71"/>
        <v>0.42017361111111612</v>
      </c>
      <c r="R319" s="486">
        <v>9.0000003576278687E-2</v>
      </c>
      <c r="S319" s="486">
        <f t="shared" ca="1" si="72"/>
        <v>0.1</v>
      </c>
      <c r="T319" s="470">
        <v>16</v>
      </c>
      <c r="U319" s="469" t="str">
        <f t="shared" si="73"/>
        <v>C15-R33</v>
      </c>
      <c r="V319" s="470">
        <v>15</v>
      </c>
      <c r="W319" s="470" t="s">
        <v>493</v>
      </c>
      <c r="X319" s="470" t="s">
        <v>494</v>
      </c>
      <c r="Y319" s="470">
        <v>33</v>
      </c>
      <c r="AA319" s="505">
        <v>303</v>
      </c>
      <c r="AC319" s="400">
        <f t="shared" si="74"/>
        <v>11</v>
      </c>
    </row>
    <row r="320" spans="1:29" ht="12.75" customHeight="1">
      <c r="A320" s="403">
        <f t="shared" si="75"/>
        <v>304</v>
      </c>
      <c r="B320" s="745"/>
      <c r="C320" s="404" t="str">
        <f t="shared" si="69"/>
        <v>C15-R35</v>
      </c>
      <c r="D320" s="405">
        <v>0.37297453703703703</v>
      </c>
      <c r="E320" s="405">
        <v>0.37314814814814817</v>
      </c>
      <c r="F320" s="406">
        <f t="shared" si="84"/>
        <v>1.7</v>
      </c>
      <c r="G320" s="468">
        <f t="shared" si="84"/>
        <v>5.41</v>
      </c>
      <c r="H320" s="407">
        <f t="shared" si="84"/>
        <v>1.2</v>
      </c>
      <c r="I320" s="407">
        <f t="shared" si="77"/>
        <v>7.11</v>
      </c>
      <c r="J320" s="407">
        <f t="shared" si="70"/>
        <v>7.2500000005960468</v>
      </c>
      <c r="K320" s="408">
        <f t="shared" si="78"/>
        <v>0.14000000059604645</v>
      </c>
      <c r="L320" s="409">
        <f t="shared" si="79"/>
        <v>0.5</v>
      </c>
      <c r="M320" s="410">
        <f t="shared" si="80"/>
        <v>7.61</v>
      </c>
      <c r="N320" s="410">
        <f t="shared" si="81"/>
        <v>7.7500000005960468</v>
      </c>
      <c r="O320" s="411"/>
      <c r="P320" s="485">
        <f t="shared" ca="1" si="82"/>
        <v>0.42045138888889388</v>
      </c>
      <c r="Q320" s="484">
        <f t="shared" ca="1" si="71"/>
        <v>0.42062500000000502</v>
      </c>
      <c r="R320" s="486">
        <v>0.14000000059604645</v>
      </c>
      <c r="S320" s="486">
        <f t="shared" ca="1" si="72"/>
        <v>0.15</v>
      </c>
      <c r="T320" s="470">
        <v>17</v>
      </c>
      <c r="U320" s="469" t="str">
        <f t="shared" si="73"/>
        <v>C15-R35</v>
      </c>
      <c r="V320" s="470">
        <v>15</v>
      </c>
      <c r="W320" s="470" t="s">
        <v>493</v>
      </c>
      <c r="X320" s="470" t="s">
        <v>494</v>
      </c>
      <c r="Y320" s="470">
        <v>35</v>
      </c>
      <c r="AA320" s="505">
        <v>304</v>
      </c>
      <c r="AC320" s="400">
        <f t="shared" si="74"/>
        <v>12</v>
      </c>
    </row>
    <row r="321" spans="1:29" ht="12.75" customHeight="1">
      <c r="A321" s="403">
        <f t="shared" si="75"/>
        <v>305</v>
      </c>
      <c r="B321" s="745"/>
      <c r="C321" s="404" t="str">
        <f t="shared" si="69"/>
        <v>C15-R37</v>
      </c>
      <c r="D321" s="405">
        <v>0.37320601851851853</v>
      </c>
      <c r="E321" s="405">
        <v>0.37337962962962962</v>
      </c>
      <c r="F321" s="406">
        <f t="shared" si="84"/>
        <v>1.7</v>
      </c>
      <c r="G321" s="468">
        <f t="shared" si="84"/>
        <v>5.41</v>
      </c>
      <c r="H321" s="407">
        <f t="shared" si="84"/>
        <v>1.2</v>
      </c>
      <c r="I321" s="407">
        <f t="shared" si="77"/>
        <v>7.11</v>
      </c>
      <c r="J321" s="407">
        <f t="shared" si="70"/>
        <v>7.1499999991059306</v>
      </c>
      <c r="K321" s="408">
        <f t="shared" si="78"/>
        <v>3.9999999105930328E-2</v>
      </c>
      <c r="L321" s="409">
        <f t="shared" si="79"/>
        <v>0.5</v>
      </c>
      <c r="M321" s="410">
        <f t="shared" si="80"/>
        <v>7.61</v>
      </c>
      <c r="N321" s="410">
        <f t="shared" si="81"/>
        <v>7.6499999991059306</v>
      </c>
      <c r="O321" s="411"/>
      <c r="P321" s="485">
        <f t="shared" ca="1" si="82"/>
        <v>0.42091435185185688</v>
      </c>
      <c r="Q321" s="484">
        <f t="shared" ca="1" si="71"/>
        <v>0.42108796296296802</v>
      </c>
      <c r="R321" s="486">
        <v>3.9999999105930328E-2</v>
      </c>
      <c r="S321" s="486">
        <f t="shared" ca="1" si="72"/>
        <v>0.01</v>
      </c>
      <c r="T321" s="470">
        <v>18</v>
      </c>
      <c r="U321" s="469" t="str">
        <f t="shared" si="73"/>
        <v>C15-R37</v>
      </c>
      <c r="V321" s="470">
        <v>15</v>
      </c>
      <c r="W321" s="470" t="s">
        <v>493</v>
      </c>
      <c r="X321" s="470" t="s">
        <v>494</v>
      </c>
      <c r="Y321" s="470">
        <v>37</v>
      </c>
      <c r="AA321" s="505">
        <v>305</v>
      </c>
      <c r="AC321" s="400">
        <f t="shared" si="74"/>
        <v>13</v>
      </c>
    </row>
    <row r="322" spans="1:29" ht="12.75" customHeight="1">
      <c r="A322" s="403">
        <f t="shared" si="75"/>
        <v>306</v>
      </c>
      <c r="B322" s="745"/>
      <c r="C322" s="404" t="str">
        <f t="shared" si="69"/>
        <v>C15-R39</v>
      </c>
      <c r="D322" s="405">
        <v>0.37346064814814817</v>
      </c>
      <c r="E322" s="405">
        <v>0.37362268518518521</v>
      </c>
      <c r="F322" s="406">
        <f t="shared" si="84"/>
        <v>1.7</v>
      </c>
      <c r="G322" s="468">
        <f t="shared" si="84"/>
        <v>5.41</v>
      </c>
      <c r="H322" s="407">
        <f t="shared" si="84"/>
        <v>1.2</v>
      </c>
      <c r="I322" s="407">
        <f t="shared" si="77"/>
        <v>7.11</v>
      </c>
      <c r="J322" s="407">
        <f t="shared" si="70"/>
        <v>7.1600000007450584</v>
      </c>
      <c r="K322" s="408">
        <f t="shared" si="78"/>
        <v>5.000000074505806E-2</v>
      </c>
      <c r="L322" s="409">
        <f t="shared" si="79"/>
        <v>0.5</v>
      </c>
      <c r="M322" s="410">
        <f t="shared" si="80"/>
        <v>7.61</v>
      </c>
      <c r="N322" s="410">
        <f t="shared" si="81"/>
        <v>7.6600000007450584</v>
      </c>
      <c r="O322" s="411"/>
      <c r="P322" s="485">
        <f t="shared" ca="1" si="82"/>
        <v>0.42137731481481988</v>
      </c>
      <c r="Q322" s="484">
        <f t="shared" ca="1" si="71"/>
        <v>0.42153935185185692</v>
      </c>
      <c r="R322" s="486">
        <v>5.000000074505806E-2</v>
      </c>
      <c r="S322" s="486">
        <f t="shared" ca="1" si="72"/>
        <v>0.04</v>
      </c>
      <c r="T322" s="470">
        <v>19</v>
      </c>
      <c r="U322" s="469" t="str">
        <f t="shared" si="73"/>
        <v>C15-R39</v>
      </c>
      <c r="V322" s="470">
        <v>15</v>
      </c>
      <c r="W322" s="470" t="s">
        <v>493</v>
      </c>
      <c r="X322" s="470" t="s">
        <v>494</v>
      </c>
      <c r="Y322" s="470">
        <v>39</v>
      </c>
      <c r="AA322" s="505">
        <v>306</v>
      </c>
      <c r="AC322" s="400">
        <f t="shared" si="74"/>
        <v>14</v>
      </c>
    </row>
    <row r="323" spans="1:29" ht="12.75" customHeight="1">
      <c r="A323" s="403">
        <f t="shared" si="75"/>
        <v>307</v>
      </c>
      <c r="B323" s="745"/>
      <c r="C323" s="404" t="str">
        <f t="shared" si="69"/>
        <v>C15-R41</v>
      </c>
      <c r="D323" s="405">
        <v>0.37375000000000003</v>
      </c>
      <c r="E323" s="405">
        <v>0.37390046296296298</v>
      </c>
      <c r="F323" s="406">
        <f t="shared" ref="F323:H338" si="85">F322</f>
        <v>1.7</v>
      </c>
      <c r="G323" s="468">
        <f t="shared" si="85"/>
        <v>5.41</v>
      </c>
      <c r="H323" s="407">
        <f t="shared" si="85"/>
        <v>1.2</v>
      </c>
      <c r="I323" s="407">
        <f t="shared" si="77"/>
        <v>7.11</v>
      </c>
      <c r="J323" s="407">
        <f t="shared" si="70"/>
        <v>7.1299999995529655</v>
      </c>
      <c r="K323" s="408">
        <f t="shared" si="78"/>
        <v>1.9999999552965164E-2</v>
      </c>
      <c r="L323" s="409">
        <f t="shared" si="79"/>
        <v>0.5</v>
      </c>
      <c r="M323" s="410">
        <f t="shared" si="80"/>
        <v>7.61</v>
      </c>
      <c r="N323" s="410">
        <f t="shared" si="81"/>
        <v>7.6299999995529655</v>
      </c>
      <c r="O323" s="411"/>
      <c r="P323" s="485">
        <f t="shared" ca="1" si="82"/>
        <v>0.42177083333333842</v>
      </c>
      <c r="Q323" s="484">
        <f t="shared" ca="1" si="71"/>
        <v>0.42193287037037547</v>
      </c>
      <c r="R323" s="486">
        <v>1.9999999552965164E-2</v>
      </c>
      <c r="S323" s="486">
        <f t="shared" ca="1" si="72"/>
        <v>0.1</v>
      </c>
      <c r="T323" s="470">
        <v>20</v>
      </c>
      <c r="U323" s="469" t="str">
        <f t="shared" si="73"/>
        <v>C15-R41</v>
      </c>
      <c r="V323" s="470">
        <v>15</v>
      </c>
      <c r="W323" s="470" t="s">
        <v>493</v>
      </c>
      <c r="X323" s="470" t="s">
        <v>494</v>
      </c>
      <c r="Y323" s="470">
        <v>41</v>
      </c>
      <c r="AA323" s="505">
        <v>307</v>
      </c>
      <c r="AC323" s="400">
        <f t="shared" si="74"/>
        <v>15</v>
      </c>
    </row>
    <row r="324" spans="1:29" ht="12.75" customHeight="1">
      <c r="A324" s="403">
        <f t="shared" si="75"/>
        <v>308</v>
      </c>
      <c r="B324" s="745"/>
      <c r="C324" s="404" t="str">
        <f t="shared" si="69"/>
        <v>C15-R43</v>
      </c>
      <c r="D324" s="405">
        <v>0.3740046296296296</v>
      </c>
      <c r="E324" s="405">
        <v>0.37415509259259261</v>
      </c>
      <c r="F324" s="406">
        <f t="shared" si="85"/>
        <v>1.7</v>
      </c>
      <c r="G324" s="468">
        <f t="shared" si="85"/>
        <v>5.41</v>
      </c>
      <c r="H324" s="407">
        <f t="shared" si="85"/>
        <v>1.2</v>
      </c>
      <c r="I324" s="407">
        <f t="shared" si="77"/>
        <v>7.11</v>
      </c>
      <c r="J324" s="407">
        <f t="shared" si="70"/>
        <v>7.189999998211861</v>
      </c>
      <c r="K324" s="408">
        <f t="shared" si="78"/>
        <v>7.9999998211860657E-2</v>
      </c>
      <c r="L324" s="409">
        <f t="shared" si="79"/>
        <v>0.5</v>
      </c>
      <c r="M324" s="410">
        <f t="shared" si="80"/>
        <v>7.61</v>
      </c>
      <c r="N324" s="410">
        <f t="shared" si="81"/>
        <v>7.689999998211861</v>
      </c>
      <c r="O324" s="411"/>
      <c r="P324" s="485">
        <f t="shared" ca="1" si="82"/>
        <v>0.42217592592593101</v>
      </c>
      <c r="Q324" s="484">
        <f t="shared" ca="1" si="71"/>
        <v>0.42232638888889396</v>
      </c>
      <c r="R324" s="486">
        <v>7.9999998211860657E-2</v>
      </c>
      <c r="S324" s="486">
        <f t="shared" ca="1" si="72"/>
        <v>0.13</v>
      </c>
      <c r="T324" s="504">
        <v>21</v>
      </c>
      <c r="U324" s="504" t="str">
        <f t="shared" si="73"/>
        <v>C15-R43</v>
      </c>
      <c r="V324" s="470">
        <v>15</v>
      </c>
      <c r="W324" s="504" t="s">
        <v>493</v>
      </c>
      <c r="X324" s="504" t="s">
        <v>494</v>
      </c>
      <c r="Y324" s="504">
        <v>43</v>
      </c>
      <c r="AA324" s="505">
        <v>308</v>
      </c>
      <c r="AC324" s="400">
        <f t="shared" si="74"/>
        <v>16</v>
      </c>
    </row>
    <row r="325" spans="1:29" ht="12.75" customHeight="1">
      <c r="A325" s="403">
        <f t="shared" si="75"/>
        <v>309</v>
      </c>
      <c r="B325" s="745"/>
      <c r="C325" s="404" t="str">
        <f t="shared" si="69"/>
        <v>C16-R42</v>
      </c>
      <c r="D325" s="405">
        <v>0.37428240740740742</v>
      </c>
      <c r="E325" s="405">
        <v>0.37445601851851851</v>
      </c>
      <c r="F325" s="406">
        <f t="shared" si="85"/>
        <v>1.7</v>
      </c>
      <c r="G325" s="468">
        <f t="shared" si="85"/>
        <v>5.41</v>
      </c>
      <c r="H325" s="407">
        <f t="shared" si="85"/>
        <v>1.2</v>
      </c>
      <c r="I325" s="407">
        <f t="shared" si="77"/>
        <v>7.11</v>
      </c>
      <c r="J325" s="407">
        <f t="shared" si="70"/>
        <v>7.2600000059604648</v>
      </c>
      <c r="K325" s="408">
        <f t="shared" si="78"/>
        <v>0.15000000596046448</v>
      </c>
      <c r="L325" s="409">
        <f t="shared" si="79"/>
        <v>0.5</v>
      </c>
      <c r="M325" s="410">
        <f t="shared" si="80"/>
        <v>7.61</v>
      </c>
      <c r="N325" s="410">
        <f t="shared" si="81"/>
        <v>7.7600000059604648</v>
      </c>
      <c r="O325" s="411"/>
      <c r="P325" s="485">
        <f t="shared" ca="1" si="82"/>
        <v>0.42259259259259768</v>
      </c>
      <c r="Q325" s="484">
        <f t="shared" ca="1" si="71"/>
        <v>0.42276620370370882</v>
      </c>
      <c r="R325" s="486">
        <v>0.15000000596046448</v>
      </c>
      <c r="S325" s="486">
        <f t="shared" ca="1" si="72"/>
        <v>0.1</v>
      </c>
      <c r="T325" s="470">
        <v>1</v>
      </c>
      <c r="U325" s="469" t="str">
        <f t="shared" si="73"/>
        <v>C16-R42</v>
      </c>
      <c r="V325" s="470">
        <v>16</v>
      </c>
      <c r="W325" s="470" t="s">
        <v>493</v>
      </c>
      <c r="X325" s="470" t="s">
        <v>494</v>
      </c>
      <c r="Y325" s="470">
        <v>42</v>
      </c>
      <c r="AA325" s="505">
        <v>309</v>
      </c>
      <c r="AC325" s="400">
        <f t="shared" si="74"/>
        <v>17</v>
      </c>
    </row>
    <row r="326" spans="1:29" ht="12.75" customHeight="1">
      <c r="A326" s="403">
        <f t="shared" si="75"/>
        <v>310</v>
      </c>
      <c r="B326" s="745"/>
      <c r="C326" s="404" t="str">
        <f t="shared" si="69"/>
        <v>C16-R40</v>
      </c>
      <c r="D326" s="405">
        <v>0.37456018518518519</v>
      </c>
      <c r="E326" s="405">
        <v>0.3746990740740741</v>
      </c>
      <c r="F326" s="406">
        <f t="shared" si="85"/>
        <v>1.7</v>
      </c>
      <c r="G326" s="468">
        <f t="shared" si="85"/>
        <v>5.41</v>
      </c>
      <c r="H326" s="407">
        <f t="shared" si="85"/>
        <v>1.2</v>
      </c>
      <c r="I326" s="407">
        <f t="shared" si="77"/>
        <v>7.11</v>
      </c>
      <c r="J326" s="407">
        <f t="shared" si="70"/>
        <v>7.1499999991059306</v>
      </c>
      <c r="K326" s="408">
        <f t="shared" si="78"/>
        <v>3.9999999105930328E-2</v>
      </c>
      <c r="L326" s="409">
        <f t="shared" si="79"/>
        <v>0.5</v>
      </c>
      <c r="M326" s="410">
        <f t="shared" si="80"/>
        <v>7.61</v>
      </c>
      <c r="N326" s="410">
        <f t="shared" si="81"/>
        <v>7.6499999991059306</v>
      </c>
      <c r="O326" s="411"/>
      <c r="P326" s="485">
        <f t="shared" ca="1" si="82"/>
        <v>0.42302083333333845</v>
      </c>
      <c r="Q326" s="484">
        <f t="shared" ca="1" si="71"/>
        <v>0.4231712962963014</v>
      </c>
      <c r="R326" s="486">
        <v>3.9999999105930328E-2</v>
      </c>
      <c r="S326" s="486">
        <f t="shared" ca="1" si="72"/>
        <v>0.09</v>
      </c>
      <c r="T326" s="470">
        <v>2</v>
      </c>
      <c r="U326" s="469" t="str">
        <f t="shared" si="73"/>
        <v>C16-R40</v>
      </c>
      <c r="V326" s="470">
        <v>16</v>
      </c>
      <c r="W326" s="470" t="s">
        <v>493</v>
      </c>
      <c r="X326" s="470" t="s">
        <v>494</v>
      </c>
      <c r="Y326" s="470">
        <v>40</v>
      </c>
      <c r="AA326" s="505">
        <v>310</v>
      </c>
      <c r="AC326" s="400">
        <f t="shared" si="74"/>
        <v>18</v>
      </c>
    </row>
    <row r="327" spans="1:29" ht="12.75" customHeight="1">
      <c r="A327" s="403">
        <f t="shared" si="75"/>
        <v>311</v>
      </c>
      <c r="B327" s="745"/>
      <c r="C327" s="404" t="str">
        <f t="shared" si="69"/>
        <v>C16-R38</v>
      </c>
      <c r="D327" s="405">
        <v>0.37484953703703705</v>
      </c>
      <c r="E327" s="405">
        <v>0.37498842592592591</v>
      </c>
      <c r="F327" s="406">
        <f t="shared" si="85"/>
        <v>1.7</v>
      </c>
      <c r="G327" s="468">
        <f t="shared" si="85"/>
        <v>5.41</v>
      </c>
      <c r="H327" s="407">
        <f t="shared" si="85"/>
        <v>1.2</v>
      </c>
      <c r="I327" s="407">
        <f t="shared" si="77"/>
        <v>7.11</v>
      </c>
      <c r="J327" s="407">
        <f t="shared" si="70"/>
        <v>7.1399999993294481</v>
      </c>
      <c r="K327" s="408">
        <f t="shared" si="78"/>
        <v>2.9999999329447746E-2</v>
      </c>
      <c r="L327" s="409">
        <f t="shared" si="79"/>
        <v>0.5</v>
      </c>
      <c r="M327" s="410">
        <f t="shared" si="80"/>
        <v>7.61</v>
      </c>
      <c r="N327" s="410">
        <f t="shared" si="81"/>
        <v>7.6399999993294481</v>
      </c>
      <c r="O327" s="411"/>
      <c r="P327" s="485">
        <f t="shared" ca="1" si="82"/>
        <v>0.4234027777777829</v>
      </c>
      <c r="Q327" s="484">
        <f t="shared" ca="1" si="71"/>
        <v>0.42356481481481995</v>
      </c>
      <c r="R327" s="486">
        <v>2.9999999329447746E-2</v>
      </c>
      <c r="S327" s="486">
        <f t="shared" ca="1" si="72"/>
        <v>0.13</v>
      </c>
      <c r="T327" s="470">
        <v>3</v>
      </c>
      <c r="U327" s="469" t="str">
        <f t="shared" si="73"/>
        <v>C16-R38</v>
      </c>
      <c r="V327" s="470">
        <v>16</v>
      </c>
      <c r="W327" s="470" t="s">
        <v>493</v>
      </c>
      <c r="X327" s="470" t="s">
        <v>494</v>
      </c>
      <c r="Y327" s="470">
        <v>38</v>
      </c>
      <c r="AA327" s="505">
        <v>311</v>
      </c>
      <c r="AC327" s="400">
        <f t="shared" si="74"/>
        <v>19</v>
      </c>
    </row>
    <row r="328" spans="1:29" ht="12.75" customHeight="1">
      <c r="A328" s="403">
        <f t="shared" si="75"/>
        <v>312</v>
      </c>
      <c r="B328" s="745"/>
      <c r="C328" s="404" t="str">
        <f t="shared" si="69"/>
        <v>C16-R36</v>
      </c>
      <c r="D328" s="405">
        <v>0.37508101851851849</v>
      </c>
      <c r="E328" s="405">
        <v>0.37524305555555554</v>
      </c>
      <c r="F328" s="406">
        <f t="shared" si="85"/>
        <v>1.7</v>
      </c>
      <c r="G328" s="468">
        <f t="shared" si="85"/>
        <v>5.41</v>
      </c>
      <c r="H328" s="407">
        <f t="shared" si="85"/>
        <v>1.2</v>
      </c>
      <c r="I328" s="407">
        <f t="shared" si="77"/>
        <v>7.11</v>
      </c>
      <c r="J328" s="407">
        <f t="shared" si="70"/>
        <v>7.2500000005960468</v>
      </c>
      <c r="K328" s="408">
        <f t="shared" si="78"/>
        <v>0.14000000059604645</v>
      </c>
      <c r="L328" s="409">
        <f t="shared" si="79"/>
        <v>0.5</v>
      </c>
      <c r="M328" s="410">
        <f t="shared" si="80"/>
        <v>7.61</v>
      </c>
      <c r="N328" s="410">
        <f t="shared" si="81"/>
        <v>7.7500000005960468</v>
      </c>
      <c r="O328" s="411"/>
      <c r="P328" s="485">
        <f t="shared" ca="1" si="82"/>
        <v>0.42379629629630144</v>
      </c>
      <c r="Q328" s="484">
        <f t="shared" ca="1" si="71"/>
        <v>0.42393518518519036</v>
      </c>
      <c r="R328" s="486">
        <v>0.14000000059604645</v>
      </c>
      <c r="S328" s="486">
        <f t="shared" ca="1" si="72"/>
        <v>0.15</v>
      </c>
      <c r="T328" s="470">
        <v>4</v>
      </c>
      <c r="U328" s="469" t="str">
        <f t="shared" si="73"/>
        <v>C16-R36</v>
      </c>
      <c r="V328" s="470">
        <v>16</v>
      </c>
      <c r="W328" s="470" t="s">
        <v>493</v>
      </c>
      <c r="X328" s="470" t="s">
        <v>494</v>
      </c>
      <c r="Y328" s="470">
        <v>36</v>
      </c>
      <c r="AA328" s="505">
        <v>312</v>
      </c>
      <c r="AC328" s="400">
        <f t="shared" si="74"/>
        <v>20</v>
      </c>
    </row>
    <row r="329" spans="1:29" ht="12.75" customHeight="1">
      <c r="A329" s="403">
        <f t="shared" si="75"/>
        <v>313</v>
      </c>
      <c r="B329" s="745"/>
      <c r="C329" s="404" t="str">
        <f t="shared" si="69"/>
        <v>C16-R34</v>
      </c>
      <c r="D329" s="405">
        <v>0.37531249999999999</v>
      </c>
      <c r="E329" s="405">
        <v>0.3754513888888889</v>
      </c>
      <c r="F329" s="406">
        <f t="shared" si="85"/>
        <v>1.7</v>
      </c>
      <c r="G329" s="468">
        <f t="shared" si="85"/>
        <v>5.41</v>
      </c>
      <c r="H329" s="407">
        <f t="shared" si="85"/>
        <v>1.2</v>
      </c>
      <c r="I329" s="407">
        <f t="shared" si="77"/>
        <v>7.11</v>
      </c>
      <c r="J329" s="407">
        <f t="shared" si="70"/>
        <v>7.2299999973177913</v>
      </c>
      <c r="K329" s="408">
        <f t="shared" si="78"/>
        <v>0.11999999731779099</v>
      </c>
      <c r="L329" s="409">
        <f t="shared" si="79"/>
        <v>0.5</v>
      </c>
      <c r="M329" s="410">
        <f t="shared" si="80"/>
        <v>7.61</v>
      </c>
      <c r="N329" s="410">
        <f t="shared" si="81"/>
        <v>7.7299999973177913</v>
      </c>
      <c r="O329" s="411"/>
      <c r="P329" s="485">
        <f t="shared" ca="1" si="82"/>
        <v>0.42420138888889408</v>
      </c>
      <c r="Q329" s="484">
        <f t="shared" ca="1" si="71"/>
        <v>0.42435185185185703</v>
      </c>
      <c r="R329" s="486">
        <v>0.11999999731779099</v>
      </c>
      <c r="S329" s="486">
        <f t="shared" ca="1" si="72"/>
        <v>0.05</v>
      </c>
      <c r="T329" s="470">
        <v>5</v>
      </c>
      <c r="U329" s="469" t="str">
        <f t="shared" si="73"/>
        <v>C16-R34</v>
      </c>
      <c r="V329" s="470">
        <v>16</v>
      </c>
      <c r="W329" s="470" t="s">
        <v>493</v>
      </c>
      <c r="X329" s="470" t="s">
        <v>494</v>
      </c>
      <c r="Y329" s="470">
        <v>34</v>
      </c>
      <c r="AA329" s="505">
        <v>313</v>
      </c>
      <c r="AC329" s="400">
        <f t="shared" si="74"/>
        <v>1</v>
      </c>
    </row>
    <row r="330" spans="1:29" ht="12.75" customHeight="1">
      <c r="A330" s="403">
        <f t="shared" si="75"/>
        <v>314</v>
      </c>
      <c r="B330" s="745"/>
      <c r="C330" s="404" t="str">
        <f t="shared" si="69"/>
        <v>C16-R32</v>
      </c>
      <c r="D330" s="405">
        <v>0.37554398148148149</v>
      </c>
      <c r="E330" s="405">
        <v>0.37569444444444444</v>
      </c>
      <c r="F330" s="406">
        <f t="shared" si="85"/>
        <v>1.7</v>
      </c>
      <c r="G330" s="468">
        <f t="shared" si="85"/>
        <v>5.41</v>
      </c>
      <c r="H330" s="407">
        <f t="shared" si="85"/>
        <v>1.2</v>
      </c>
      <c r="I330" s="407">
        <f t="shared" si="77"/>
        <v>7.11</v>
      </c>
      <c r="J330" s="407">
        <f t="shared" si="70"/>
        <v>7.1299999995529655</v>
      </c>
      <c r="K330" s="408">
        <f t="shared" si="78"/>
        <v>1.9999999552965164E-2</v>
      </c>
      <c r="L330" s="409">
        <f t="shared" si="79"/>
        <v>0.5</v>
      </c>
      <c r="M330" s="410">
        <f t="shared" si="80"/>
        <v>7.61</v>
      </c>
      <c r="N330" s="410">
        <f t="shared" si="81"/>
        <v>7.6299999995529655</v>
      </c>
      <c r="O330" s="411"/>
      <c r="P330" s="485">
        <f t="shared" ca="1" si="82"/>
        <v>0.42459490740741257</v>
      </c>
      <c r="Q330" s="484">
        <f t="shared" ca="1" si="71"/>
        <v>0.42473379629630148</v>
      </c>
      <c r="R330" s="486">
        <v>1.9999999552965164E-2</v>
      </c>
      <c r="S330" s="486">
        <f t="shared" ca="1" si="72"/>
        <v>7.0000000000000007E-2</v>
      </c>
      <c r="T330" s="470">
        <v>6</v>
      </c>
      <c r="U330" s="469" t="str">
        <f t="shared" si="73"/>
        <v>C16-R32</v>
      </c>
      <c r="V330" s="470">
        <v>16</v>
      </c>
      <c r="W330" s="470" t="s">
        <v>493</v>
      </c>
      <c r="X330" s="470" t="s">
        <v>494</v>
      </c>
      <c r="Y330" s="470">
        <v>32</v>
      </c>
      <c r="AA330" s="505">
        <v>314</v>
      </c>
      <c r="AC330" s="400">
        <f t="shared" si="74"/>
        <v>2</v>
      </c>
    </row>
    <row r="331" spans="1:29" ht="12.75" customHeight="1">
      <c r="A331" s="403">
        <f t="shared" si="75"/>
        <v>315</v>
      </c>
      <c r="B331" s="745"/>
      <c r="C331" s="404" t="str">
        <f t="shared" si="69"/>
        <v>C16-R30</v>
      </c>
      <c r="D331" s="405">
        <v>0.37577546296296294</v>
      </c>
      <c r="E331" s="405">
        <v>0.37594907407407407</v>
      </c>
      <c r="F331" s="406">
        <f t="shared" si="85"/>
        <v>1.7</v>
      </c>
      <c r="G331" s="468">
        <f t="shared" si="85"/>
        <v>5.41</v>
      </c>
      <c r="H331" s="407">
        <f t="shared" si="85"/>
        <v>1.2</v>
      </c>
      <c r="I331" s="407">
        <f t="shared" si="77"/>
        <v>7.11</v>
      </c>
      <c r="J331" s="407">
        <f t="shared" si="70"/>
        <v>7.2199999994039539</v>
      </c>
      <c r="K331" s="408">
        <f t="shared" si="78"/>
        <v>0.10999999940395355</v>
      </c>
      <c r="L331" s="409">
        <f t="shared" si="79"/>
        <v>0.5</v>
      </c>
      <c r="M331" s="410">
        <f t="shared" si="80"/>
        <v>7.61</v>
      </c>
      <c r="N331" s="410">
        <f t="shared" si="81"/>
        <v>7.7199999994039539</v>
      </c>
      <c r="O331" s="411"/>
      <c r="P331" s="485">
        <f t="shared" ca="1" si="82"/>
        <v>0.42496527777778298</v>
      </c>
      <c r="Q331" s="484">
        <f t="shared" ca="1" si="71"/>
        <v>0.42510416666667189</v>
      </c>
      <c r="R331" s="486">
        <v>0.10999999940395355</v>
      </c>
      <c r="S331" s="486">
        <f t="shared" ca="1" si="72"/>
        <v>0.1</v>
      </c>
      <c r="T331" s="470">
        <v>7</v>
      </c>
      <c r="U331" s="469" t="str">
        <f t="shared" si="73"/>
        <v>C16-R30</v>
      </c>
      <c r="V331" s="470">
        <v>16</v>
      </c>
      <c r="W331" s="470" t="s">
        <v>493</v>
      </c>
      <c r="X331" s="470" t="s">
        <v>494</v>
      </c>
      <c r="Y331" s="470">
        <v>30</v>
      </c>
      <c r="AA331" s="505">
        <v>315</v>
      </c>
      <c r="AC331" s="400">
        <f t="shared" si="74"/>
        <v>3</v>
      </c>
    </row>
    <row r="332" spans="1:29" ht="12.75" customHeight="1">
      <c r="A332" s="403">
        <f t="shared" si="75"/>
        <v>316</v>
      </c>
      <c r="B332" s="745"/>
      <c r="C332" s="404" t="str">
        <f t="shared" si="69"/>
        <v>C16-R28</v>
      </c>
      <c r="D332" s="405">
        <v>0.37604166666666666</v>
      </c>
      <c r="E332" s="405">
        <v>0.3762152777777778</v>
      </c>
      <c r="F332" s="406">
        <f t="shared" si="85"/>
        <v>1.7</v>
      </c>
      <c r="G332" s="468">
        <f t="shared" si="85"/>
        <v>5.41</v>
      </c>
      <c r="H332" s="407">
        <f t="shared" si="85"/>
        <v>1.2</v>
      </c>
      <c r="I332" s="407">
        <f t="shared" si="77"/>
        <v>7.11</v>
      </c>
      <c r="J332" s="407">
        <f t="shared" si="70"/>
        <v>7.2199999994039539</v>
      </c>
      <c r="K332" s="408">
        <f t="shared" si="78"/>
        <v>0.10999999940395355</v>
      </c>
      <c r="L332" s="409">
        <f t="shared" si="79"/>
        <v>0.5</v>
      </c>
      <c r="M332" s="410">
        <f t="shared" si="80"/>
        <v>7.61</v>
      </c>
      <c r="N332" s="410">
        <f t="shared" si="81"/>
        <v>7.7199999994039539</v>
      </c>
      <c r="O332" s="411"/>
      <c r="P332" s="485">
        <f t="shared" ca="1" si="82"/>
        <v>0.42539351851852375</v>
      </c>
      <c r="Q332" s="484">
        <f t="shared" ca="1" si="71"/>
        <v>0.42553240740741266</v>
      </c>
      <c r="R332" s="486">
        <v>0.10999999940395355</v>
      </c>
      <c r="S332" s="486">
        <f t="shared" ca="1" si="72"/>
        <v>0.03</v>
      </c>
      <c r="T332" s="470">
        <v>8</v>
      </c>
      <c r="U332" s="469" t="str">
        <f t="shared" si="73"/>
        <v>C16-R28</v>
      </c>
      <c r="V332" s="470">
        <v>16</v>
      </c>
      <c r="W332" s="470" t="s">
        <v>493</v>
      </c>
      <c r="X332" s="470" t="s">
        <v>494</v>
      </c>
      <c r="Y332" s="470">
        <v>28</v>
      </c>
      <c r="AA332" s="505">
        <v>316</v>
      </c>
      <c r="AC332" s="400">
        <f t="shared" si="74"/>
        <v>4</v>
      </c>
    </row>
    <row r="333" spans="1:29" ht="12.75" customHeight="1">
      <c r="A333" s="403">
        <f t="shared" si="75"/>
        <v>317</v>
      </c>
      <c r="B333" s="745"/>
      <c r="C333" s="404" t="str">
        <f t="shared" si="69"/>
        <v>C16-R26</v>
      </c>
      <c r="D333" s="405">
        <v>0.37630787037037039</v>
      </c>
      <c r="E333" s="405">
        <v>0.37646990740740743</v>
      </c>
      <c r="F333" s="406">
        <f t="shared" si="85"/>
        <v>1.7</v>
      </c>
      <c r="G333" s="468">
        <f t="shared" si="85"/>
        <v>5.41</v>
      </c>
      <c r="H333" s="407">
        <f t="shared" si="85"/>
        <v>1.2</v>
      </c>
      <c r="I333" s="407">
        <f t="shared" si="77"/>
        <v>7.11</v>
      </c>
      <c r="J333" s="407">
        <f t="shared" si="70"/>
        <v>7.2500000005960468</v>
      </c>
      <c r="K333" s="408">
        <f t="shared" si="78"/>
        <v>0.14000000059604645</v>
      </c>
      <c r="L333" s="409">
        <f t="shared" si="79"/>
        <v>0.5</v>
      </c>
      <c r="M333" s="410">
        <f t="shared" si="80"/>
        <v>7.61</v>
      </c>
      <c r="N333" s="410">
        <f t="shared" si="81"/>
        <v>7.7500000005960468</v>
      </c>
      <c r="O333" s="411"/>
      <c r="P333" s="485">
        <f t="shared" ca="1" si="82"/>
        <v>0.42576388888889416</v>
      </c>
      <c r="Q333" s="484">
        <f t="shared" ca="1" si="71"/>
        <v>0.42591435185185711</v>
      </c>
      <c r="R333" s="486">
        <v>0.14000000059604645</v>
      </c>
      <c r="S333" s="486">
        <f t="shared" ca="1" si="72"/>
        <v>0.15</v>
      </c>
      <c r="T333" s="470">
        <v>9</v>
      </c>
      <c r="U333" s="469" t="str">
        <f t="shared" si="73"/>
        <v>C16-R26</v>
      </c>
      <c r="V333" s="470">
        <v>16</v>
      </c>
      <c r="W333" s="470" t="s">
        <v>493</v>
      </c>
      <c r="X333" s="470" t="s">
        <v>494</v>
      </c>
      <c r="Y333" s="470">
        <v>26</v>
      </c>
      <c r="AA333" s="505">
        <v>317</v>
      </c>
      <c r="AC333" s="400">
        <f t="shared" si="74"/>
        <v>5</v>
      </c>
    </row>
    <row r="334" spans="1:29" ht="12.75" customHeight="1">
      <c r="A334" s="403">
        <f t="shared" si="75"/>
        <v>318</v>
      </c>
      <c r="B334" s="745"/>
      <c r="C334" s="404" t="str">
        <f t="shared" si="69"/>
        <v>C16-R24</v>
      </c>
      <c r="D334" s="405">
        <v>0.37657407407407406</v>
      </c>
      <c r="E334" s="405">
        <v>0.37671296296296297</v>
      </c>
      <c r="F334" s="406">
        <f t="shared" si="85"/>
        <v>1.7</v>
      </c>
      <c r="G334" s="468">
        <f t="shared" si="85"/>
        <v>5.41</v>
      </c>
      <c r="H334" s="407">
        <f t="shared" si="85"/>
        <v>1.2</v>
      </c>
      <c r="I334" s="407">
        <f t="shared" si="77"/>
        <v>7.11</v>
      </c>
      <c r="J334" s="407">
        <f t="shared" si="70"/>
        <v>7.1600000007450584</v>
      </c>
      <c r="K334" s="408">
        <f t="shared" si="78"/>
        <v>5.000000074505806E-2</v>
      </c>
      <c r="L334" s="409">
        <f t="shared" si="79"/>
        <v>0.5</v>
      </c>
      <c r="M334" s="410">
        <f t="shared" si="80"/>
        <v>7.61</v>
      </c>
      <c r="N334" s="410">
        <f t="shared" si="81"/>
        <v>7.6600000007450584</v>
      </c>
      <c r="O334" s="411"/>
      <c r="P334" s="485">
        <f t="shared" ca="1" si="82"/>
        <v>0.42619212962963487</v>
      </c>
      <c r="Q334" s="484">
        <f t="shared" ca="1" si="71"/>
        <v>0.42634259259259782</v>
      </c>
      <c r="R334" s="486">
        <v>5.000000074505806E-2</v>
      </c>
      <c r="S334" s="486">
        <f t="shared" ca="1" si="72"/>
        <v>0.01</v>
      </c>
      <c r="T334" s="470">
        <v>10</v>
      </c>
      <c r="U334" s="469" t="str">
        <f t="shared" si="73"/>
        <v>C16-R24</v>
      </c>
      <c r="V334" s="470">
        <v>16</v>
      </c>
      <c r="W334" s="470" t="s">
        <v>493</v>
      </c>
      <c r="X334" s="470" t="s">
        <v>494</v>
      </c>
      <c r="Y334" s="470">
        <v>24</v>
      </c>
      <c r="AA334" s="505">
        <v>318</v>
      </c>
      <c r="AC334" s="400">
        <f t="shared" si="74"/>
        <v>6</v>
      </c>
    </row>
    <row r="335" spans="1:29" ht="12.75" customHeight="1">
      <c r="A335" s="403">
        <f t="shared" si="75"/>
        <v>319</v>
      </c>
      <c r="B335" s="745"/>
      <c r="C335" s="404" t="str">
        <f t="shared" si="69"/>
        <v>C16-R22</v>
      </c>
      <c r="D335" s="405">
        <v>0.37686342592592592</v>
      </c>
      <c r="E335" s="405">
        <v>0.37702546296296297</v>
      </c>
      <c r="F335" s="406">
        <f t="shared" si="85"/>
        <v>1.7</v>
      </c>
      <c r="G335" s="468">
        <f t="shared" si="85"/>
        <v>5.41</v>
      </c>
      <c r="H335" s="407">
        <f t="shared" si="85"/>
        <v>1.2</v>
      </c>
      <c r="I335" s="407">
        <f t="shared" si="77"/>
        <v>7.11</v>
      </c>
      <c r="J335" s="407">
        <f t="shared" si="70"/>
        <v>7.1800000002980235</v>
      </c>
      <c r="K335" s="408">
        <f t="shared" si="78"/>
        <v>7.0000000298023224E-2</v>
      </c>
      <c r="L335" s="409">
        <f t="shared" si="79"/>
        <v>0.5</v>
      </c>
      <c r="M335" s="410">
        <f t="shared" si="80"/>
        <v>7.61</v>
      </c>
      <c r="N335" s="410">
        <f t="shared" si="81"/>
        <v>7.6800000002980235</v>
      </c>
      <c r="O335" s="411"/>
      <c r="P335" s="485">
        <f t="shared" ca="1" si="82"/>
        <v>0.42663194444444968</v>
      </c>
      <c r="Q335" s="484">
        <f t="shared" ca="1" si="71"/>
        <v>0.42679398148148673</v>
      </c>
      <c r="R335" s="486">
        <v>7.0000000298023224E-2</v>
      </c>
      <c r="S335" s="486">
        <f t="shared" ca="1" si="72"/>
        <v>0.09</v>
      </c>
      <c r="T335" s="470">
        <v>11</v>
      </c>
      <c r="U335" s="469" t="str">
        <f t="shared" si="73"/>
        <v>C16-R22</v>
      </c>
      <c r="V335" s="470">
        <v>16</v>
      </c>
      <c r="W335" s="470" t="s">
        <v>493</v>
      </c>
      <c r="X335" s="470" t="s">
        <v>494</v>
      </c>
      <c r="Y335" s="470">
        <v>22</v>
      </c>
      <c r="AA335" s="505">
        <v>319</v>
      </c>
      <c r="AC335" s="400">
        <f t="shared" si="74"/>
        <v>7</v>
      </c>
    </row>
    <row r="336" spans="1:29" ht="12.75" customHeight="1">
      <c r="A336" s="403">
        <f t="shared" si="75"/>
        <v>320</v>
      </c>
      <c r="B336" s="745"/>
      <c r="C336" s="404" t="str">
        <f t="shared" si="69"/>
        <v>C16-R20</v>
      </c>
      <c r="D336" s="405">
        <v>0.37712962962962965</v>
      </c>
      <c r="E336" s="405">
        <v>0.37730324074074073</v>
      </c>
      <c r="F336" s="406">
        <f t="shared" si="85"/>
        <v>1.7</v>
      </c>
      <c r="G336" s="468">
        <f t="shared" si="85"/>
        <v>5.41</v>
      </c>
      <c r="H336" s="407">
        <f t="shared" si="85"/>
        <v>1.2</v>
      </c>
      <c r="I336" s="407">
        <f t="shared" si="77"/>
        <v>7.11</v>
      </c>
      <c r="J336" s="407">
        <f t="shared" si="70"/>
        <v>7.1699999986588958</v>
      </c>
      <c r="K336" s="408">
        <f t="shared" si="78"/>
        <v>5.9999998658895493E-2</v>
      </c>
      <c r="L336" s="409">
        <f t="shared" si="79"/>
        <v>0.5</v>
      </c>
      <c r="M336" s="410">
        <f t="shared" si="80"/>
        <v>7.61</v>
      </c>
      <c r="N336" s="410">
        <f t="shared" si="81"/>
        <v>7.6699999986588958</v>
      </c>
      <c r="O336" s="411"/>
      <c r="P336" s="485">
        <f t="shared" ca="1" si="82"/>
        <v>0.42702546296296823</v>
      </c>
      <c r="Q336" s="484">
        <f t="shared" ca="1" si="71"/>
        <v>0.42716435185185714</v>
      </c>
      <c r="R336" s="486">
        <v>5.9999998658895493E-2</v>
      </c>
      <c r="S336" s="486">
        <f t="shared" ca="1" si="72"/>
        <v>0.06</v>
      </c>
      <c r="T336" s="470">
        <v>12</v>
      </c>
      <c r="U336" s="469" t="str">
        <f t="shared" si="73"/>
        <v>C16-R20</v>
      </c>
      <c r="V336" s="470">
        <v>16</v>
      </c>
      <c r="W336" s="470" t="s">
        <v>493</v>
      </c>
      <c r="X336" s="470" t="s">
        <v>494</v>
      </c>
      <c r="Y336" s="470">
        <v>20</v>
      </c>
      <c r="AA336" s="505">
        <v>320</v>
      </c>
      <c r="AC336" s="400">
        <f t="shared" si="74"/>
        <v>8</v>
      </c>
    </row>
    <row r="337" spans="1:29" ht="12.75" customHeight="1">
      <c r="A337" s="403">
        <f t="shared" si="75"/>
        <v>321</v>
      </c>
      <c r="B337" s="745"/>
      <c r="C337" s="404" t="str">
        <f t="shared" si="69"/>
        <v>C16-R18</v>
      </c>
      <c r="D337" s="405">
        <v>0.37736111111111109</v>
      </c>
      <c r="E337" s="405">
        <v>0.37753472222222223</v>
      </c>
      <c r="F337" s="406">
        <f t="shared" si="85"/>
        <v>1.7</v>
      </c>
      <c r="G337" s="468">
        <f t="shared" si="85"/>
        <v>5.41</v>
      </c>
      <c r="H337" s="407">
        <f t="shared" si="85"/>
        <v>1.2</v>
      </c>
      <c r="I337" s="407">
        <f t="shared" si="77"/>
        <v>7.11</v>
      </c>
      <c r="J337" s="407">
        <f t="shared" si="70"/>
        <v>7.1699999986588958</v>
      </c>
      <c r="K337" s="408">
        <f t="shared" si="78"/>
        <v>5.9999998658895493E-2</v>
      </c>
      <c r="L337" s="409">
        <f t="shared" si="79"/>
        <v>0.5</v>
      </c>
      <c r="M337" s="410">
        <f t="shared" si="80"/>
        <v>7.61</v>
      </c>
      <c r="N337" s="410">
        <f t="shared" si="81"/>
        <v>7.6699999986588958</v>
      </c>
      <c r="O337" s="411"/>
      <c r="P337" s="485">
        <f t="shared" ca="1" si="82"/>
        <v>0.42743055555556086</v>
      </c>
      <c r="Q337" s="484">
        <f t="shared" ca="1" si="71"/>
        <v>0.427604166666672</v>
      </c>
      <c r="R337" s="486">
        <v>5.9999998658895493E-2</v>
      </c>
      <c r="S337" s="486">
        <f t="shared" ca="1" si="72"/>
        <v>0.06</v>
      </c>
      <c r="T337" s="470">
        <v>13</v>
      </c>
      <c r="U337" s="469" t="str">
        <f t="shared" si="73"/>
        <v>C16-R18</v>
      </c>
      <c r="V337" s="470">
        <v>16</v>
      </c>
      <c r="W337" s="470" t="s">
        <v>493</v>
      </c>
      <c r="X337" s="470" t="s">
        <v>494</v>
      </c>
      <c r="Y337" s="470">
        <v>18</v>
      </c>
      <c r="AA337" s="505">
        <v>321</v>
      </c>
      <c r="AC337" s="400">
        <f t="shared" si="74"/>
        <v>9</v>
      </c>
    </row>
    <row r="338" spans="1:29" ht="12.75" customHeight="1">
      <c r="A338" s="403">
        <f t="shared" si="75"/>
        <v>322</v>
      </c>
      <c r="B338" s="745"/>
      <c r="C338" s="404" t="str">
        <f t="shared" ref="C338:C401" si="86">U338</f>
        <v>C16-R16</v>
      </c>
      <c r="D338" s="405">
        <v>0.37762731481481482</v>
      </c>
      <c r="E338" s="405">
        <v>0.37777777777777777</v>
      </c>
      <c r="F338" s="406">
        <f t="shared" si="85"/>
        <v>1.7</v>
      </c>
      <c r="G338" s="468">
        <f t="shared" si="85"/>
        <v>5.41</v>
      </c>
      <c r="H338" s="407">
        <f t="shared" si="85"/>
        <v>1.2</v>
      </c>
      <c r="I338" s="407">
        <f t="shared" si="77"/>
        <v>7.11</v>
      </c>
      <c r="J338" s="407">
        <f t="shared" ref="J338:J401" si="87">I338+R338</f>
        <v>7.189999998211861</v>
      </c>
      <c r="K338" s="408">
        <f t="shared" si="78"/>
        <v>7.9999998211860657E-2</v>
      </c>
      <c r="L338" s="409">
        <f t="shared" si="79"/>
        <v>0.5</v>
      </c>
      <c r="M338" s="410">
        <f t="shared" si="80"/>
        <v>7.61</v>
      </c>
      <c r="N338" s="410">
        <f t="shared" si="81"/>
        <v>7.689999998211861</v>
      </c>
      <c r="O338" s="411"/>
      <c r="P338" s="485">
        <f t="shared" ca="1" si="82"/>
        <v>0.4278356481481535</v>
      </c>
      <c r="Q338" s="484">
        <f t="shared" ref="Q338:Q401" ca="1" si="88">P338+TIME(0,0,RANDBETWEEN(12,15))</f>
        <v>0.42798611111111645</v>
      </c>
      <c r="R338" s="486">
        <v>7.9999998211860657E-2</v>
      </c>
      <c r="S338" s="486">
        <f t="shared" ref="S338:S401" ca="1" si="89">RANDBETWEEN(1,15)/100</f>
        <v>0.08</v>
      </c>
      <c r="T338" s="470">
        <v>14</v>
      </c>
      <c r="U338" s="469" t="str">
        <f t="shared" ref="U338:U401" si="90">W338&amp;V338&amp;"-"&amp;X338&amp;Y338</f>
        <v>C16-R16</v>
      </c>
      <c r="V338" s="470">
        <v>16</v>
      </c>
      <c r="W338" s="470" t="s">
        <v>493</v>
      </c>
      <c r="X338" s="470" t="s">
        <v>494</v>
      </c>
      <c r="Y338" s="470">
        <v>16</v>
      </c>
      <c r="AA338" s="505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745"/>
      <c r="C339" s="404" t="str">
        <f t="shared" si="86"/>
        <v>C16-R14</v>
      </c>
      <c r="D339" s="405">
        <v>0.37787037037037036</v>
      </c>
      <c r="E339" s="405">
        <v>0.3780324074074074</v>
      </c>
      <c r="F339" s="406">
        <f t="shared" ref="F339:H354" si="93">F338</f>
        <v>1.7</v>
      </c>
      <c r="G339" s="468">
        <f t="shared" si="93"/>
        <v>5.41</v>
      </c>
      <c r="H339" s="407">
        <f t="shared" si="93"/>
        <v>1.2</v>
      </c>
      <c r="I339" s="407">
        <f t="shared" ref="I339:I402" si="94">F339+G339</f>
        <v>7.11</v>
      </c>
      <c r="J339" s="407">
        <f t="shared" si="87"/>
        <v>7.1399999993294481</v>
      </c>
      <c r="K339" s="408">
        <f t="shared" ref="K339:K402" si="95">J339-I339</f>
        <v>2.9999999329447746E-2</v>
      </c>
      <c r="L339" s="409">
        <f t="shared" ref="L339:L402" si="96">L338</f>
        <v>0.5</v>
      </c>
      <c r="M339" s="410">
        <f t="shared" ref="M339:M402" si="97">I339+L339</f>
        <v>7.61</v>
      </c>
      <c r="N339" s="410">
        <f t="shared" ref="N339:N402" si="98">J339+L339</f>
        <v>7.6399999993294481</v>
      </c>
      <c r="O339" s="411"/>
      <c r="P339" s="485">
        <f t="shared" ref="P339:P402" ca="1" si="99">Q338+TIME(0,0,RANDBETWEEN(20,25))</f>
        <v>0.42825231481482018</v>
      </c>
      <c r="Q339" s="484">
        <f t="shared" ca="1" si="88"/>
        <v>0.42839120370370909</v>
      </c>
      <c r="R339" s="486">
        <v>2.9999999329447746E-2</v>
      </c>
      <c r="S339" s="486">
        <f t="shared" ca="1" si="89"/>
        <v>7.0000000000000007E-2</v>
      </c>
      <c r="T339" s="470">
        <v>15</v>
      </c>
      <c r="U339" s="469" t="str">
        <f t="shared" si="90"/>
        <v>C16-R14</v>
      </c>
      <c r="V339" s="470">
        <v>16</v>
      </c>
      <c r="W339" s="470" t="s">
        <v>493</v>
      </c>
      <c r="X339" s="470" t="s">
        <v>494</v>
      </c>
      <c r="Y339" s="470">
        <v>14</v>
      </c>
      <c r="AA339" s="505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745"/>
      <c r="C340" s="404" t="str">
        <f t="shared" si="86"/>
        <v>C16-R12</v>
      </c>
      <c r="D340" s="405">
        <v>0.37810185185185186</v>
      </c>
      <c r="E340" s="405">
        <v>0.37825231481481481</v>
      </c>
      <c r="F340" s="406">
        <f t="shared" si="93"/>
        <v>1.7</v>
      </c>
      <c r="G340" s="468">
        <f t="shared" si="93"/>
        <v>5.41</v>
      </c>
      <c r="H340" s="407">
        <f t="shared" si="93"/>
        <v>1.2</v>
      </c>
      <c r="I340" s="407">
        <f t="shared" si="94"/>
        <v>7.11</v>
      </c>
      <c r="J340" s="407">
        <f t="shared" si="87"/>
        <v>7.1699999986588958</v>
      </c>
      <c r="K340" s="408">
        <f t="shared" si="95"/>
        <v>5.9999998658895493E-2</v>
      </c>
      <c r="L340" s="409">
        <f t="shared" si="96"/>
        <v>0.5</v>
      </c>
      <c r="M340" s="410">
        <f t="shared" si="97"/>
        <v>7.61</v>
      </c>
      <c r="N340" s="410">
        <f t="shared" si="98"/>
        <v>7.6699999986588958</v>
      </c>
      <c r="O340" s="411"/>
      <c r="P340" s="485">
        <f t="shared" ca="1" si="99"/>
        <v>0.42866898148148685</v>
      </c>
      <c r="Q340" s="484">
        <f t="shared" ca="1" si="88"/>
        <v>0.4288194444444498</v>
      </c>
      <c r="R340" s="486">
        <v>5.9999998658895493E-2</v>
      </c>
      <c r="S340" s="486">
        <f t="shared" ca="1" si="89"/>
        <v>0.05</v>
      </c>
      <c r="T340" s="470">
        <v>16</v>
      </c>
      <c r="U340" s="469" t="str">
        <f t="shared" si="90"/>
        <v>C16-R12</v>
      </c>
      <c r="V340" s="470">
        <v>16</v>
      </c>
      <c r="W340" s="470" t="s">
        <v>493</v>
      </c>
      <c r="X340" s="470" t="s">
        <v>494</v>
      </c>
      <c r="Y340" s="470">
        <v>12</v>
      </c>
      <c r="AA340" s="505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745"/>
      <c r="C341" s="404" t="str">
        <f t="shared" si="86"/>
        <v>C16-R10</v>
      </c>
      <c r="D341" s="405">
        <v>0.37833333333333335</v>
      </c>
      <c r="E341" s="405">
        <v>0.37850694444444444</v>
      </c>
      <c r="F341" s="406">
        <f t="shared" si="93"/>
        <v>1.7</v>
      </c>
      <c r="G341" s="468">
        <f t="shared" si="93"/>
        <v>5.41</v>
      </c>
      <c r="H341" s="407">
        <f t="shared" si="93"/>
        <v>1.2</v>
      </c>
      <c r="I341" s="407">
        <f t="shared" si="94"/>
        <v>7.11</v>
      </c>
      <c r="J341" s="407">
        <f t="shared" si="87"/>
        <v>7.1499999991059306</v>
      </c>
      <c r="K341" s="408">
        <f t="shared" si="95"/>
        <v>3.9999999105930328E-2</v>
      </c>
      <c r="L341" s="409">
        <f t="shared" si="96"/>
        <v>0.5</v>
      </c>
      <c r="M341" s="410">
        <f t="shared" si="97"/>
        <v>7.61</v>
      </c>
      <c r="N341" s="410">
        <f t="shared" si="98"/>
        <v>7.6499999991059306</v>
      </c>
      <c r="O341" s="411"/>
      <c r="P341" s="485">
        <f t="shared" ca="1" si="99"/>
        <v>0.42906250000000534</v>
      </c>
      <c r="Q341" s="484">
        <f t="shared" ca="1" si="88"/>
        <v>0.42923611111111648</v>
      </c>
      <c r="R341" s="486">
        <v>3.9999999105930328E-2</v>
      </c>
      <c r="S341" s="486">
        <f t="shared" ca="1" si="89"/>
        <v>0.11</v>
      </c>
      <c r="T341" s="470">
        <v>17</v>
      </c>
      <c r="U341" s="469" t="str">
        <f t="shared" si="90"/>
        <v>C16-R10</v>
      </c>
      <c r="V341" s="470">
        <v>16</v>
      </c>
      <c r="W341" s="470" t="s">
        <v>493</v>
      </c>
      <c r="X341" s="470" t="s">
        <v>494</v>
      </c>
      <c r="Y341" s="470">
        <v>10</v>
      </c>
      <c r="AA341" s="505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745"/>
      <c r="C342" s="404" t="str">
        <f t="shared" si="86"/>
        <v>C16-R8</v>
      </c>
      <c r="D342" s="405">
        <v>0.37857638888888889</v>
      </c>
      <c r="E342" s="405">
        <v>0.37872685185185184</v>
      </c>
      <c r="F342" s="406">
        <f t="shared" si="93"/>
        <v>1.7</v>
      </c>
      <c r="G342" s="468">
        <f t="shared" si="93"/>
        <v>5.41</v>
      </c>
      <c r="H342" s="407">
        <f t="shared" si="93"/>
        <v>1.2</v>
      </c>
      <c r="I342" s="407">
        <f t="shared" si="94"/>
        <v>7.11</v>
      </c>
      <c r="J342" s="407">
        <f t="shared" si="87"/>
        <v>7.1199999997764829</v>
      </c>
      <c r="K342" s="408">
        <f t="shared" si="95"/>
        <v>9.9999997764825821E-3</v>
      </c>
      <c r="L342" s="409">
        <f t="shared" si="96"/>
        <v>0.5</v>
      </c>
      <c r="M342" s="410">
        <f t="shared" si="97"/>
        <v>7.61</v>
      </c>
      <c r="N342" s="410">
        <f t="shared" si="98"/>
        <v>7.6199999997764829</v>
      </c>
      <c r="O342" s="411"/>
      <c r="P342" s="485">
        <f t="shared" ca="1" si="99"/>
        <v>0.42949074074074611</v>
      </c>
      <c r="Q342" s="484">
        <f t="shared" ca="1" si="88"/>
        <v>0.42966435185185725</v>
      </c>
      <c r="R342" s="486">
        <v>9.9999997764825821E-3</v>
      </c>
      <c r="S342" s="486">
        <f t="shared" ca="1" si="89"/>
        <v>0.06</v>
      </c>
      <c r="T342" s="470">
        <v>18</v>
      </c>
      <c r="U342" s="469" t="str">
        <f t="shared" si="90"/>
        <v>C16-R8</v>
      </c>
      <c r="V342" s="470">
        <v>16</v>
      </c>
      <c r="W342" s="470" t="s">
        <v>493</v>
      </c>
      <c r="X342" s="470" t="s">
        <v>494</v>
      </c>
      <c r="Y342" s="470">
        <v>8</v>
      </c>
      <c r="AA342" s="505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745"/>
      <c r="C343" s="404" t="str">
        <f t="shared" si="86"/>
        <v>C16-R6</v>
      </c>
      <c r="D343" s="405">
        <v>0.37881944444444443</v>
      </c>
      <c r="E343" s="405">
        <v>0.37895833333333334</v>
      </c>
      <c r="F343" s="406">
        <f t="shared" si="93"/>
        <v>1.7</v>
      </c>
      <c r="G343" s="468">
        <f t="shared" si="93"/>
        <v>5.41</v>
      </c>
      <c r="H343" s="407">
        <f t="shared" si="93"/>
        <v>1.2</v>
      </c>
      <c r="I343" s="407">
        <f t="shared" si="94"/>
        <v>7.11</v>
      </c>
      <c r="J343" s="407">
        <f t="shared" si="87"/>
        <v>7.1199999997764829</v>
      </c>
      <c r="K343" s="408">
        <f t="shared" si="95"/>
        <v>9.9999997764825821E-3</v>
      </c>
      <c r="L343" s="409">
        <f t="shared" si="96"/>
        <v>0.5</v>
      </c>
      <c r="M343" s="410">
        <f t="shared" si="97"/>
        <v>7.61</v>
      </c>
      <c r="N343" s="410">
        <f t="shared" si="98"/>
        <v>7.6199999997764829</v>
      </c>
      <c r="O343" s="411"/>
      <c r="P343" s="485">
        <f t="shared" ca="1" si="99"/>
        <v>0.42989583333333875</v>
      </c>
      <c r="Q343" s="484">
        <f t="shared" ca="1" si="88"/>
        <v>0.43005787037037579</v>
      </c>
      <c r="R343" s="486">
        <v>9.9999997764825821E-3</v>
      </c>
      <c r="S343" s="486">
        <f t="shared" ca="1" si="89"/>
        <v>0.02</v>
      </c>
      <c r="T343" s="470">
        <v>19</v>
      </c>
      <c r="U343" s="469" t="str">
        <f t="shared" si="90"/>
        <v>C16-R6</v>
      </c>
      <c r="V343" s="470">
        <v>16</v>
      </c>
      <c r="W343" s="470" t="s">
        <v>493</v>
      </c>
      <c r="X343" s="470" t="s">
        <v>494</v>
      </c>
      <c r="Y343" s="470">
        <v>6</v>
      </c>
      <c r="AA343" s="505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745"/>
      <c r="C344" s="404" t="str">
        <f t="shared" si="86"/>
        <v>C16-R4</v>
      </c>
      <c r="D344" s="405">
        <v>0.37908564814814816</v>
      </c>
      <c r="E344" s="405">
        <v>0.37925925925925924</v>
      </c>
      <c r="F344" s="406">
        <f t="shared" si="93"/>
        <v>1.7</v>
      </c>
      <c r="G344" s="468">
        <f t="shared" si="93"/>
        <v>5.41</v>
      </c>
      <c r="H344" s="407">
        <f t="shared" si="93"/>
        <v>1.2</v>
      </c>
      <c r="I344" s="407">
        <f t="shared" si="94"/>
        <v>7.11</v>
      </c>
      <c r="J344" s="407">
        <f t="shared" si="87"/>
        <v>7.1399999993294481</v>
      </c>
      <c r="K344" s="408">
        <f t="shared" si="95"/>
        <v>2.9999999329447746E-2</v>
      </c>
      <c r="L344" s="409">
        <f t="shared" si="96"/>
        <v>0.5</v>
      </c>
      <c r="M344" s="410">
        <f t="shared" si="97"/>
        <v>7.61</v>
      </c>
      <c r="N344" s="410">
        <f t="shared" si="98"/>
        <v>7.6399999993294481</v>
      </c>
      <c r="O344" s="411"/>
      <c r="P344" s="485">
        <f t="shared" ca="1" si="99"/>
        <v>0.43028935185185729</v>
      </c>
      <c r="Q344" s="484">
        <f t="shared" ca="1" si="88"/>
        <v>0.4304282407407462</v>
      </c>
      <c r="R344" s="486">
        <v>2.9999999329447746E-2</v>
      </c>
      <c r="S344" s="486">
        <f t="shared" ca="1" si="89"/>
        <v>0.04</v>
      </c>
      <c r="T344" s="470">
        <v>20</v>
      </c>
      <c r="U344" s="469" t="str">
        <f t="shared" si="90"/>
        <v>C16-R4</v>
      </c>
      <c r="V344" s="470">
        <v>16</v>
      </c>
      <c r="W344" s="470" t="s">
        <v>493</v>
      </c>
      <c r="X344" s="470" t="s">
        <v>494</v>
      </c>
      <c r="Y344" s="504">
        <v>4</v>
      </c>
      <c r="AA344" s="505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745"/>
      <c r="C345" s="404" t="str">
        <f t="shared" si="86"/>
        <v>C17-R3</v>
      </c>
      <c r="D345" s="405">
        <v>0.37936342592592592</v>
      </c>
      <c r="E345" s="405">
        <v>0.37953703703703706</v>
      </c>
      <c r="F345" s="406">
        <f t="shared" si="93"/>
        <v>1.7</v>
      </c>
      <c r="G345" s="468">
        <f t="shared" si="93"/>
        <v>5.41</v>
      </c>
      <c r="H345" s="407">
        <f t="shared" si="93"/>
        <v>1.2</v>
      </c>
      <c r="I345" s="407">
        <f t="shared" si="94"/>
        <v>7.11</v>
      </c>
      <c r="J345" s="407">
        <f t="shared" si="87"/>
        <v>7.1699999986588958</v>
      </c>
      <c r="K345" s="408">
        <f t="shared" si="95"/>
        <v>5.9999998658895493E-2</v>
      </c>
      <c r="L345" s="409">
        <f t="shared" si="96"/>
        <v>0.5</v>
      </c>
      <c r="M345" s="410">
        <f t="shared" si="97"/>
        <v>7.61</v>
      </c>
      <c r="N345" s="410">
        <f t="shared" si="98"/>
        <v>7.6699999986588958</v>
      </c>
      <c r="O345" s="411"/>
      <c r="P345" s="485">
        <f t="shared" ca="1" si="99"/>
        <v>0.43069444444444993</v>
      </c>
      <c r="Q345" s="484">
        <f t="shared" ca="1" si="88"/>
        <v>0.43085648148148697</v>
      </c>
      <c r="R345" s="486">
        <v>5.9999998658895493E-2</v>
      </c>
      <c r="S345" s="486">
        <f t="shared" ca="1" si="89"/>
        <v>0.02</v>
      </c>
      <c r="T345" s="470">
        <v>1</v>
      </c>
      <c r="U345" s="469" t="str">
        <f t="shared" si="90"/>
        <v>C17-R3</v>
      </c>
      <c r="V345" s="470">
        <v>17</v>
      </c>
      <c r="W345" s="470" t="s">
        <v>493</v>
      </c>
      <c r="X345" s="470" t="s">
        <v>494</v>
      </c>
      <c r="Y345" s="470">
        <v>3</v>
      </c>
      <c r="AA345" s="505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745"/>
      <c r="C346" s="404" t="str">
        <f t="shared" si="86"/>
        <v>C17-R5</v>
      </c>
      <c r="D346" s="405">
        <v>0.37965277777777778</v>
      </c>
      <c r="E346" s="405">
        <v>0.37980324074074073</v>
      </c>
      <c r="F346" s="406">
        <f t="shared" si="93"/>
        <v>1.7</v>
      </c>
      <c r="G346" s="468">
        <f t="shared" si="93"/>
        <v>5.41</v>
      </c>
      <c r="H346" s="407">
        <f t="shared" si="93"/>
        <v>1.2</v>
      </c>
      <c r="I346" s="407">
        <f t="shared" si="94"/>
        <v>7.11</v>
      </c>
      <c r="J346" s="407">
        <f t="shared" si="87"/>
        <v>7.2500000005960468</v>
      </c>
      <c r="K346" s="408">
        <f t="shared" si="95"/>
        <v>0.14000000059604645</v>
      </c>
      <c r="L346" s="409">
        <f t="shared" si="96"/>
        <v>0.5</v>
      </c>
      <c r="M346" s="410">
        <f t="shared" si="97"/>
        <v>7.61</v>
      </c>
      <c r="N346" s="410">
        <f t="shared" si="98"/>
        <v>7.7500000005960468</v>
      </c>
      <c r="O346" s="411"/>
      <c r="P346" s="485">
        <f t="shared" ca="1" si="99"/>
        <v>0.43109953703704251</v>
      </c>
      <c r="Q346" s="484">
        <f t="shared" ca="1" si="88"/>
        <v>0.43125000000000546</v>
      </c>
      <c r="R346" s="486">
        <v>0.14000000059604645</v>
      </c>
      <c r="S346" s="486">
        <f t="shared" ca="1" si="89"/>
        <v>0.05</v>
      </c>
      <c r="T346" s="470">
        <v>2</v>
      </c>
      <c r="U346" s="469" t="str">
        <f t="shared" si="90"/>
        <v>C17-R5</v>
      </c>
      <c r="V346" s="470">
        <v>17</v>
      </c>
      <c r="W346" s="470" t="s">
        <v>493</v>
      </c>
      <c r="X346" s="470" t="s">
        <v>494</v>
      </c>
      <c r="Y346" s="470">
        <v>5</v>
      </c>
      <c r="AA346" s="505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745"/>
      <c r="C347" s="404" t="str">
        <f t="shared" si="86"/>
        <v>C17-R7</v>
      </c>
      <c r="D347" s="405">
        <v>0.37988425925925928</v>
      </c>
      <c r="E347" s="405">
        <v>0.38003472222222223</v>
      </c>
      <c r="F347" s="406">
        <f t="shared" si="93"/>
        <v>1.7</v>
      </c>
      <c r="G347" s="468">
        <f t="shared" si="93"/>
        <v>5.41</v>
      </c>
      <c r="H347" s="407">
        <f t="shared" si="93"/>
        <v>1.2</v>
      </c>
      <c r="I347" s="407">
        <f t="shared" si="94"/>
        <v>7.11</v>
      </c>
      <c r="J347" s="407">
        <f t="shared" si="87"/>
        <v>7.200000003576279</v>
      </c>
      <c r="K347" s="408">
        <f t="shared" si="95"/>
        <v>9.0000003576278687E-2</v>
      </c>
      <c r="L347" s="409">
        <f t="shared" si="96"/>
        <v>0.5</v>
      </c>
      <c r="M347" s="410">
        <f t="shared" si="97"/>
        <v>7.61</v>
      </c>
      <c r="N347" s="410">
        <f t="shared" si="98"/>
        <v>7.700000003576279</v>
      </c>
      <c r="O347" s="411"/>
      <c r="P347" s="485">
        <f t="shared" ca="1" si="99"/>
        <v>0.43150462962963509</v>
      </c>
      <c r="Q347" s="484">
        <f t="shared" ca="1" si="88"/>
        <v>0.43164351851852401</v>
      </c>
      <c r="R347" s="486">
        <v>9.0000003576278687E-2</v>
      </c>
      <c r="S347" s="486">
        <f t="shared" ca="1" si="89"/>
        <v>0.03</v>
      </c>
      <c r="T347" s="470">
        <v>3</v>
      </c>
      <c r="U347" s="469" t="str">
        <f t="shared" si="90"/>
        <v>C17-R7</v>
      </c>
      <c r="V347" s="470">
        <v>17</v>
      </c>
      <c r="W347" s="470" t="s">
        <v>493</v>
      </c>
      <c r="X347" s="470" t="s">
        <v>494</v>
      </c>
      <c r="Y347" s="470">
        <v>7</v>
      </c>
      <c r="AA347" s="505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745"/>
      <c r="C348" s="404" t="str">
        <f t="shared" si="86"/>
        <v>C17-R9</v>
      </c>
      <c r="D348" s="405">
        <v>0.38016203703703705</v>
      </c>
      <c r="E348" s="405">
        <v>0.3803009259259259</v>
      </c>
      <c r="F348" s="406">
        <f t="shared" si="93"/>
        <v>1.7</v>
      </c>
      <c r="G348" s="468">
        <f t="shared" si="93"/>
        <v>5.41</v>
      </c>
      <c r="H348" s="407">
        <f t="shared" si="93"/>
        <v>1.2</v>
      </c>
      <c r="I348" s="407">
        <f t="shared" si="94"/>
        <v>7.11</v>
      </c>
      <c r="J348" s="407">
        <f t="shared" si="87"/>
        <v>7.1299999995529655</v>
      </c>
      <c r="K348" s="408">
        <f t="shared" si="95"/>
        <v>1.9999999552965164E-2</v>
      </c>
      <c r="L348" s="409">
        <f t="shared" si="96"/>
        <v>0.5</v>
      </c>
      <c r="M348" s="410">
        <f t="shared" si="97"/>
        <v>7.61</v>
      </c>
      <c r="N348" s="410">
        <f t="shared" si="98"/>
        <v>7.6299999995529655</v>
      </c>
      <c r="O348" s="411"/>
      <c r="P348" s="485">
        <f t="shared" ca="1" si="99"/>
        <v>0.43189814814815364</v>
      </c>
      <c r="Q348" s="484">
        <f t="shared" ca="1" si="88"/>
        <v>0.43207175925926478</v>
      </c>
      <c r="R348" s="486">
        <v>1.9999999552965164E-2</v>
      </c>
      <c r="S348" s="486">
        <f t="shared" ca="1" si="89"/>
        <v>0.06</v>
      </c>
      <c r="T348" s="470">
        <v>4</v>
      </c>
      <c r="U348" s="469" t="str">
        <f t="shared" si="90"/>
        <v>C17-R9</v>
      </c>
      <c r="V348" s="470">
        <v>17</v>
      </c>
      <c r="W348" s="470" t="s">
        <v>493</v>
      </c>
      <c r="X348" s="470" t="s">
        <v>494</v>
      </c>
      <c r="Y348" s="470">
        <v>9</v>
      </c>
      <c r="AA348" s="505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745"/>
      <c r="C349" s="404" t="str">
        <f t="shared" si="86"/>
        <v>C17-R11</v>
      </c>
      <c r="D349" s="405">
        <v>0.38041666666666668</v>
      </c>
      <c r="E349" s="405">
        <v>0.38059027777777776</v>
      </c>
      <c r="F349" s="406">
        <f t="shared" si="93"/>
        <v>1.7</v>
      </c>
      <c r="G349" s="468">
        <f t="shared" si="93"/>
        <v>5.41</v>
      </c>
      <c r="H349" s="407">
        <f t="shared" si="93"/>
        <v>1.2</v>
      </c>
      <c r="I349" s="407">
        <f t="shared" si="94"/>
        <v>7.11</v>
      </c>
      <c r="J349" s="407">
        <f t="shared" si="87"/>
        <v>7.1600000007450584</v>
      </c>
      <c r="K349" s="408">
        <f t="shared" si="95"/>
        <v>5.000000074505806E-2</v>
      </c>
      <c r="L349" s="409">
        <f t="shared" si="96"/>
        <v>0.5</v>
      </c>
      <c r="M349" s="410">
        <f t="shared" si="97"/>
        <v>7.61</v>
      </c>
      <c r="N349" s="410">
        <f t="shared" si="98"/>
        <v>7.6600000007450584</v>
      </c>
      <c r="O349" s="411"/>
      <c r="P349" s="485">
        <f t="shared" ca="1" si="99"/>
        <v>0.43232638888889441</v>
      </c>
      <c r="Q349" s="484">
        <f t="shared" ca="1" si="88"/>
        <v>0.43250000000000555</v>
      </c>
      <c r="R349" s="486">
        <v>5.000000074505806E-2</v>
      </c>
      <c r="S349" s="486">
        <f t="shared" ca="1" si="89"/>
        <v>7.0000000000000007E-2</v>
      </c>
      <c r="T349" s="470">
        <v>5</v>
      </c>
      <c r="U349" s="469" t="str">
        <f t="shared" si="90"/>
        <v>C17-R11</v>
      </c>
      <c r="V349" s="470">
        <v>17</v>
      </c>
      <c r="W349" s="470" t="s">
        <v>493</v>
      </c>
      <c r="X349" s="470" t="s">
        <v>494</v>
      </c>
      <c r="Y349" s="470">
        <v>11</v>
      </c>
      <c r="AA349" s="505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745"/>
      <c r="C350" s="404" t="str">
        <f t="shared" si="86"/>
        <v>C17-R13</v>
      </c>
      <c r="D350" s="405">
        <v>0.38067129629629631</v>
      </c>
      <c r="E350" s="405">
        <v>0.38083333333333336</v>
      </c>
      <c r="F350" s="406">
        <f t="shared" si="93"/>
        <v>1.7</v>
      </c>
      <c r="G350" s="468">
        <f t="shared" si="93"/>
        <v>5.41</v>
      </c>
      <c r="H350" s="407">
        <f t="shared" si="93"/>
        <v>1.2</v>
      </c>
      <c r="I350" s="407">
        <f t="shared" si="94"/>
        <v>7.11</v>
      </c>
      <c r="J350" s="407">
        <f t="shared" si="87"/>
        <v>7.2299999973177913</v>
      </c>
      <c r="K350" s="408">
        <f t="shared" si="95"/>
        <v>0.11999999731779099</v>
      </c>
      <c r="L350" s="409">
        <f t="shared" si="96"/>
        <v>0.5</v>
      </c>
      <c r="M350" s="410">
        <f t="shared" si="97"/>
        <v>7.61</v>
      </c>
      <c r="N350" s="410">
        <f t="shared" si="98"/>
        <v>7.7299999973177913</v>
      </c>
      <c r="O350" s="411"/>
      <c r="P350" s="485">
        <f t="shared" ca="1" si="99"/>
        <v>0.43276620370370927</v>
      </c>
      <c r="Q350" s="484">
        <f t="shared" ca="1" si="88"/>
        <v>0.43293981481482041</v>
      </c>
      <c r="R350" s="486">
        <v>0.11999999731779099</v>
      </c>
      <c r="S350" s="486">
        <f t="shared" ca="1" si="89"/>
        <v>0.05</v>
      </c>
      <c r="T350" s="470">
        <v>6</v>
      </c>
      <c r="U350" s="469" t="str">
        <f t="shared" si="90"/>
        <v>C17-R13</v>
      </c>
      <c r="V350" s="470">
        <v>17</v>
      </c>
      <c r="W350" s="470" t="s">
        <v>493</v>
      </c>
      <c r="X350" s="470" t="s">
        <v>494</v>
      </c>
      <c r="Y350" s="470">
        <v>13</v>
      </c>
      <c r="AA350" s="505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745"/>
      <c r="C351" s="404" t="str">
        <f t="shared" si="86"/>
        <v>C17-R15</v>
      </c>
      <c r="D351" s="405">
        <v>0.38093749999999998</v>
      </c>
      <c r="E351" s="405">
        <v>0.3810763888888889</v>
      </c>
      <c r="F351" s="406">
        <f t="shared" si="93"/>
        <v>1.7</v>
      </c>
      <c r="G351" s="468">
        <f t="shared" si="93"/>
        <v>5.41</v>
      </c>
      <c r="H351" s="407">
        <f t="shared" si="93"/>
        <v>1.2</v>
      </c>
      <c r="I351" s="407">
        <f t="shared" si="94"/>
        <v>7.11</v>
      </c>
      <c r="J351" s="407">
        <f t="shared" si="87"/>
        <v>7.200000003576279</v>
      </c>
      <c r="K351" s="408">
        <f t="shared" si="95"/>
        <v>9.0000003576278687E-2</v>
      </c>
      <c r="L351" s="409">
        <f t="shared" si="96"/>
        <v>0.5</v>
      </c>
      <c r="M351" s="410">
        <f t="shared" si="97"/>
        <v>7.61</v>
      </c>
      <c r="N351" s="410">
        <f t="shared" si="98"/>
        <v>7.700000003576279</v>
      </c>
      <c r="O351" s="411"/>
      <c r="P351" s="485">
        <f t="shared" ca="1" si="99"/>
        <v>0.43319444444445004</v>
      </c>
      <c r="Q351" s="484">
        <f t="shared" ca="1" si="88"/>
        <v>0.43334490740741299</v>
      </c>
      <c r="R351" s="486">
        <v>9.0000003576278687E-2</v>
      </c>
      <c r="S351" s="486">
        <f t="shared" ca="1" si="89"/>
        <v>0.15</v>
      </c>
      <c r="T351" s="470">
        <v>7</v>
      </c>
      <c r="U351" s="469" t="str">
        <f t="shared" si="90"/>
        <v>C17-R15</v>
      </c>
      <c r="V351" s="470">
        <v>17</v>
      </c>
      <c r="W351" s="470" t="s">
        <v>493</v>
      </c>
      <c r="X351" s="470" t="s">
        <v>494</v>
      </c>
      <c r="Y351" s="470">
        <v>15</v>
      </c>
      <c r="AA351" s="505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745"/>
      <c r="C352" s="404" t="str">
        <f t="shared" si="86"/>
        <v>C17-R17</v>
      </c>
      <c r="D352" s="405">
        <v>0.38118055555555558</v>
      </c>
      <c r="E352" s="405">
        <v>0.38135416666666666</v>
      </c>
      <c r="F352" s="406">
        <f t="shared" si="93"/>
        <v>1.7</v>
      </c>
      <c r="G352" s="468">
        <f t="shared" si="93"/>
        <v>5.41</v>
      </c>
      <c r="H352" s="407">
        <f t="shared" si="93"/>
        <v>1.2</v>
      </c>
      <c r="I352" s="407">
        <f t="shared" si="94"/>
        <v>7.11</v>
      </c>
      <c r="J352" s="407">
        <f t="shared" si="87"/>
        <v>7.2100000014901164</v>
      </c>
      <c r="K352" s="408">
        <f t="shared" si="95"/>
        <v>0.10000000149011612</v>
      </c>
      <c r="L352" s="409">
        <f t="shared" si="96"/>
        <v>0.5</v>
      </c>
      <c r="M352" s="410">
        <f t="shared" si="97"/>
        <v>7.61</v>
      </c>
      <c r="N352" s="410">
        <f t="shared" si="98"/>
        <v>7.7100000014901164</v>
      </c>
      <c r="O352" s="411"/>
      <c r="P352" s="485">
        <f t="shared" ca="1" si="99"/>
        <v>0.43359953703704263</v>
      </c>
      <c r="Q352" s="484">
        <f t="shared" ca="1" si="88"/>
        <v>0.43373842592593154</v>
      </c>
      <c r="R352" s="486">
        <v>0.10000000149011612</v>
      </c>
      <c r="S352" s="486">
        <f t="shared" ca="1" si="89"/>
        <v>0.11</v>
      </c>
      <c r="T352" s="470">
        <v>8</v>
      </c>
      <c r="U352" s="469" t="str">
        <f t="shared" si="90"/>
        <v>C17-R17</v>
      </c>
      <c r="V352" s="470">
        <v>17</v>
      </c>
      <c r="W352" s="470" t="s">
        <v>493</v>
      </c>
      <c r="X352" s="470" t="s">
        <v>494</v>
      </c>
      <c r="Y352" s="470">
        <v>17</v>
      </c>
      <c r="AA352" s="505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745" t="s">
        <v>524</v>
      </c>
      <c r="C353" s="404" t="str">
        <f t="shared" si="86"/>
        <v>C17-R19</v>
      </c>
      <c r="D353" s="405">
        <v>0.38142361111111112</v>
      </c>
      <c r="E353" s="405">
        <v>0.38157407407407407</v>
      </c>
      <c r="F353" s="406">
        <f t="shared" si="93"/>
        <v>1.7</v>
      </c>
      <c r="G353" s="468">
        <f t="shared" si="93"/>
        <v>5.41</v>
      </c>
      <c r="H353" s="407">
        <f t="shared" si="93"/>
        <v>1.2</v>
      </c>
      <c r="I353" s="407">
        <f t="shared" si="94"/>
        <v>7.11</v>
      </c>
      <c r="J353" s="407">
        <f t="shared" si="87"/>
        <v>7.1699999986588958</v>
      </c>
      <c r="K353" s="408">
        <f t="shared" si="95"/>
        <v>5.9999998658895493E-2</v>
      </c>
      <c r="L353" s="409">
        <f t="shared" si="96"/>
        <v>0.5</v>
      </c>
      <c r="M353" s="410">
        <f t="shared" si="97"/>
        <v>7.61</v>
      </c>
      <c r="N353" s="410">
        <f t="shared" si="98"/>
        <v>7.6699999986588958</v>
      </c>
      <c r="O353" s="411"/>
      <c r="P353" s="485">
        <f t="shared" ca="1" si="99"/>
        <v>0.43400462962963526</v>
      </c>
      <c r="Q353" s="484">
        <f t="shared" ca="1" si="88"/>
        <v>0.43416666666667231</v>
      </c>
      <c r="R353" s="486">
        <v>5.9999998658895493E-2</v>
      </c>
      <c r="S353" s="486">
        <f t="shared" ca="1" si="89"/>
        <v>0.12</v>
      </c>
      <c r="T353" s="470">
        <v>9</v>
      </c>
      <c r="U353" s="469" t="str">
        <f t="shared" si="90"/>
        <v>C17-R19</v>
      </c>
      <c r="V353" s="470">
        <v>17</v>
      </c>
      <c r="W353" s="470" t="s">
        <v>493</v>
      </c>
      <c r="X353" s="470" t="s">
        <v>494</v>
      </c>
      <c r="Y353" s="470">
        <v>19</v>
      </c>
      <c r="AA353" s="505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745"/>
      <c r="C354" s="404" t="str">
        <f t="shared" si="86"/>
        <v>C17-R21</v>
      </c>
      <c r="D354" s="405">
        <v>0.38168981481481479</v>
      </c>
      <c r="E354" s="405">
        <v>0.38185185185185183</v>
      </c>
      <c r="F354" s="406">
        <f t="shared" si="93"/>
        <v>1.7</v>
      </c>
      <c r="G354" s="468">
        <f t="shared" si="93"/>
        <v>5.41</v>
      </c>
      <c r="H354" s="407">
        <f t="shared" si="93"/>
        <v>1.2</v>
      </c>
      <c r="I354" s="407">
        <f t="shared" si="94"/>
        <v>7.11</v>
      </c>
      <c r="J354" s="407">
        <f t="shared" si="87"/>
        <v>7.1699999986588958</v>
      </c>
      <c r="K354" s="408">
        <f t="shared" si="95"/>
        <v>5.9999998658895493E-2</v>
      </c>
      <c r="L354" s="409">
        <f t="shared" si="96"/>
        <v>0.5</v>
      </c>
      <c r="M354" s="410">
        <f t="shared" si="97"/>
        <v>7.61</v>
      </c>
      <c r="N354" s="410">
        <f t="shared" si="98"/>
        <v>7.6699999986588958</v>
      </c>
      <c r="O354" s="411"/>
      <c r="P354" s="485">
        <f t="shared" ca="1" si="99"/>
        <v>0.43443287037037603</v>
      </c>
      <c r="Q354" s="484">
        <f t="shared" ca="1" si="88"/>
        <v>0.43457175925926494</v>
      </c>
      <c r="R354" s="486">
        <v>5.9999998658895493E-2</v>
      </c>
      <c r="S354" s="486">
        <f t="shared" ca="1" si="89"/>
        <v>0.13</v>
      </c>
      <c r="T354" s="470">
        <v>10</v>
      </c>
      <c r="U354" s="469" t="str">
        <f t="shared" si="90"/>
        <v>C17-R21</v>
      </c>
      <c r="V354" s="470">
        <v>17</v>
      </c>
      <c r="W354" s="470" t="s">
        <v>493</v>
      </c>
      <c r="X354" s="470" t="s">
        <v>494</v>
      </c>
      <c r="Y354" s="470">
        <v>21</v>
      </c>
      <c r="AA354" s="505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745"/>
      <c r="C355" s="404" t="str">
        <f t="shared" si="86"/>
        <v>C17-R23</v>
      </c>
      <c r="D355" s="405">
        <v>0.38195601851851851</v>
      </c>
      <c r="E355" s="405">
        <v>0.38212962962962965</v>
      </c>
      <c r="F355" s="406">
        <f t="shared" ref="F355:H370" si="100">F354</f>
        <v>1.7</v>
      </c>
      <c r="G355" s="468">
        <f t="shared" si="100"/>
        <v>5.41</v>
      </c>
      <c r="H355" s="407">
        <f t="shared" si="100"/>
        <v>1.2</v>
      </c>
      <c r="I355" s="407">
        <f t="shared" si="94"/>
        <v>7.11</v>
      </c>
      <c r="J355" s="407">
        <f t="shared" si="87"/>
        <v>7.2199999994039539</v>
      </c>
      <c r="K355" s="408">
        <f t="shared" si="95"/>
        <v>0.10999999940395355</v>
      </c>
      <c r="L355" s="409">
        <f t="shared" si="96"/>
        <v>0.5</v>
      </c>
      <c r="M355" s="410">
        <f t="shared" si="97"/>
        <v>7.61</v>
      </c>
      <c r="N355" s="410">
        <f t="shared" si="98"/>
        <v>7.7199999994039539</v>
      </c>
      <c r="O355" s="411"/>
      <c r="P355" s="485">
        <f t="shared" ca="1" si="99"/>
        <v>0.4348611111111168</v>
      </c>
      <c r="Q355" s="484">
        <f t="shared" ca="1" si="88"/>
        <v>0.43500000000000572</v>
      </c>
      <c r="R355" s="486">
        <v>0.10999999940395355</v>
      </c>
      <c r="S355" s="486">
        <f t="shared" ca="1" si="89"/>
        <v>0.11</v>
      </c>
      <c r="T355" s="470">
        <v>11</v>
      </c>
      <c r="U355" s="469" t="str">
        <f t="shared" si="90"/>
        <v>C17-R23</v>
      </c>
      <c r="V355" s="470">
        <v>17</v>
      </c>
      <c r="W355" s="470" t="s">
        <v>493</v>
      </c>
      <c r="X355" s="470" t="s">
        <v>494</v>
      </c>
      <c r="Y355" s="470">
        <v>23</v>
      </c>
      <c r="AA355" s="505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745"/>
      <c r="C356" s="404" t="str">
        <f t="shared" si="86"/>
        <v>C17-R25</v>
      </c>
      <c r="D356" s="405">
        <v>0.38222222222222224</v>
      </c>
      <c r="E356" s="405">
        <v>0.38238425925925928</v>
      </c>
      <c r="F356" s="406">
        <f t="shared" si="100"/>
        <v>1.7</v>
      </c>
      <c r="G356" s="468">
        <f t="shared" si="100"/>
        <v>5.41</v>
      </c>
      <c r="H356" s="407">
        <f t="shared" si="100"/>
        <v>1.2</v>
      </c>
      <c r="I356" s="407">
        <f t="shared" si="94"/>
        <v>7.11</v>
      </c>
      <c r="J356" s="407">
        <f t="shared" si="87"/>
        <v>7.2399999952316287</v>
      </c>
      <c r="K356" s="408">
        <f t="shared" si="95"/>
        <v>0.12999999523162842</v>
      </c>
      <c r="L356" s="409">
        <f t="shared" si="96"/>
        <v>0.5</v>
      </c>
      <c r="M356" s="410">
        <f t="shared" si="97"/>
        <v>7.61</v>
      </c>
      <c r="N356" s="410">
        <f t="shared" si="98"/>
        <v>7.7399999952316287</v>
      </c>
      <c r="O356" s="411"/>
      <c r="P356" s="485">
        <f t="shared" ca="1" si="99"/>
        <v>0.43527777777778348</v>
      </c>
      <c r="Q356" s="484">
        <f t="shared" ca="1" si="88"/>
        <v>0.43541666666667239</v>
      </c>
      <c r="R356" s="486">
        <v>0.12999999523162842</v>
      </c>
      <c r="S356" s="486">
        <f t="shared" ca="1" si="89"/>
        <v>0.12</v>
      </c>
      <c r="T356" s="470">
        <v>12</v>
      </c>
      <c r="U356" s="469" t="str">
        <f t="shared" si="90"/>
        <v>C17-R25</v>
      </c>
      <c r="V356" s="470">
        <v>17</v>
      </c>
      <c r="W356" s="470" t="s">
        <v>493</v>
      </c>
      <c r="X356" s="470" t="s">
        <v>494</v>
      </c>
      <c r="Y356" s="470">
        <v>25</v>
      </c>
      <c r="AA356" s="505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745"/>
      <c r="C357" s="404" t="str">
        <f t="shared" si="86"/>
        <v>C17-R27</v>
      </c>
      <c r="D357" s="405">
        <v>0.38250000000000001</v>
      </c>
      <c r="E357" s="405">
        <v>0.38266203703703705</v>
      </c>
      <c r="F357" s="406">
        <f t="shared" si="100"/>
        <v>1.7</v>
      </c>
      <c r="G357" s="468">
        <f t="shared" si="100"/>
        <v>5.41</v>
      </c>
      <c r="H357" s="407">
        <f t="shared" si="100"/>
        <v>1.2</v>
      </c>
      <c r="I357" s="407">
        <f t="shared" si="94"/>
        <v>7.11</v>
      </c>
      <c r="J357" s="407">
        <f t="shared" si="87"/>
        <v>7.1399999993294481</v>
      </c>
      <c r="K357" s="408">
        <f t="shared" si="95"/>
        <v>2.9999999329447746E-2</v>
      </c>
      <c r="L357" s="409">
        <f t="shared" si="96"/>
        <v>0.5</v>
      </c>
      <c r="M357" s="410">
        <f t="shared" si="97"/>
        <v>7.61</v>
      </c>
      <c r="N357" s="410">
        <f t="shared" si="98"/>
        <v>7.6399999993294481</v>
      </c>
      <c r="O357" s="411"/>
      <c r="P357" s="485">
        <f t="shared" ca="1" si="99"/>
        <v>0.43564814814815389</v>
      </c>
      <c r="Q357" s="484">
        <f t="shared" ca="1" si="88"/>
        <v>0.43582175925926503</v>
      </c>
      <c r="R357" s="486">
        <v>2.9999999329447746E-2</v>
      </c>
      <c r="S357" s="486">
        <f t="shared" ca="1" si="89"/>
        <v>0.1</v>
      </c>
      <c r="T357" s="470">
        <v>13</v>
      </c>
      <c r="U357" s="469" t="str">
        <f t="shared" si="90"/>
        <v>C17-R27</v>
      </c>
      <c r="V357" s="470">
        <v>17</v>
      </c>
      <c r="W357" s="470" t="s">
        <v>493</v>
      </c>
      <c r="X357" s="470" t="s">
        <v>494</v>
      </c>
      <c r="Y357" s="470">
        <v>27</v>
      </c>
      <c r="AA357" s="505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745"/>
      <c r="C358" s="404" t="str">
        <f t="shared" si="86"/>
        <v>C17-R29</v>
      </c>
      <c r="D358" s="405">
        <v>0.38274305555555554</v>
      </c>
      <c r="E358" s="405">
        <v>0.38290509259259259</v>
      </c>
      <c r="F358" s="406">
        <f t="shared" si="100"/>
        <v>1.7</v>
      </c>
      <c r="G358" s="468">
        <f t="shared" si="100"/>
        <v>5.41</v>
      </c>
      <c r="H358" s="407">
        <f t="shared" si="100"/>
        <v>1.2</v>
      </c>
      <c r="I358" s="407">
        <f t="shared" si="94"/>
        <v>7.11</v>
      </c>
      <c r="J358" s="407">
        <f t="shared" si="87"/>
        <v>7.1600000007450584</v>
      </c>
      <c r="K358" s="408">
        <f t="shared" si="95"/>
        <v>5.000000074505806E-2</v>
      </c>
      <c r="L358" s="409">
        <f t="shared" si="96"/>
        <v>0.5</v>
      </c>
      <c r="M358" s="410">
        <f t="shared" si="97"/>
        <v>7.61</v>
      </c>
      <c r="N358" s="410">
        <f t="shared" si="98"/>
        <v>7.6600000007450584</v>
      </c>
      <c r="O358" s="411"/>
      <c r="P358" s="485">
        <f t="shared" ca="1" si="99"/>
        <v>0.43611111111111689</v>
      </c>
      <c r="Q358" s="484">
        <f t="shared" ca="1" si="88"/>
        <v>0.43628472222222803</v>
      </c>
      <c r="R358" s="486">
        <v>5.000000074505806E-2</v>
      </c>
      <c r="S358" s="486">
        <f t="shared" ca="1" si="89"/>
        <v>0.06</v>
      </c>
      <c r="T358" s="470">
        <v>14</v>
      </c>
      <c r="U358" s="469" t="str">
        <f t="shared" si="90"/>
        <v>C17-R29</v>
      </c>
      <c r="V358" s="470">
        <v>17</v>
      </c>
      <c r="W358" s="470" t="s">
        <v>493</v>
      </c>
      <c r="X358" s="470" t="s">
        <v>494</v>
      </c>
      <c r="Y358" s="470">
        <v>29</v>
      </c>
      <c r="AA358" s="505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745"/>
      <c r="C359" s="404" t="str">
        <f t="shared" si="86"/>
        <v>C17-R31</v>
      </c>
      <c r="D359" s="405">
        <v>0.3830324074074074</v>
      </c>
      <c r="E359" s="405">
        <v>0.38319444444444445</v>
      </c>
      <c r="F359" s="406">
        <f t="shared" si="100"/>
        <v>1.7</v>
      </c>
      <c r="G359" s="468">
        <f t="shared" si="100"/>
        <v>5.41</v>
      </c>
      <c r="H359" s="407">
        <f t="shared" si="100"/>
        <v>1.2</v>
      </c>
      <c r="I359" s="407">
        <f t="shared" si="94"/>
        <v>7.11</v>
      </c>
      <c r="J359" s="407">
        <f t="shared" si="87"/>
        <v>7.200000003576279</v>
      </c>
      <c r="K359" s="408">
        <f t="shared" si="95"/>
        <v>9.0000003576278687E-2</v>
      </c>
      <c r="L359" s="409">
        <f t="shared" si="96"/>
        <v>0.5</v>
      </c>
      <c r="M359" s="410">
        <f t="shared" si="97"/>
        <v>7.61</v>
      </c>
      <c r="N359" s="410">
        <f t="shared" si="98"/>
        <v>7.700000003576279</v>
      </c>
      <c r="O359" s="411"/>
      <c r="P359" s="485">
        <f t="shared" ca="1" si="99"/>
        <v>0.43656250000000579</v>
      </c>
      <c r="Q359" s="484">
        <f t="shared" ca="1" si="88"/>
        <v>0.43671296296296874</v>
      </c>
      <c r="R359" s="486">
        <v>9.0000003576278687E-2</v>
      </c>
      <c r="S359" s="486">
        <f t="shared" ca="1" si="89"/>
        <v>0.09</v>
      </c>
      <c r="T359" s="470">
        <v>15</v>
      </c>
      <c r="U359" s="469" t="str">
        <f t="shared" si="90"/>
        <v>C17-R31</v>
      </c>
      <c r="V359" s="470">
        <v>17</v>
      </c>
      <c r="W359" s="470" t="s">
        <v>493</v>
      </c>
      <c r="X359" s="470" t="s">
        <v>494</v>
      </c>
      <c r="Y359" s="470">
        <v>31</v>
      </c>
      <c r="AA359" s="505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745"/>
      <c r="C360" s="404" t="str">
        <f t="shared" si="86"/>
        <v>C17-R33</v>
      </c>
      <c r="D360" s="405">
        <v>0.3832638888888889</v>
      </c>
      <c r="E360" s="405">
        <v>0.38340277777777776</v>
      </c>
      <c r="F360" s="406">
        <f t="shared" si="100"/>
        <v>1.7</v>
      </c>
      <c r="G360" s="468">
        <f t="shared" si="100"/>
        <v>5.41</v>
      </c>
      <c r="H360" s="407">
        <f t="shared" si="100"/>
        <v>1.2</v>
      </c>
      <c r="I360" s="407">
        <f t="shared" si="94"/>
        <v>7.11</v>
      </c>
      <c r="J360" s="407">
        <f t="shared" si="87"/>
        <v>7.1399999993294481</v>
      </c>
      <c r="K360" s="408">
        <f t="shared" si="95"/>
        <v>2.9999999329447746E-2</v>
      </c>
      <c r="L360" s="409">
        <f t="shared" si="96"/>
        <v>0.5</v>
      </c>
      <c r="M360" s="410">
        <f t="shared" si="97"/>
        <v>7.61</v>
      </c>
      <c r="N360" s="410">
        <f t="shared" si="98"/>
        <v>7.6399999993294481</v>
      </c>
      <c r="O360" s="411"/>
      <c r="P360" s="485">
        <f t="shared" ca="1" si="99"/>
        <v>0.43696759259259838</v>
      </c>
      <c r="Q360" s="484">
        <f t="shared" ca="1" si="88"/>
        <v>0.43714120370370951</v>
      </c>
      <c r="R360" s="486">
        <v>2.9999999329447746E-2</v>
      </c>
      <c r="S360" s="486">
        <f t="shared" ca="1" si="89"/>
        <v>0.13</v>
      </c>
      <c r="T360" s="470">
        <v>16</v>
      </c>
      <c r="U360" s="469" t="str">
        <f t="shared" si="90"/>
        <v>C17-R33</v>
      </c>
      <c r="V360" s="470">
        <v>17</v>
      </c>
      <c r="W360" s="470" t="s">
        <v>493</v>
      </c>
      <c r="X360" s="470" t="s">
        <v>494</v>
      </c>
      <c r="Y360" s="470">
        <v>33</v>
      </c>
      <c r="AA360" s="505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745"/>
      <c r="C361" s="404" t="str">
        <f t="shared" si="86"/>
        <v>C17-R35</v>
      </c>
      <c r="D361" s="405">
        <v>0.38351851851851854</v>
      </c>
      <c r="E361" s="405">
        <v>0.38368055555555558</v>
      </c>
      <c r="F361" s="406">
        <f t="shared" si="100"/>
        <v>1.7</v>
      </c>
      <c r="G361" s="468">
        <f t="shared" si="100"/>
        <v>5.41</v>
      </c>
      <c r="H361" s="407">
        <f t="shared" si="100"/>
        <v>1.2</v>
      </c>
      <c r="I361" s="407">
        <f t="shared" si="94"/>
        <v>7.11</v>
      </c>
      <c r="J361" s="407">
        <f t="shared" si="87"/>
        <v>7.1699999986588958</v>
      </c>
      <c r="K361" s="408">
        <f t="shared" si="95"/>
        <v>5.9999998658895493E-2</v>
      </c>
      <c r="L361" s="409">
        <f t="shared" si="96"/>
        <v>0.5</v>
      </c>
      <c r="M361" s="410">
        <f t="shared" si="97"/>
        <v>7.61</v>
      </c>
      <c r="N361" s="410">
        <f t="shared" si="98"/>
        <v>7.6699999986588958</v>
      </c>
      <c r="O361" s="411"/>
      <c r="P361" s="485">
        <f t="shared" ca="1" si="99"/>
        <v>0.43738425925926505</v>
      </c>
      <c r="Q361" s="484">
        <f t="shared" ca="1" si="88"/>
        <v>0.43755787037037619</v>
      </c>
      <c r="R361" s="486">
        <v>5.9999998658895493E-2</v>
      </c>
      <c r="S361" s="486">
        <f t="shared" ca="1" si="89"/>
        <v>0.04</v>
      </c>
      <c r="T361" s="470">
        <v>17</v>
      </c>
      <c r="U361" s="469" t="str">
        <f t="shared" si="90"/>
        <v>C17-R35</v>
      </c>
      <c r="V361" s="470">
        <v>17</v>
      </c>
      <c r="W361" s="470" t="s">
        <v>493</v>
      </c>
      <c r="X361" s="470" t="s">
        <v>494</v>
      </c>
      <c r="Y361" s="470">
        <v>35</v>
      </c>
      <c r="AA361" s="505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745"/>
      <c r="C362" s="404" t="str">
        <f t="shared" si="86"/>
        <v>C17-R37</v>
      </c>
      <c r="D362" s="405">
        <v>0.38374999999999998</v>
      </c>
      <c r="E362" s="405">
        <v>0.38391203703703702</v>
      </c>
      <c r="F362" s="406">
        <f t="shared" si="100"/>
        <v>1.7</v>
      </c>
      <c r="G362" s="468">
        <f t="shared" si="100"/>
        <v>5.41</v>
      </c>
      <c r="H362" s="407">
        <f t="shared" si="100"/>
        <v>1.2</v>
      </c>
      <c r="I362" s="407">
        <f t="shared" si="94"/>
        <v>7.11</v>
      </c>
      <c r="J362" s="407">
        <f t="shared" si="87"/>
        <v>7.189999998211861</v>
      </c>
      <c r="K362" s="408">
        <f t="shared" si="95"/>
        <v>7.9999998211860657E-2</v>
      </c>
      <c r="L362" s="409">
        <f t="shared" si="96"/>
        <v>0.5</v>
      </c>
      <c r="M362" s="410">
        <f t="shared" si="97"/>
        <v>7.61</v>
      </c>
      <c r="N362" s="410">
        <f t="shared" si="98"/>
        <v>7.689999998211861</v>
      </c>
      <c r="O362" s="411"/>
      <c r="P362" s="485">
        <f t="shared" ca="1" si="99"/>
        <v>0.43783564814815396</v>
      </c>
      <c r="Q362" s="484">
        <f t="shared" ca="1" si="88"/>
        <v>0.43797453703704287</v>
      </c>
      <c r="R362" s="486">
        <v>7.9999998211860657E-2</v>
      </c>
      <c r="S362" s="486">
        <f t="shared" ca="1" si="89"/>
        <v>0.08</v>
      </c>
      <c r="T362" s="470">
        <v>18</v>
      </c>
      <c r="U362" s="469" t="str">
        <f t="shared" si="90"/>
        <v>C17-R37</v>
      </c>
      <c r="V362" s="470">
        <v>17</v>
      </c>
      <c r="W362" s="470" t="s">
        <v>493</v>
      </c>
      <c r="X362" s="470" t="s">
        <v>494</v>
      </c>
      <c r="Y362" s="470">
        <v>37</v>
      </c>
      <c r="AA362" s="505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745"/>
      <c r="C363" s="404" t="str">
        <f t="shared" si="86"/>
        <v>C17-R39</v>
      </c>
      <c r="D363" s="405">
        <v>0.38400462962962961</v>
      </c>
      <c r="E363" s="405">
        <v>0.38416666666666666</v>
      </c>
      <c r="F363" s="406">
        <f t="shared" si="100"/>
        <v>1.7</v>
      </c>
      <c r="G363" s="468">
        <f t="shared" si="100"/>
        <v>5.41</v>
      </c>
      <c r="H363" s="407">
        <f t="shared" si="100"/>
        <v>1.2</v>
      </c>
      <c r="I363" s="407">
        <f t="shared" si="94"/>
        <v>7.11</v>
      </c>
      <c r="J363" s="407">
        <f t="shared" si="87"/>
        <v>7.2500000005960468</v>
      </c>
      <c r="K363" s="408">
        <f t="shared" si="95"/>
        <v>0.14000000059604645</v>
      </c>
      <c r="L363" s="409">
        <f t="shared" si="96"/>
        <v>0.5</v>
      </c>
      <c r="M363" s="410">
        <f t="shared" si="97"/>
        <v>7.61</v>
      </c>
      <c r="N363" s="410">
        <f t="shared" si="98"/>
        <v>7.7500000005960468</v>
      </c>
      <c r="O363" s="411"/>
      <c r="P363" s="485">
        <f t="shared" ca="1" si="99"/>
        <v>0.43825231481482063</v>
      </c>
      <c r="Q363" s="484">
        <f t="shared" ca="1" si="88"/>
        <v>0.43840277777778358</v>
      </c>
      <c r="R363" s="486">
        <v>0.14000000059604645</v>
      </c>
      <c r="S363" s="486">
        <f t="shared" ca="1" si="89"/>
        <v>0.08</v>
      </c>
      <c r="T363" s="470">
        <v>19</v>
      </c>
      <c r="U363" s="469" t="str">
        <f t="shared" si="90"/>
        <v>C17-R39</v>
      </c>
      <c r="V363" s="470">
        <v>17</v>
      </c>
      <c r="W363" s="470" t="s">
        <v>493</v>
      </c>
      <c r="X363" s="470" t="s">
        <v>494</v>
      </c>
      <c r="Y363" s="470">
        <v>39</v>
      </c>
      <c r="AA363" s="505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745"/>
      <c r="C364" s="404" t="str">
        <f t="shared" si="86"/>
        <v>C17-R41</v>
      </c>
      <c r="D364" s="405">
        <v>0.38429398148148147</v>
      </c>
      <c r="E364" s="405">
        <v>0.38446759259259261</v>
      </c>
      <c r="F364" s="406">
        <f t="shared" si="100"/>
        <v>1.7</v>
      </c>
      <c r="G364" s="468">
        <f t="shared" si="100"/>
        <v>5.41</v>
      </c>
      <c r="H364" s="407">
        <f t="shared" si="100"/>
        <v>1.2</v>
      </c>
      <c r="I364" s="407">
        <f t="shared" si="94"/>
        <v>7.11</v>
      </c>
      <c r="J364" s="407">
        <f t="shared" si="87"/>
        <v>7.1600000007450584</v>
      </c>
      <c r="K364" s="408">
        <f t="shared" si="95"/>
        <v>5.000000074505806E-2</v>
      </c>
      <c r="L364" s="409">
        <f t="shared" si="96"/>
        <v>0.5</v>
      </c>
      <c r="M364" s="410">
        <f t="shared" si="97"/>
        <v>7.61</v>
      </c>
      <c r="N364" s="410">
        <f t="shared" si="98"/>
        <v>7.6600000007450584</v>
      </c>
      <c r="O364" s="411"/>
      <c r="P364" s="485">
        <f t="shared" ca="1" si="99"/>
        <v>0.43869212962963544</v>
      </c>
      <c r="Q364" s="484">
        <f t="shared" ca="1" si="88"/>
        <v>0.43883101851852435</v>
      </c>
      <c r="R364" s="486">
        <v>5.000000074505806E-2</v>
      </c>
      <c r="S364" s="486">
        <f t="shared" ca="1" si="89"/>
        <v>0.09</v>
      </c>
      <c r="T364" s="470">
        <v>20</v>
      </c>
      <c r="U364" s="469" t="str">
        <f t="shared" si="90"/>
        <v>C17-R41</v>
      </c>
      <c r="V364" s="470">
        <v>17</v>
      </c>
      <c r="W364" s="470" t="s">
        <v>493</v>
      </c>
      <c r="X364" s="470" t="s">
        <v>494</v>
      </c>
      <c r="Y364" s="470">
        <v>41</v>
      </c>
      <c r="AA364" s="505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745"/>
      <c r="C365" s="404" t="str">
        <f t="shared" si="86"/>
        <v>C17-R43</v>
      </c>
      <c r="D365" s="405">
        <v>0.3845601851851852</v>
      </c>
      <c r="E365" s="405">
        <v>0.38472222222222224</v>
      </c>
      <c r="F365" s="406">
        <f t="shared" si="100"/>
        <v>1.7</v>
      </c>
      <c r="G365" s="468">
        <f t="shared" si="100"/>
        <v>5.41</v>
      </c>
      <c r="H365" s="407">
        <f t="shared" si="100"/>
        <v>1.2</v>
      </c>
      <c r="I365" s="407">
        <f t="shared" si="94"/>
        <v>7.11</v>
      </c>
      <c r="J365" s="407">
        <f t="shared" si="87"/>
        <v>7.1600000007450584</v>
      </c>
      <c r="K365" s="408">
        <f t="shared" si="95"/>
        <v>5.000000074505806E-2</v>
      </c>
      <c r="L365" s="409">
        <f t="shared" si="96"/>
        <v>0.5</v>
      </c>
      <c r="M365" s="410">
        <f t="shared" si="97"/>
        <v>7.61</v>
      </c>
      <c r="N365" s="410">
        <f t="shared" si="98"/>
        <v>7.6600000007450584</v>
      </c>
      <c r="O365" s="411"/>
      <c r="P365" s="485">
        <f t="shared" ca="1" si="99"/>
        <v>0.43909722222222808</v>
      </c>
      <c r="Q365" s="484">
        <f t="shared" ca="1" si="88"/>
        <v>0.43927083333333922</v>
      </c>
      <c r="R365" s="486">
        <v>5.000000074505806E-2</v>
      </c>
      <c r="S365" s="486">
        <f t="shared" ca="1" si="89"/>
        <v>7.0000000000000007E-2</v>
      </c>
      <c r="T365" s="504">
        <v>21</v>
      </c>
      <c r="U365" s="504" t="str">
        <f t="shared" si="90"/>
        <v>C17-R43</v>
      </c>
      <c r="V365" s="470">
        <v>17</v>
      </c>
      <c r="W365" s="504" t="s">
        <v>493</v>
      </c>
      <c r="X365" s="504" t="s">
        <v>494</v>
      </c>
      <c r="Y365" s="504">
        <v>43</v>
      </c>
      <c r="AA365" s="505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745"/>
      <c r="C366" s="404" t="str">
        <f t="shared" si="86"/>
        <v>C18-R42</v>
      </c>
      <c r="D366" s="405">
        <v>0.38483796296296297</v>
      </c>
      <c r="E366" s="405">
        <v>0.38497685185185188</v>
      </c>
      <c r="F366" s="406">
        <f t="shared" si="100"/>
        <v>1.7</v>
      </c>
      <c r="G366" s="468">
        <f t="shared" si="100"/>
        <v>5.41</v>
      </c>
      <c r="H366" s="407">
        <f t="shared" si="100"/>
        <v>1.2</v>
      </c>
      <c r="I366" s="407">
        <f t="shared" si="94"/>
        <v>7.11</v>
      </c>
      <c r="J366" s="407">
        <f t="shared" si="87"/>
        <v>7.2299999973177913</v>
      </c>
      <c r="K366" s="408">
        <f t="shared" si="95"/>
        <v>0.11999999731779099</v>
      </c>
      <c r="L366" s="409">
        <f t="shared" si="96"/>
        <v>0.5</v>
      </c>
      <c r="M366" s="410">
        <f t="shared" si="97"/>
        <v>7.61</v>
      </c>
      <c r="N366" s="410">
        <f t="shared" si="98"/>
        <v>7.7299999973177913</v>
      </c>
      <c r="O366" s="411"/>
      <c r="P366" s="485">
        <f t="shared" ca="1" si="99"/>
        <v>0.43953703703704294</v>
      </c>
      <c r="Q366" s="484">
        <f t="shared" ca="1" si="88"/>
        <v>0.43969907407407999</v>
      </c>
      <c r="R366" s="486">
        <v>0.11999999731779099</v>
      </c>
      <c r="S366" s="486">
        <f t="shared" ca="1" si="89"/>
        <v>0.08</v>
      </c>
      <c r="T366" s="470">
        <v>1</v>
      </c>
      <c r="U366" s="469" t="str">
        <f t="shared" si="90"/>
        <v>C18-R42</v>
      </c>
      <c r="V366" s="470">
        <v>18</v>
      </c>
      <c r="W366" s="470" t="s">
        <v>493</v>
      </c>
      <c r="X366" s="470" t="s">
        <v>494</v>
      </c>
      <c r="Y366" s="470">
        <v>42</v>
      </c>
      <c r="AA366" s="505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745"/>
      <c r="C367" s="404" t="str">
        <f t="shared" si="86"/>
        <v>C18-R40</v>
      </c>
      <c r="D367" s="405">
        <v>0.38510416666666669</v>
      </c>
      <c r="E367" s="405">
        <v>0.38527777777777777</v>
      </c>
      <c r="F367" s="406">
        <f t="shared" si="100"/>
        <v>1.7</v>
      </c>
      <c r="G367" s="468">
        <f t="shared" si="100"/>
        <v>5.41</v>
      </c>
      <c r="H367" s="407">
        <f t="shared" si="100"/>
        <v>1.2</v>
      </c>
      <c r="I367" s="407">
        <f t="shared" si="94"/>
        <v>7.11</v>
      </c>
      <c r="J367" s="407">
        <f t="shared" si="87"/>
        <v>7.189999998211861</v>
      </c>
      <c r="K367" s="408">
        <f t="shared" si="95"/>
        <v>7.9999998211860657E-2</v>
      </c>
      <c r="L367" s="409">
        <f t="shared" si="96"/>
        <v>0.5</v>
      </c>
      <c r="M367" s="410">
        <f t="shared" si="97"/>
        <v>7.61</v>
      </c>
      <c r="N367" s="410">
        <f t="shared" si="98"/>
        <v>7.689999998211861</v>
      </c>
      <c r="O367" s="411"/>
      <c r="P367" s="485">
        <f t="shared" ca="1" si="99"/>
        <v>0.43994212962963553</v>
      </c>
      <c r="Q367" s="484">
        <f t="shared" ca="1" si="88"/>
        <v>0.44011574074074666</v>
      </c>
      <c r="R367" s="486">
        <v>7.9999998211860657E-2</v>
      </c>
      <c r="S367" s="486">
        <f t="shared" ca="1" si="89"/>
        <v>0.03</v>
      </c>
      <c r="T367" s="470">
        <v>2</v>
      </c>
      <c r="U367" s="469" t="str">
        <f t="shared" si="90"/>
        <v>C18-R40</v>
      </c>
      <c r="V367" s="470">
        <v>18</v>
      </c>
      <c r="W367" s="470" t="s">
        <v>493</v>
      </c>
      <c r="X367" s="470" t="s">
        <v>494</v>
      </c>
      <c r="Y367" s="470">
        <v>40</v>
      </c>
      <c r="AA367" s="505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745"/>
      <c r="C368" s="404" t="str">
        <f t="shared" si="86"/>
        <v>C18-R38</v>
      </c>
      <c r="D368" s="405">
        <v>0.38535879629629627</v>
      </c>
      <c r="E368" s="405">
        <v>0.38549768518518518</v>
      </c>
      <c r="F368" s="406">
        <f t="shared" si="100"/>
        <v>1.7</v>
      </c>
      <c r="G368" s="468">
        <f t="shared" si="100"/>
        <v>5.41</v>
      </c>
      <c r="H368" s="407">
        <f t="shared" si="100"/>
        <v>1.2</v>
      </c>
      <c r="I368" s="407">
        <f t="shared" si="94"/>
        <v>7.11</v>
      </c>
      <c r="J368" s="407">
        <f t="shared" si="87"/>
        <v>7.2199999994039539</v>
      </c>
      <c r="K368" s="408">
        <f t="shared" si="95"/>
        <v>0.10999999940395355</v>
      </c>
      <c r="L368" s="409">
        <f t="shared" si="96"/>
        <v>0.5</v>
      </c>
      <c r="M368" s="410">
        <f t="shared" si="97"/>
        <v>7.61</v>
      </c>
      <c r="N368" s="410">
        <f t="shared" si="98"/>
        <v>7.7199999994039539</v>
      </c>
      <c r="O368" s="411"/>
      <c r="P368" s="485">
        <f t="shared" ca="1" si="99"/>
        <v>0.4403587962963022</v>
      </c>
      <c r="Q368" s="484">
        <f t="shared" ca="1" si="88"/>
        <v>0.44053240740741334</v>
      </c>
      <c r="R368" s="486">
        <v>0.10999999940395355</v>
      </c>
      <c r="S368" s="486">
        <f t="shared" ca="1" si="89"/>
        <v>0.15</v>
      </c>
      <c r="T368" s="470">
        <v>3</v>
      </c>
      <c r="U368" s="469" t="str">
        <f t="shared" si="90"/>
        <v>C18-R38</v>
      </c>
      <c r="V368" s="470">
        <v>18</v>
      </c>
      <c r="W368" s="470" t="s">
        <v>493</v>
      </c>
      <c r="X368" s="470" t="s">
        <v>494</v>
      </c>
      <c r="Y368" s="470">
        <v>38</v>
      </c>
      <c r="AA368" s="505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745"/>
      <c r="C369" s="404" t="str">
        <f t="shared" si="86"/>
        <v>C18-R36</v>
      </c>
      <c r="D369" s="405">
        <v>0.38564814814814813</v>
      </c>
      <c r="E369" s="405">
        <v>0.38579861111111113</v>
      </c>
      <c r="F369" s="406">
        <f t="shared" si="100"/>
        <v>1.7</v>
      </c>
      <c r="G369" s="468">
        <f t="shared" si="100"/>
        <v>5.41</v>
      </c>
      <c r="H369" s="407">
        <f t="shared" si="100"/>
        <v>1.2</v>
      </c>
      <c r="I369" s="407">
        <f t="shared" si="94"/>
        <v>7.11</v>
      </c>
      <c r="J369" s="407">
        <f t="shared" si="87"/>
        <v>7.189999998211861</v>
      </c>
      <c r="K369" s="408">
        <f t="shared" si="95"/>
        <v>7.9999998211860657E-2</v>
      </c>
      <c r="L369" s="409">
        <f t="shared" si="96"/>
        <v>0.5</v>
      </c>
      <c r="M369" s="410">
        <f t="shared" si="97"/>
        <v>7.61</v>
      </c>
      <c r="N369" s="410">
        <f t="shared" si="98"/>
        <v>7.689999998211861</v>
      </c>
      <c r="O369" s="411"/>
      <c r="P369" s="485">
        <f t="shared" ca="1" si="99"/>
        <v>0.44078703703704297</v>
      </c>
      <c r="Q369" s="484">
        <f t="shared" ca="1" si="88"/>
        <v>0.44096064814815411</v>
      </c>
      <c r="R369" s="486">
        <v>7.9999998211860657E-2</v>
      </c>
      <c r="S369" s="486">
        <f t="shared" ca="1" si="89"/>
        <v>0.02</v>
      </c>
      <c r="T369" s="470">
        <v>4</v>
      </c>
      <c r="U369" s="469" t="str">
        <f t="shared" si="90"/>
        <v>C18-R36</v>
      </c>
      <c r="V369" s="470">
        <v>18</v>
      </c>
      <c r="W369" s="470" t="s">
        <v>493</v>
      </c>
      <c r="X369" s="470" t="s">
        <v>494</v>
      </c>
      <c r="Y369" s="470">
        <v>36</v>
      </c>
      <c r="AA369" s="505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745"/>
      <c r="C370" s="404" t="str">
        <f t="shared" si="86"/>
        <v>C18-R34</v>
      </c>
      <c r="D370" s="405">
        <v>0.38587962962962963</v>
      </c>
      <c r="E370" s="405">
        <v>0.38605324074074077</v>
      </c>
      <c r="F370" s="406">
        <f t="shared" si="100"/>
        <v>1.7</v>
      </c>
      <c r="G370" s="468">
        <f t="shared" si="100"/>
        <v>5.41</v>
      </c>
      <c r="H370" s="407">
        <f t="shared" si="100"/>
        <v>1.2</v>
      </c>
      <c r="I370" s="407">
        <f t="shared" si="94"/>
        <v>7.11</v>
      </c>
      <c r="J370" s="407">
        <f t="shared" si="87"/>
        <v>7.2299999973177913</v>
      </c>
      <c r="K370" s="408">
        <f t="shared" si="95"/>
        <v>0.11999999731779099</v>
      </c>
      <c r="L370" s="409">
        <f t="shared" si="96"/>
        <v>0.5</v>
      </c>
      <c r="M370" s="410">
        <f t="shared" si="97"/>
        <v>7.61</v>
      </c>
      <c r="N370" s="410">
        <f t="shared" si="98"/>
        <v>7.7299999973177913</v>
      </c>
      <c r="O370" s="411"/>
      <c r="P370" s="485">
        <f t="shared" ca="1" si="99"/>
        <v>0.44121527777778374</v>
      </c>
      <c r="Q370" s="484">
        <f t="shared" ca="1" si="88"/>
        <v>0.44136574074074669</v>
      </c>
      <c r="R370" s="486">
        <v>0.11999999731779099</v>
      </c>
      <c r="S370" s="486">
        <f t="shared" ca="1" si="89"/>
        <v>0.11</v>
      </c>
      <c r="T370" s="470">
        <v>5</v>
      </c>
      <c r="U370" s="469" t="str">
        <f t="shared" si="90"/>
        <v>C18-R34</v>
      </c>
      <c r="V370" s="470">
        <v>18</v>
      </c>
      <c r="W370" s="470" t="s">
        <v>493</v>
      </c>
      <c r="X370" s="470" t="s">
        <v>494</v>
      </c>
      <c r="Y370" s="470">
        <v>34</v>
      </c>
      <c r="AA370" s="505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745"/>
      <c r="C371" s="404" t="str">
        <f t="shared" si="86"/>
        <v>C18-R32</v>
      </c>
      <c r="D371" s="405">
        <v>0.38614583333333335</v>
      </c>
      <c r="E371" s="405">
        <v>0.3862962962962963</v>
      </c>
      <c r="F371" s="406">
        <f t="shared" ref="F371:H386" si="101">F370</f>
        <v>1.7</v>
      </c>
      <c r="G371" s="468">
        <f t="shared" si="101"/>
        <v>5.41</v>
      </c>
      <c r="H371" s="407">
        <f t="shared" si="101"/>
        <v>1.2</v>
      </c>
      <c r="I371" s="407">
        <f t="shared" si="94"/>
        <v>7.11</v>
      </c>
      <c r="J371" s="407">
        <f t="shared" si="87"/>
        <v>7.1800000002980235</v>
      </c>
      <c r="K371" s="408">
        <f t="shared" si="95"/>
        <v>7.0000000298023224E-2</v>
      </c>
      <c r="L371" s="409">
        <f t="shared" si="96"/>
        <v>0.5</v>
      </c>
      <c r="M371" s="410">
        <f t="shared" si="97"/>
        <v>7.61</v>
      </c>
      <c r="N371" s="410">
        <f t="shared" si="98"/>
        <v>7.6800000002980235</v>
      </c>
      <c r="O371" s="411"/>
      <c r="P371" s="485">
        <f t="shared" ca="1" si="99"/>
        <v>0.44164351851852446</v>
      </c>
      <c r="Q371" s="484">
        <f t="shared" ca="1" si="88"/>
        <v>0.44179398148148741</v>
      </c>
      <c r="R371" s="486">
        <v>7.0000000298023224E-2</v>
      </c>
      <c r="S371" s="486">
        <f t="shared" ca="1" si="89"/>
        <v>0.13</v>
      </c>
      <c r="T371" s="470">
        <v>6</v>
      </c>
      <c r="U371" s="469" t="str">
        <f t="shared" si="90"/>
        <v>C18-R32</v>
      </c>
      <c r="V371" s="470">
        <v>18</v>
      </c>
      <c r="W371" s="470" t="s">
        <v>493</v>
      </c>
      <c r="X371" s="470" t="s">
        <v>494</v>
      </c>
      <c r="Y371" s="470">
        <v>32</v>
      </c>
      <c r="AA371" s="505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745"/>
      <c r="C372" s="404" t="str">
        <f t="shared" si="86"/>
        <v>C18-R30</v>
      </c>
      <c r="D372" s="405">
        <v>0.38640046296296299</v>
      </c>
      <c r="E372" s="405">
        <v>0.38656249999999998</v>
      </c>
      <c r="F372" s="406">
        <f t="shared" si="101"/>
        <v>1.7</v>
      </c>
      <c r="G372" s="468">
        <f t="shared" si="101"/>
        <v>5.41</v>
      </c>
      <c r="H372" s="407">
        <f t="shared" si="101"/>
        <v>1.2</v>
      </c>
      <c r="I372" s="407">
        <f t="shared" si="94"/>
        <v>7.11</v>
      </c>
      <c r="J372" s="407">
        <f t="shared" si="87"/>
        <v>7.189999998211861</v>
      </c>
      <c r="K372" s="408">
        <f t="shared" si="95"/>
        <v>7.9999998211860657E-2</v>
      </c>
      <c r="L372" s="409">
        <f t="shared" si="96"/>
        <v>0.5</v>
      </c>
      <c r="M372" s="410">
        <f t="shared" si="97"/>
        <v>7.61</v>
      </c>
      <c r="N372" s="410">
        <f t="shared" si="98"/>
        <v>7.689999998211861</v>
      </c>
      <c r="O372" s="411"/>
      <c r="P372" s="485">
        <f t="shared" ca="1" si="99"/>
        <v>0.44208333333333927</v>
      </c>
      <c r="Q372" s="484">
        <f t="shared" ca="1" si="88"/>
        <v>0.44222222222222818</v>
      </c>
      <c r="R372" s="486">
        <v>7.9999998211860657E-2</v>
      </c>
      <c r="S372" s="486">
        <f t="shared" ca="1" si="89"/>
        <v>7.0000000000000007E-2</v>
      </c>
      <c r="T372" s="470">
        <v>7</v>
      </c>
      <c r="U372" s="469" t="str">
        <f t="shared" si="90"/>
        <v>C18-R30</v>
      </c>
      <c r="V372" s="470">
        <v>18</v>
      </c>
      <c r="W372" s="470" t="s">
        <v>493</v>
      </c>
      <c r="X372" s="470" t="s">
        <v>494</v>
      </c>
      <c r="Y372" s="470">
        <v>30</v>
      </c>
      <c r="AA372" s="505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745"/>
      <c r="C373" s="404" t="str">
        <f t="shared" si="86"/>
        <v>C18-R28</v>
      </c>
      <c r="D373" s="405">
        <v>0.38668981481481479</v>
      </c>
      <c r="E373" s="405">
        <v>0.38686342592592593</v>
      </c>
      <c r="F373" s="406">
        <f t="shared" si="101"/>
        <v>1.7</v>
      </c>
      <c r="G373" s="468">
        <f t="shared" si="101"/>
        <v>5.41</v>
      </c>
      <c r="H373" s="407">
        <f t="shared" si="101"/>
        <v>1.2</v>
      </c>
      <c r="I373" s="407">
        <f t="shared" si="94"/>
        <v>7.11</v>
      </c>
      <c r="J373" s="407">
        <f t="shared" si="87"/>
        <v>7.2500000005960468</v>
      </c>
      <c r="K373" s="408">
        <f t="shared" si="95"/>
        <v>0.14000000059604645</v>
      </c>
      <c r="L373" s="409">
        <f t="shared" si="96"/>
        <v>0.5</v>
      </c>
      <c r="M373" s="410">
        <f t="shared" si="97"/>
        <v>7.61</v>
      </c>
      <c r="N373" s="410">
        <f t="shared" si="98"/>
        <v>7.7500000005960468</v>
      </c>
      <c r="O373" s="411"/>
      <c r="P373" s="485">
        <f t="shared" ca="1" si="99"/>
        <v>0.44250000000000594</v>
      </c>
      <c r="Q373" s="484">
        <f t="shared" ca="1" si="88"/>
        <v>0.44267361111111708</v>
      </c>
      <c r="R373" s="486">
        <v>0.14000000059604645</v>
      </c>
      <c r="S373" s="486">
        <f t="shared" ca="1" si="89"/>
        <v>0.15</v>
      </c>
      <c r="T373" s="470">
        <v>8</v>
      </c>
      <c r="U373" s="469" t="str">
        <f t="shared" si="90"/>
        <v>C18-R28</v>
      </c>
      <c r="V373" s="470">
        <v>18</v>
      </c>
      <c r="W373" s="470" t="s">
        <v>493</v>
      </c>
      <c r="X373" s="470" t="s">
        <v>494</v>
      </c>
      <c r="Y373" s="470">
        <v>28</v>
      </c>
      <c r="AA373" s="505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745"/>
      <c r="C374" s="404" t="str">
        <f t="shared" si="86"/>
        <v>C18-R26</v>
      </c>
      <c r="D374" s="405">
        <v>0.38694444444444442</v>
      </c>
      <c r="E374" s="405">
        <v>0.38708333333333333</v>
      </c>
      <c r="F374" s="406">
        <f t="shared" si="101"/>
        <v>1.7</v>
      </c>
      <c r="G374" s="468">
        <f t="shared" si="101"/>
        <v>5.41</v>
      </c>
      <c r="H374" s="407">
        <f t="shared" si="101"/>
        <v>1.2</v>
      </c>
      <c r="I374" s="407">
        <f t="shared" si="94"/>
        <v>7.11</v>
      </c>
      <c r="J374" s="407">
        <f t="shared" si="87"/>
        <v>7.2500000005960468</v>
      </c>
      <c r="K374" s="408">
        <f t="shared" si="95"/>
        <v>0.14000000059604645</v>
      </c>
      <c r="L374" s="409">
        <f t="shared" si="96"/>
        <v>0.5</v>
      </c>
      <c r="M374" s="410">
        <f t="shared" si="97"/>
        <v>7.61</v>
      </c>
      <c r="N374" s="410">
        <f t="shared" si="98"/>
        <v>7.7500000005960468</v>
      </c>
      <c r="O374" s="411"/>
      <c r="P374" s="485">
        <f t="shared" ca="1" si="99"/>
        <v>0.44290509259259858</v>
      </c>
      <c r="Q374" s="484">
        <f t="shared" ca="1" si="88"/>
        <v>0.44305555555556153</v>
      </c>
      <c r="R374" s="486">
        <v>0.14000000059604645</v>
      </c>
      <c r="S374" s="486">
        <f t="shared" ca="1" si="89"/>
        <v>0.05</v>
      </c>
      <c r="T374" s="470">
        <v>9</v>
      </c>
      <c r="U374" s="469" t="str">
        <f t="shared" si="90"/>
        <v>C18-R26</v>
      </c>
      <c r="V374" s="470">
        <v>18</v>
      </c>
      <c r="W374" s="470" t="s">
        <v>493</v>
      </c>
      <c r="X374" s="470" t="s">
        <v>494</v>
      </c>
      <c r="Y374" s="470">
        <v>26</v>
      </c>
      <c r="AA374" s="505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745"/>
      <c r="C375" s="404" t="str">
        <f t="shared" si="86"/>
        <v>C18-R24</v>
      </c>
      <c r="D375" s="405">
        <v>0.38717592592592592</v>
      </c>
      <c r="E375" s="405">
        <v>0.38731481481481483</v>
      </c>
      <c r="F375" s="406">
        <f t="shared" si="101"/>
        <v>1.7</v>
      </c>
      <c r="G375" s="468">
        <f t="shared" si="101"/>
        <v>5.41</v>
      </c>
      <c r="H375" s="407">
        <f t="shared" si="101"/>
        <v>1.2</v>
      </c>
      <c r="I375" s="407">
        <f t="shared" si="94"/>
        <v>7.11</v>
      </c>
      <c r="J375" s="407">
        <f t="shared" si="87"/>
        <v>7.2299999973177913</v>
      </c>
      <c r="K375" s="408">
        <f t="shared" si="95"/>
        <v>0.11999999731779099</v>
      </c>
      <c r="L375" s="409">
        <f t="shared" si="96"/>
        <v>0.5</v>
      </c>
      <c r="M375" s="410">
        <f t="shared" si="97"/>
        <v>7.61</v>
      </c>
      <c r="N375" s="410">
        <f t="shared" si="98"/>
        <v>7.7299999973177913</v>
      </c>
      <c r="O375" s="411"/>
      <c r="P375" s="485">
        <f t="shared" ca="1" si="99"/>
        <v>0.44334490740741339</v>
      </c>
      <c r="Q375" s="484">
        <f t="shared" ca="1" si="88"/>
        <v>0.44350694444445043</v>
      </c>
      <c r="R375" s="486">
        <v>0.11999999731779099</v>
      </c>
      <c r="S375" s="486">
        <f t="shared" ca="1" si="89"/>
        <v>0.13</v>
      </c>
      <c r="T375" s="470">
        <v>10</v>
      </c>
      <c r="U375" s="469" t="str">
        <f t="shared" si="90"/>
        <v>C18-R24</v>
      </c>
      <c r="V375" s="470">
        <v>18</v>
      </c>
      <c r="W375" s="470" t="s">
        <v>493</v>
      </c>
      <c r="X375" s="470" t="s">
        <v>494</v>
      </c>
      <c r="Y375" s="470">
        <v>24</v>
      </c>
      <c r="AA375" s="505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745"/>
      <c r="C376" s="404" t="str">
        <f t="shared" si="86"/>
        <v>C18-R22</v>
      </c>
      <c r="D376" s="405">
        <v>0.38746527777777778</v>
      </c>
      <c r="E376" s="405">
        <v>0.38760416666666669</v>
      </c>
      <c r="F376" s="406">
        <f t="shared" si="101"/>
        <v>1.7</v>
      </c>
      <c r="G376" s="468">
        <f t="shared" si="101"/>
        <v>5.41</v>
      </c>
      <c r="H376" s="407">
        <f t="shared" si="101"/>
        <v>1.2</v>
      </c>
      <c r="I376" s="407">
        <f t="shared" si="94"/>
        <v>7.11</v>
      </c>
      <c r="J376" s="407">
        <f t="shared" si="87"/>
        <v>7.1299999995529655</v>
      </c>
      <c r="K376" s="408">
        <f t="shared" si="95"/>
        <v>1.9999999552965164E-2</v>
      </c>
      <c r="L376" s="409">
        <f t="shared" si="96"/>
        <v>0.5</v>
      </c>
      <c r="M376" s="410">
        <f t="shared" si="97"/>
        <v>7.61</v>
      </c>
      <c r="N376" s="410">
        <f t="shared" si="98"/>
        <v>7.6299999995529655</v>
      </c>
      <c r="O376" s="411"/>
      <c r="P376" s="485">
        <f t="shared" ca="1" si="99"/>
        <v>0.44376157407408007</v>
      </c>
      <c r="Q376" s="484">
        <f t="shared" ca="1" si="88"/>
        <v>0.44390046296296898</v>
      </c>
      <c r="R376" s="486">
        <v>1.9999999552965164E-2</v>
      </c>
      <c r="S376" s="486">
        <f t="shared" ca="1" si="89"/>
        <v>0.13</v>
      </c>
      <c r="T376" s="470">
        <v>11</v>
      </c>
      <c r="U376" s="469" t="str">
        <f t="shared" si="90"/>
        <v>C18-R22</v>
      </c>
      <c r="V376" s="470">
        <v>18</v>
      </c>
      <c r="W376" s="470" t="s">
        <v>493</v>
      </c>
      <c r="X376" s="470" t="s">
        <v>494</v>
      </c>
      <c r="Y376" s="470">
        <v>22</v>
      </c>
      <c r="AA376" s="505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745"/>
      <c r="C377" s="404" t="str">
        <f t="shared" si="86"/>
        <v>C18-R20</v>
      </c>
      <c r="D377" s="405">
        <v>0.38771990740740742</v>
      </c>
      <c r="E377" s="405">
        <v>0.3878935185185185</v>
      </c>
      <c r="F377" s="406">
        <f t="shared" si="101"/>
        <v>1.7</v>
      </c>
      <c r="G377" s="468">
        <f t="shared" si="101"/>
        <v>5.41</v>
      </c>
      <c r="H377" s="407">
        <f t="shared" si="101"/>
        <v>1.2</v>
      </c>
      <c r="I377" s="407">
        <f t="shared" si="94"/>
        <v>7.11</v>
      </c>
      <c r="J377" s="407">
        <f t="shared" si="87"/>
        <v>7.200000003576279</v>
      </c>
      <c r="K377" s="408">
        <f t="shared" si="95"/>
        <v>9.0000003576278687E-2</v>
      </c>
      <c r="L377" s="409">
        <f t="shared" si="96"/>
        <v>0.5</v>
      </c>
      <c r="M377" s="410">
        <f t="shared" si="97"/>
        <v>7.61</v>
      </c>
      <c r="N377" s="410">
        <f t="shared" si="98"/>
        <v>7.700000003576279</v>
      </c>
      <c r="O377" s="411"/>
      <c r="P377" s="485">
        <f t="shared" ca="1" si="99"/>
        <v>0.44413194444445048</v>
      </c>
      <c r="Q377" s="484">
        <f t="shared" ca="1" si="88"/>
        <v>0.44430555555556162</v>
      </c>
      <c r="R377" s="486">
        <v>9.0000003576278687E-2</v>
      </c>
      <c r="S377" s="486">
        <f t="shared" ca="1" si="89"/>
        <v>0.05</v>
      </c>
      <c r="T377" s="470">
        <v>12</v>
      </c>
      <c r="U377" s="469" t="str">
        <f t="shared" si="90"/>
        <v>C18-R20</v>
      </c>
      <c r="V377" s="470">
        <v>18</v>
      </c>
      <c r="W377" s="470" t="s">
        <v>493</v>
      </c>
      <c r="X377" s="470" t="s">
        <v>494</v>
      </c>
      <c r="Y377" s="470">
        <v>20</v>
      </c>
      <c r="AA377" s="505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745"/>
      <c r="C378" s="404" t="str">
        <f t="shared" si="86"/>
        <v>C18-R18</v>
      </c>
      <c r="D378" s="405">
        <v>0.38798611111111109</v>
      </c>
      <c r="E378" s="405">
        <v>0.38815972222222223</v>
      </c>
      <c r="F378" s="406">
        <f t="shared" si="101"/>
        <v>1.7</v>
      </c>
      <c r="G378" s="468">
        <f t="shared" si="101"/>
        <v>5.41</v>
      </c>
      <c r="H378" s="407">
        <f t="shared" si="101"/>
        <v>1.2</v>
      </c>
      <c r="I378" s="407">
        <f t="shared" si="94"/>
        <v>7.11</v>
      </c>
      <c r="J378" s="407">
        <f t="shared" si="87"/>
        <v>7.2600000059604648</v>
      </c>
      <c r="K378" s="408">
        <f t="shared" si="95"/>
        <v>0.15000000596046448</v>
      </c>
      <c r="L378" s="409">
        <f t="shared" si="96"/>
        <v>0.5</v>
      </c>
      <c r="M378" s="410">
        <f t="shared" si="97"/>
        <v>7.61</v>
      </c>
      <c r="N378" s="410">
        <f t="shared" si="98"/>
        <v>7.7600000059604648</v>
      </c>
      <c r="O378" s="411"/>
      <c r="P378" s="485">
        <f t="shared" ca="1" si="99"/>
        <v>0.44456018518519125</v>
      </c>
      <c r="Q378" s="484">
        <f t="shared" ca="1" si="88"/>
        <v>0.44473379629630239</v>
      </c>
      <c r="R378" s="486">
        <v>0.15000000596046448</v>
      </c>
      <c r="S378" s="486">
        <f t="shared" ca="1" si="89"/>
        <v>0.1</v>
      </c>
      <c r="T378" s="470">
        <v>13</v>
      </c>
      <c r="U378" s="469" t="str">
        <f t="shared" si="90"/>
        <v>C18-R18</v>
      </c>
      <c r="V378" s="470">
        <v>18</v>
      </c>
      <c r="W378" s="470" t="s">
        <v>493</v>
      </c>
      <c r="X378" s="470" t="s">
        <v>494</v>
      </c>
      <c r="Y378" s="470">
        <v>18</v>
      </c>
      <c r="AA378" s="505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745"/>
      <c r="C379" s="404" t="str">
        <f t="shared" si="86"/>
        <v>C18-R16</v>
      </c>
      <c r="D379" s="405">
        <v>0.38822916666666668</v>
      </c>
      <c r="E379" s="405">
        <v>0.38840277777777776</v>
      </c>
      <c r="F379" s="406">
        <f t="shared" si="101"/>
        <v>1.7</v>
      </c>
      <c r="G379" s="468">
        <f t="shared" si="101"/>
        <v>5.41</v>
      </c>
      <c r="H379" s="407">
        <f t="shared" si="101"/>
        <v>1.2</v>
      </c>
      <c r="I379" s="407">
        <f t="shared" si="94"/>
        <v>7.11</v>
      </c>
      <c r="J379" s="407">
        <f t="shared" si="87"/>
        <v>7.1299999995529655</v>
      </c>
      <c r="K379" s="408">
        <f t="shared" si="95"/>
        <v>1.9999999552965164E-2</v>
      </c>
      <c r="L379" s="409">
        <f t="shared" si="96"/>
        <v>0.5</v>
      </c>
      <c r="M379" s="410">
        <f t="shared" si="97"/>
        <v>7.61</v>
      </c>
      <c r="N379" s="410">
        <f t="shared" si="98"/>
        <v>7.6299999995529655</v>
      </c>
      <c r="O379" s="411"/>
      <c r="P379" s="485">
        <f t="shared" ca="1" si="99"/>
        <v>0.44501157407408015</v>
      </c>
      <c r="Q379" s="484">
        <f t="shared" ca="1" si="88"/>
        <v>0.44518518518519129</v>
      </c>
      <c r="R379" s="486">
        <v>1.9999999552965164E-2</v>
      </c>
      <c r="S379" s="486">
        <f t="shared" ca="1" si="89"/>
        <v>0.11</v>
      </c>
      <c r="T379" s="470">
        <v>14</v>
      </c>
      <c r="U379" s="469" t="str">
        <f t="shared" si="90"/>
        <v>C18-R16</v>
      </c>
      <c r="V379" s="470">
        <v>18</v>
      </c>
      <c r="W379" s="470" t="s">
        <v>493</v>
      </c>
      <c r="X379" s="470" t="s">
        <v>494</v>
      </c>
      <c r="Y379" s="470">
        <v>16</v>
      </c>
      <c r="AA379" s="505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745"/>
      <c r="C380" s="404" t="str">
        <f t="shared" si="86"/>
        <v>C18-R14</v>
      </c>
      <c r="D380" s="405">
        <v>0.38850694444444445</v>
      </c>
      <c r="E380" s="405">
        <v>0.38864583333333336</v>
      </c>
      <c r="F380" s="406">
        <f t="shared" si="101"/>
        <v>1.7</v>
      </c>
      <c r="G380" s="468">
        <f t="shared" si="101"/>
        <v>5.41</v>
      </c>
      <c r="H380" s="407">
        <f t="shared" si="101"/>
        <v>1.2</v>
      </c>
      <c r="I380" s="407">
        <f t="shared" si="94"/>
        <v>7.11</v>
      </c>
      <c r="J380" s="407">
        <f t="shared" si="87"/>
        <v>7.1399999993294481</v>
      </c>
      <c r="K380" s="408">
        <f t="shared" si="95"/>
        <v>2.9999999329447746E-2</v>
      </c>
      <c r="L380" s="409">
        <f t="shared" si="96"/>
        <v>0.5</v>
      </c>
      <c r="M380" s="410">
        <f t="shared" si="97"/>
        <v>7.61</v>
      </c>
      <c r="N380" s="410">
        <f t="shared" si="98"/>
        <v>7.6399999993294481</v>
      </c>
      <c r="O380" s="411"/>
      <c r="P380" s="485">
        <f t="shared" ca="1" si="99"/>
        <v>0.44541666666667279</v>
      </c>
      <c r="Q380" s="484">
        <f t="shared" ca="1" si="88"/>
        <v>0.44559027777778393</v>
      </c>
      <c r="R380" s="486">
        <v>2.9999999329447746E-2</v>
      </c>
      <c r="S380" s="486">
        <f t="shared" ca="1" si="89"/>
        <v>0.04</v>
      </c>
      <c r="T380" s="470">
        <v>15</v>
      </c>
      <c r="U380" s="469" t="str">
        <f t="shared" si="90"/>
        <v>C18-R14</v>
      </c>
      <c r="V380" s="470">
        <v>18</v>
      </c>
      <c r="W380" s="470" t="s">
        <v>493</v>
      </c>
      <c r="X380" s="470" t="s">
        <v>494</v>
      </c>
      <c r="Y380" s="470">
        <v>14</v>
      </c>
      <c r="AA380" s="505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745"/>
      <c r="C381" s="404" t="str">
        <f t="shared" si="86"/>
        <v>C18-R12</v>
      </c>
      <c r="D381" s="405">
        <v>0.38879629629629631</v>
      </c>
      <c r="E381" s="405">
        <v>0.38895833333333335</v>
      </c>
      <c r="F381" s="406">
        <f t="shared" si="101"/>
        <v>1.7</v>
      </c>
      <c r="G381" s="468">
        <f t="shared" si="101"/>
        <v>5.41</v>
      </c>
      <c r="H381" s="407">
        <f t="shared" si="101"/>
        <v>1.2</v>
      </c>
      <c r="I381" s="407">
        <f t="shared" si="94"/>
        <v>7.11</v>
      </c>
      <c r="J381" s="407">
        <f t="shared" si="87"/>
        <v>7.200000003576279</v>
      </c>
      <c r="K381" s="408">
        <f t="shared" si="95"/>
        <v>9.0000003576278687E-2</v>
      </c>
      <c r="L381" s="409">
        <f t="shared" si="96"/>
        <v>0.5</v>
      </c>
      <c r="M381" s="410">
        <f t="shared" si="97"/>
        <v>7.61</v>
      </c>
      <c r="N381" s="410">
        <f t="shared" si="98"/>
        <v>7.700000003576279</v>
      </c>
      <c r="O381" s="411"/>
      <c r="P381" s="485">
        <f t="shared" ca="1" si="99"/>
        <v>0.44585648148148765</v>
      </c>
      <c r="Q381" s="484">
        <f t="shared" ca="1" si="88"/>
        <v>0.44603009259259879</v>
      </c>
      <c r="R381" s="486">
        <v>9.0000003576278687E-2</v>
      </c>
      <c r="S381" s="486">
        <f t="shared" ca="1" si="89"/>
        <v>0.1</v>
      </c>
      <c r="T381" s="470">
        <v>16</v>
      </c>
      <c r="U381" s="469" t="str">
        <f t="shared" si="90"/>
        <v>C18-R12</v>
      </c>
      <c r="V381" s="470">
        <v>18</v>
      </c>
      <c r="W381" s="470" t="s">
        <v>493</v>
      </c>
      <c r="X381" s="470" t="s">
        <v>494</v>
      </c>
      <c r="Y381" s="470">
        <v>12</v>
      </c>
      <c r="AA381" s="505">
        <v>365</v>
      </c>
    </row>
    <row r="382" spans="1:29" ht="12.75" customHeight="1">
      <c r="A382" s="403">
        <f t="shared" si="92"/>
        <v>366</v>
      </c>
      <c r="B382" s="745"/>
      <c r="C382" s="404" t="str">
        <f t="shared" si="86"/>
        <v>C18-R10</v>
      </c>
      <c r="D382" s="405">
        <v>0.38905092592592594</v>
      </c>
      <c r="E382" s="405">
        <v>0.38920138888888889</v>
      </c>
      <c r="F382" s="406">
        <f t="shared" si="101"/>
        <v>1.7</v>
      </c>
      <c r="G382" s="468">
        <f t="shared" si="101"/>
        <v>5.41</v>
      </c>
      <c r="H382" s="407">
        <f t="shared" si="101"/>
        <v>1.2</v>
      </c>
      <c r="I382" s="407">
        <f t="shared" si="94"/>
        <v>7.11</v>
      </c>
      <c r="J382" s="407">
        <f t="shared" si="87"/>
        <v>7.189999998211861</v>
      </c>
      <c r="K382" s="408">
        <f t="shared" si="95"/>
        <v>7.9999998211860657E-2</v>
      </c>
      <c r="L382" s="409">
        <f t="shared" si="96"/>
        <v>0.5</v>
      </c>
      <c r="M382" s="410">
        <f t="shared" si="97"/>
        <v>7.61</v>
      </c>
      <c r="N382" s="410">
        <f t="shared" si="98"/>
        <v>7.689999998211861</v>
      </c>
      <c r="O382" s="411"/>
      <c r="P382" s="485">
        <f t="shared" ca="1" si="99"/>
        <v>0.44627314814815433</v>
      </c>
      <c r="Q382" s="484">
        <f t="shared" ca="1" si="88"/>
        <v>0.44642361111111728</v>
      </c>
      <c r="R382" s="486">
        <v>7.9999998211860657E-2</v>
      </c>
      <c r="S382" s="486">
        <f t="shared" ca="1" si="89"/>
        <v>0.13</v>
      </c>
      <c r="T382" s="470">
        <v>17</v>
      </c>
      <c r="U382" s="469" t="str">
        <f t="shared" si="90"/>
        <v>C18-R10</v>
      </c>
      <c r="V382" s="470">
        <v>18</v>
      </c>
      <c r="W382" s="470" t="s">
        <v>493</v>
      </c>
      <c r="X382" s="470" t="s">
        <v>494</v>
      </c>
      <c r="Y382" s="470">
        <v>10</v>
      </c>
      <c r="AA382" s="505">
        <v>366</v>
      </c>
    </row>
    <row r="383" spans="1:29" ht="12.75" customHeight="1">
      <c r="A383" s="403">
        <f t="shared" si="92"/>
        <v>367</v>
      </c>
      <c r="B383" s="745"/>
      <c r="C383" s="404" t="str">
        <f t="shared" si="86"/>
        <v>C18-R8</v>
      </c>
      <c r="D383" s="405">
        <v>0.3893287037037037</v>
      </c>
      <c r="E383" s="405">
        <v>0.38949074074074075</v>
      </c>
      <c r="F383" s="406">
        <f t="shared" si="101"/>
        <v>1.7</v>
      </c>
      <c r="G383" s="468">
        <f t="shared" si="101"/>
        <v>5.41</v>
      </c>
      <c r="H383" s="407">
        <f t="shared" si="101"/>
        <v>1.2</v>
      </c>
      <c r="I383" s="407">
        <f t="shared" si="94"/>
        <v>7.11</v>
      </c>
      <c r="J383" s="407">
        <f t="shared" si="87"/>
        <v>7.2399999952316287</v>
      </c>
      <c r="K383" s="408">
        <f t="shared" si="95"/>
        <v>0.12999999523162842</v>
      </c>
      <c r="L383" s="409">
        <f t="shared" si="96"/>
        <v>0.5</v>
      </c>
      <c r="M383" s="410">
        <f t="shared" si="97"/>
        <v>7.61</v>
      </c>
      <c r="N383" s="410">
        <f t="shared" si="98"/>
        <v>7.7399999952316287</v>
      </c>
      <c r="O383" s="411"/>
      <c r="P383" s="485">
        <f t="shared" ca="1" si="99"/>
        <v>0.44667824074074691</v>
      </c>
      <c r="Q383" s="484">
        <f t="shared" ca="1" si="88"/>
        <v>0.44682870370370986</v>
      </c>
      <c r="R383" s="486">
        <v>0.12999999523162842</v>
      </c>
      <c r="S383" s="486">
        <f t="shared" ca="1" si="89"/>
        <v>0.12</v>
      </c>
      <c r="T383" s="470">
        <v>18</v>
      </c>
      <c r="U383" s="469" t="str">
        <f t="shared" si="90"/>
        <v>C18-R8</v>
      </c>
      <c r="V383" s="470">
        <v>18</v>
      </c>
      <c r="W383" s="470" t="s">
        <v>493</v>
      </c>
      <c r="X383" s="470" t="s">
        <v>494</v>
      </c>
      <c r="Y383" s="470">
        <v>8</v>
      </c>
      <c r="AA383" s="505">
        <v>367</v>
      </c>
    </row>
    <row r="384" spans="1:29" ht="12.75" customHeight="1">
      <c r="A384" s="403">
        <f t="shared" si="92"/>
        <v>368</v>
      </c>
      <c r="B384" s="745"/>
      <c r="C384" s="404" t="str">
        <f t="shared" si="86"/>
        <v>C18-R6</v>
      </c>
      <c r="D384" s="405">
        <v>0.38958333333333334</v>
      </c>
      <c r="E384" s="405">
        <v>0.38972222222222225</v>
      </c>
      <c r="F384" s="406">
        <f t="shared" si="101"/>
        <v>1.7</v>
      </c>
      <c r="G384" s="468">
        <f t="shared" si="101"/>
        <v>5.41</v>
      </c>
      <c r="H384" s="407">
        <f t="shared" si="101"/>
        <v>1.2</v>
      </c>
      <c r="I384" s="407">
        <f t="shared" si="94"/>
        <v>7.11</v>
      </c>
      <c r="J384" s="407">
        <f t="shared" si="87"/>
        <v>7.2399999952316287</v>
      </c>
      <c r="K384" s="408">
        <f t="shared" si="95"/>
        <v>0.12999999523162842</v>
      </c>
      <c r="L384" s="409">
        <f t="shared" si="96"/>
        <v>0.5</v>
      </c>
      <c r="M384" s="410">
        <f t="shared" si="97"/>
        <v>7.61</v>
      </c>
      <c r="N384" s="410">
        <f t="shared" si="98"/>
        <v>7.7399999952316287</v>
      </c>
      <c r="O384" s="411"/>
      <c r="P384" s="485">
        <f t="shared" ca="1" si="99"/>
        <v>0.44709490740741359</v>
      </c>
      <c r="Q384" s="484">
        <f t="shared" ca="1" si="88"/>
        <v>0.44724537037037654</v>
      </c>
      <c r="R384" s="486">
        <v>0.12999999523162842</v>
      </c>
      <c r="S384" s="486">
        <f t="shared" ca="1" si="89"/>
        <v>0.05</v>
      </c>
      <c r="T384" s="470">
        <v>19</v>
      </c>
      <c r="U384" s="469" t="str">
        <f t="shared" si="90"/>
        <v>C18-R6</v>
      </c>
      <c r="V384" s="470">
        <v>18</v>
      </c>
      <c r="W384" s="470" t="s">
        <v>493</v>
      </c>
      <c r="X384" s="470" t="s">
        <v>494</v>
      </c>
      <c r="Y384" s="470">
        <v>6</v>
      </c>
      <c r="AA384" s="505">
        <v>368</v>
      </c>
    </row>
    <row r="385" spans="1:27" ht="12.75" customHeight="1">
      <c r="A385" s="403">
        <f t="shared" si="92"/>
        <v>369</v>
      </c>
      <c r="B385" s="745"/>
      <c r="C385" s="404" t="str">
        <f t="shared" si="86"/>
        <v>C18-R4</v>
      </c>
      <c r="D385" s="405">
        <v>0.3898726851851852</v>
      </c>
      <c r="E385" s="405">
        <v>0.39004629629629628</v>
      </c>
      <c r="F385" s="406">
        <f t="shared" si="101"/>
        <v>1.7</v>
      </c>
      <c r="G385" s="468">
        <f t="shared" si="101"/>
        <v>5.41</v>
      </c>
      <c r="H385" s="407">
        <f t="shared" si="101"/>
        <v>1.2</v>
      </c>
      <c r="I385" s="407">
        <f t="shared" si="94"/>
        <v>7.11</v>
      </c>
      <c r="J385" s="407">
        <f t="shared" si="87"/>
        <v>7.1600000007450584</v>
      </c>
      <c r="K385" s="408">
        <f t="shared" si="95"/>
        <v>5.000000074505806E-2</v>
      </c>
      <c r="L385" s="409">
        <f t="shared" si="96"/>
        <v>0.5</v>
      </c>
      <c r="M385" s="410">
        <f t="shared" si="97"/>
        <v>7.61</v>
      </c>
      <c r="N385" s="410">
        <f t="shared" si="98"/>
        <v>7.6600000007450584</v>
      </c>
      <c r="O385" s="411"/>
      <c r="P385" s="485">
        <f t="shared" ca="1" si="99"/>
        <v>0.4475231481481543</v>
      </c>
      <c r="Q385" s="484">
        <f t="shared" ca="1" si="88"/>
        <v>0.44767361111111725</v>
      </c>
      <c r="R385" s="486">
        <v>5.000000074505806E-2</v>
      </c>
      <c r="S385" s="486">
        <f t="shared" ca="1" si="89"/>
        <v>0.04</v>
      </c>
      <c r="T385" s="504">
        <v>20</v>
      </c>
      <c r="U385" s="504" t="str">
        <f t="shared" si="90"/>
        <v>C18-R4</v>
      </c>
      <c r="V385" s="470">
        <v>18</v>
      </c>
      <c r="W385" s="504" t="s">
        <v>493</v>
      </c>
      <c r="X385" s="504" t="s">
        <v>494</v>
      </c>
      <c r="Y385" s="470">
        <v>4</v>
      </c>
      <c r="AA385" s="505">
        <v>369</v>
      </c>
    </row>
    <row r="386" spans="1:27" ht="12.75" customHeight="1">
      <c r="A386" s="403">
        <f t="shared" si="92"/>
        <v>370</v>
      </c>
      <c r="B386" s="745"/>
      <c r="C386" s="404" t="str">
        <f t="shared" si="86"/>
        <v>C19-R3</v>
      </c>
      <c r="D386" s="405">
        <v>0.39015046296296296</v>
      </c>
      <c r="E386" s="405">
        <v>0.3903240740740741</v>
      </c>
      <c r="F386" s="406">
        <f t="shared" si="101"/>
        <v>1.7</v>
      </c>
      <c r="G386" s="468">
        <f t="shared" si="101"/>
        <v>5.41</v>
      </c>
      <c r="H386" s="407">
        <f t="shared" si="101"/>
        <v>1.2</v>
      </c>
      <c r="I386" s="407">
        <f t="shared" si="94"/>
        <v>7.11</v>
      </c>
      <c r="J386" s="407">
        <f t="shared" si="87"/>
        <v>7.2500000005960468</v>
      </c>
      <c r="K386" s="408">
        <f t="shared" si="95"/>
        <v>0.14000000059604645</v>
      </c>
      <c r="L386" s="409">
        <f t="shared" si="96"/>
        <v>0.5</v>
      </c>
      <c r="M386" s="410">
        <f t="shared" si="97"/>
        <v>7.61</v>
      </c>
      <c r="N386" s="410">
        <f t="shared" si="98"/>
        <v>7.7500000005960468</v>
      </c>
      <c r="O386" s="411"/>
      <c r="P386" s="485">
        <f t="shared" ca="1" si="99"/>
        <v>0.44795138888889502</v>
      </c>
      <c r="Q386" s="484">
        <f t="shared" ca="1" si="88"/>
        <v>0.44810185185185797</v>
      </c>
      <c r="R386" s="486">
        <v>0.14000000059604645</v>
      </c>
      <c r="S386" s="486">
        <f t="shared" ca="1" si="89"/>
        <v>0.06</v>
      </c>
      <c r="T386" s="470">
        <v>1</v>
      </c>
      <c r="U386" s="469" t="str">
        <f t="shared" si="90"/>
        <v>C19-R3</v>
      </c>
      <c r="V386" s="470">
        <v>19</v>
      </c>
      <c r="W386" s="470" t="s">
        <v>493</v>
      </c>
      <c r="X386" s="470" t="s">
        <v>494</v>
      </c>
      <c r="Y386" s="504">
        <v>3</v>
      </c>
      <c r="AA386" s="505">
        <v>370</v>
      </c>
    </row>
    <row r="387" spans="1:27" ht="12.75" customHeight="1">
      <c r="A387" s="403">
        <f t="shared" si="92"/>
        <v>371</v>
      </c>
      <c r="B387" s="745"/>
      <c r="C387" s="404" t="str">
        <f t="shared" si="86"/>
        <v>C19-R5</v>
      </c>
      <c r="D387" s="405">
        <v>0.39042824074074073</v>
      </c>
      <c r="E387" s="405">
        <v>0.39057870370370368</v>
      </c>
      <c r="F387" s="406">
        <f t="shared" ref="F387:H402" si="102">F386</f>
        <v>1.7</v>
      </c>
      <c r="G387" s="468">
        <f t="shared" si="102"/>
        <v>5.41</v>
      </c>
      <c r="H387" s="407">
        <f t="shared" si="102"/>
        <v>1.2</v>
      </c>
      <c r="I387" s="407">
        <f t="shared" si="94"/>
        <v>7.11</v>
      </c>
      <c r="J387" s="407">
        <f t="shared" si="87"/>
        <v>7.189999998211861</v>
      </c>
      <c r="K387" s="408">
        <f t="shared" si="95"/>
        <v>7.9999998211860657E-2</v>
      </c>
      <c r="L387" s="409">
        <f t="shared" si="96"/>
        <v>0.5</v>
      </c>
      <c r="M387" s="410">
        <f t="shared" si="97"/>
        <v>7.61</v>
      </c>
      <c r="N387" s="410">
        <f t="shared" si="98"/>
        <v>7.689999998211861</v>
      </c>
      <c r="O387" s="411"/>
      <c r="P387" s="485">
        <f t="shared" ca="1" si="99"/>
        <v>0.4483680555555617</v>
      </c>
      <c r="Q387" s="484">
        <f t="shared" ca="1" si="88"/>
        <v>0.44850694444445061</v>
      </c>
      <c r="R387" s="486">
        <v>7.9999998211860657E-2</v>
      </c>
      <c r="S387" s="486">
        <f t="shared" ca="1" si="89"/>
        <v>0.09</v>
      </c>
      <c r="T387" s="470">
        <v>2</v>
      </c>
      <c r="U387" s="469" t="str">
        <f t="shared" si="90"/>
        <v>C19-R5</v>
      </c>
      <c r="V387" s="470">
        <v>19</v>
      </c>
      <c r="W387" s="470" t="s">
        <v>493</v>
      </c>
      <c r="X387" s="470" t="s">
        <v>494</v>
      </c>
      <c r="Y387" s="470">
        <v>5</v>
      </c>
      <c r="AA387" s="505">
        <v>371</v>
      </c>
    </row>
    <row r="388" spans="1:27" ht="12.75" customHeight="1">
      <c r="A388" s="403">
        <f t="shared" si="92"/>
        <v>372</v>
      </c>
      <c r="B388" s="745"/>
      <c r="C388" s="404" t="str">
        <f t="shared" si="86"/>
        <v>C19-R7</v>
      </c>
      <c r="D388" s="405">
        <v>0.39068287037037036</v>
      </c>
      <c r="E388" s="405">
        <v>0.39082175925925927</v>
      </c>
      <c r="F388" s="406">
        <f t="shared" si="102"/>
        <v>1.7</v>
      </c>
      <c r="G388" s="468">
        <f t="shared" si="102"/>
        <v>5.41</v>
      </c>
      <c r="H388" s="407">
        <f t="shared" si="102"/>
        <v>1.2</v>
      </c>
      <c r="I388" s="407">
        <f t="shared" si="94"/>
        <v>7.11</v>
      </c>
      <c r="J388" s="407">
        <f t="shared" si="87"/>
        <v>7.1600000007450584</v>
      </c>
      <c r="K388" s="408">
        <f t="shared" si="95"/>
        <v>5.000000074505806E-2</v>
      </c>
      <c r="L388" s="409">
        <f t="shared" si="96"/>
        <v>0.5</v>
      </c>
      <c r="M388" s="410">
        <f t="shared" si="97"/>
        <v>7.61</v>
      </c>
      <c r="N388" s="410">
        <f t="shared" si="98"/>
        <v>7.6600000007450584</v>
      </c>
      <c r="O388" s="411"/>
      <c r="P388" s="485">
        <f t="shared" ca="1" si="99"/>
        <v>0.44875000000000614</v>
      </c>
      <c r="Q388" s="484">
        <f t="shared" ca="1" si="88"/>
        <v>0.44892361111111728</v>
      </c>
      <c r="R388" s="486">
        <v>5.000000074505806E-2</v>
      </c>
      <c r="S388" s="486">
        <f t="shared" ca="1" si="89"/>
        <v>0.1</v>
      </c>
      <c r="T388" s="470">
        <v>3</v>
      </c>
      <c r="U388" s="469" t="str">
        <f t="shared" si="90"/>
        <v>C19-R7</v>
      </c>
      <c r="V388" s="470">
        <v>19</v>
      </c>
      <c r="W388" s="470" t="s">
        <v>493</v>
      </c>
      <c r="X388" s="470" t="s">
        <v>494</v>
      </c>
      <c r="Y388" s="470">
        <v>7</v>
      </c>
      <c r="AA388" s="505">
        <v>372</v>
      </c>
    </row>
    <row r="389" spans="1:27" ht="12.75" customHeight="1">
      <c r="A389" s="403">
        <f t="shared" si="92"/>
        <v>373</v>
      </c>
      <c r="B389" s="745"/>
      <c r="C389" s="404" t="str">
        <f t="shared" si="86"/>
        <v>C19-R9</v>
      </c>
      <c r="D389" s="405">
        <v>0.39093749999999999</v>
      </c>
      <c r="E389" s="405">
        <v>0.39108796296296294</v>
      </c>
      <c r="F389" s="406">
        <f t="shared" si="102"/>
        <v>1.7</v>
      </c>
      <c r="G389" s="468">
        <f t="shared" si="102"/>
        <v>5.41</v>
      </c>
      <c r="H389" s="407">
        <f t="shared" si="102"/>
        <v>1.2</v>
      </c>
      <c r="I389" s="407">
        <f t="shared" si="94"/>
        <v>7.11</v>
      </c>
      <c r="J389" s="407">
        <f t="shared" si="87"/>
        <v>7.2299999973177913</v>
      </c>
      <c r="K389" s="408">
        <f t="shared" si="95"/>
        <v>0.11999999731779099</v>
      </c>
      <c r="L389" s="409">
        <f t="shared" si="96"/>
        <v>0.5</v>
      </c>
      <c r="M389" s="410">
        <f t="shared" si="97"/>
        <v>7.61</v>
      </c>
      <c r="N389" s="410">
        <f t="shared" si="98"/>
        <v>7.7299999973177913</v>
      </c>
      <c r="O389" s="411"/>
      <c r="P389" s="485">
        <f t="shared" ca="1" si="99"/>
        <v>0.44917824074074691</v>
      </c>
      <c r="Q389" s="484">
        <f t="shared" ca="1" si="88"/>
        <v>0.44932870370370986</v>
      </c>
      <c r="R389" s="486">
        <v>0.11999999731779099</v>
      </c>
      <c r="S389" s="486">
        <f t="shared" ca="1" si="89"/>
        <v>0.1</v>
      </c>
      <c r="T389" s="470">
        <v>4</v>
      </c>
      <c r="U389" s="469" t="str">
        <f t="shared" si="90"/>
        <v>C19-R9</v>
      </c>
      <c r="V389" s="470">
        <v>19</v>
      </c>
      <c r="W389" s="470" t="s">
        <v>493</v>
      </c>
      <c r="X389" s="470" t="s">
        <v>494</v>
      </c>
      <c r="Y389" s="470">
        <v>9</v>
      </c>
      <c r="AA389" s="505">
        <v>373</v>
      </c>
    </row>
    <row r="390" spans="1:27" ht="12.75" customHeight="1">
      <c r="A390" s="403">
        <f t="shared" si="92"/>
        <v>374</v>
      </c>
      <c r="B390" s="745" t="s">
        <v>524</v>
      </c>
      <c r="C390" s="404" t="str">
        <f t="shared" si="86"/>
        <v>C19-R11</v>
      </c>
      <c r="D390" s="405">
        <v>0.39119212962962963</v>
      </c>
      <c r="E390" s="405">
        <v>0.39134259259259258</v>
      </c>
      <c r="F390" s="406">
        <f t="shared" si="102"/>
        <v>1.7</v>
      </c>
      <c r="G390" s="468">
        <f t="shared" si="102"/>
        <v>5.41</v>
      </c>
      <c r="H390" s="407">
        <f t="shared" si="102"/>
        <v>1.2</v>
      </c>
      <c r="I390" s="407">
        <f t="shared" si="94"/>
        <v>7.11</v>
      </c>
      <c r="J390" s="407">
        <f t="shared" si="87"/>
        <v>7.1299999995529655</v>
      </c>
      <c r="K390" s="408">
        <f t="shared" si="95"/>
        <v>1.9999999552965164E-2</v>
      </c>
      <c r="L390" s="409">
        <f t="shared" si="96"/>
        <v>0.5</v>
      </c>
      <c r="M390" s="410">
        <f t="shared" si="97"/>
        <v>7.61</v>
      </c>
      <c r="N390" s="410">
        <f t="shared" si="98"/>
        <v>7.6299999995529655</v>
      </c>
      <c r="O390" s="411"/>
      <c r="P390" s="485">
        <f t="shared" ca="1" si="99"/>
        <v>0.4495833333333395</v>
      </c>
      <c r="Q390" s="484">
        <f t="shared" ca="1" si="88"/>
        <v>0.44975694444445063</v>
      </c>
      <c r="R390" s="486">
        <v>1.9999999552965164E-2</v>
      </c>
      <c r="S390" s="486">
        <f t="shared" ca="1" si="89"/>
        <v>0.09</v>
      </c>
      <c r="T390" s="470">
        <v>5</v>
      </c>
      <c r="U390" s="469" t="str">
        <f t="shared" si="90"/>
        <v>C19-R11</v>
      </c>
      <c r="V390" s="470">
        <v>19</v>
      </c>
      <c r="W390" s="470" t="s">
        <v>493</v>
      </c>
      <c r="X390" s="470" t="s">
        <v>494</v>
      </c>
      <c r="Y390" s="470">
        <v>11</v>
      </c>
      <c r="AA390" s="505">
        <v>374</v>
      </c>
    </row>
    <row r="391" spans="1:27" ht="12.75" customHeight="1">
      <c r="A391" s="403">
        <f t="shared" si="92"/>
        <v>375</v>
      </c>
      <c r="B391" s="745"/>
      <c r="C391" s="404" t="str">
        <f t="shared" si="86"/>
        <v>C19-R13</v>
      </c>
      <c r="D391" s="405">
        <v>0.39145833333333335</v>
      </c>
      <c r="E391" s="405">
        <v>0.3916203703703704</v>
      </c>
      <c r="F391" s="406">
        <f t="shared" si="102"/>
        <v>1.7</v>
      </c>
      <c r="G391" s="468">
        <f t="shared" si="102"/>
        <v>5.41</v>
      </c>
      <c r="H391" s="407">
        <f t="shared" si="102"/>
        <v>1.2</v>
      </c>
      <c r="I391" s="407">
        <f t="shared" si="94"/>
        <v>7.11</v>
      </c>
      <c r="J391" s="407">
        <f t="shared" si="87"/>
        <v>7.1199999997764829</v>
      </c>
      <c r="K391" s="408">
        <f t="shared" si="95"/>
        <v>9.9999997764825821E-3</v>
      </c>
      <c r="L391" s="409">
        <f t="shared" si="96"/>
        <v>0.5</v>
      </c>
      <c r="M391" s="410">
        <f t="shared" si="97"/>
        <v>7.61</v>
      </c>
      <c r="N391" s="410">
        <f t="shared" si="98"/>
        <v>7.6199999997764829</v>
      </c>
      <c r="O391" s="411"/>
      <c r="P391" s="485">
        <f t="shared" ca="1" si="99"/>
        <v>0.4500347222222284</v>
      </c>
      <c r="Q391" s="484">
        <f t="shared" ca="1" si="88"/>
        <v>0.45017361111111731</v>
      </c>
      <c r="R391" s="486">
        <v>9.9999997764825821E-3</v>
      </c>
      <c r="S391" s="486">
        <f t="shared" ca="1" si="89"/>
        <v>0.1</v>
      </c>
      <c r="T391" s="470">
        <v>6</v>
      </c>
      <c r="U391" s="469" t="str">
        <f t="shared" si="90"/>
        <v>C19-R13</v>
      </c>
      <c r="V391" s="470">
        <v>19</v>
      </c>
      <c r="W391" s="470" t="s">
        <v>493</v>
      </c>
      <c r="X391" s="470" t="s">
        <v>494</v>
      </c>
      <c r="Y391" s="470">
        <v>13</v>
      </c>
      <c r="AA391" s="505">
        <v>375</v>
      </c>
    </row>
    <row r="392" spans="1:27" ht="12.75" customHeight="1">
      <c r="A392" s="403">
        <f t="shared" si="92"/>
        <v>376</v>
      </c>
      <c r="B392" s="745"/>
      <c r="C392" s="404" t="str">
        <f t="shared" si="86"/>
        <v>C19-R15</v>
      </c>
      <c r="D392" s="405">
        <v>0.39170138888888889</v>
      </c>
      <c r="E392" s="405">
        <v>0.3918402777777778</v>
      </c>
      <c r="F392" s="406">
        <f t="shared" si="102"/>
        <v>1.7</v>
      </c>
      <c r="G392" s="468">
        <f t="shared" si="102"/>
        <v>5.41</v>
      </c>
      <c r="H392" s="407">
        <f t="shared" si="102"/>
        <v>1.2</v>
      </c>
      <c r="I392" s="407">
        <f t="shared" si="94"/>
        <v>7.11</v>
      </c>
      <c r="J392" s="407">
        <f t="shared" si="87"/>
        <v>7.1600000007450584</v>
      </c>
      <c r="K392" s="408">
        <f t="shared" si="95"/>
        <v>5.000000074505806E-2</v>
      </c>
      <c r="L392" s="409">
        <f t="shared" si="96"/>
        <v>0.5</v>
      </c>
      <c r="M392" s="410">
        <f t="shared" si="97"/>
        <v>7.61</v>
      </c>
      <c r="N392" s="410">
        <f t="shared" si="98"/>
        <v>7.6600000007450584</v>
      </c>
      <c r="O392" s="411"/>
      <c r="P392" s="485">
        <f t="shared" ca="1" si="99"/>
        <v>0.45042824074074694</v>
      </c>
      <c r="Q392" s="484">
        <f t="shared" ca="1" si="88"/>
        <v>0.45060185185185808</v>
      </c>
      <c r="R392" s="486">
        <v>5.000000074505806E-2</v>
      </c>
      <c r="S392" s="486">
        <f t="shared" ca="1" si="89"/>
        <v>0.02</v>
      </c>
      <c r="T392" s="470">
        <v>7</v>
      </c>
      <c r="U392" s="469" t="str">
        <f t="shared" si="90"/>
        <v>C19-R15</v>
      </c>
      <c r="V392" s="470">
        <v>19</v>
      </c>
      <c r="W392" s="470" t="s">
        <v>493</v>
      </c>
      <c r="X392" s="470" t="s">
        <v>494</v>
      </c>
      <c r="Y392" s="470">
        <v>15</v>
      </c>
      <c r="AA392" s="505">
        <v>376</v>
      </c>
    </row>
    <row r="393" spans="1:27" ht="12.75" customHeight="1">
      <c r="A393" s="403">
        <f t="shared" si="92"/>
        <v>377</v>
      </c>
      <c r="B393" s="745"/>
      <c r="C393" s="404" t="str">
        <f t="shared" si="86"/>
        <v>C19-R17</v>
      </c>
      <c r="D393" s="405">
        <v>0.39194444444444443</v>
      </c>
      <c r="E393" s="405">
        <v>0.39211805555555557</v>
      </c>
      <c r="F393" s="406">
        <f t="shared" si="102"/>
        <v>1.7</v>
      </c>
      <c r="G393" s="468">
        <f t="shared" si="102"/>
        <v>5.41</v>
      </c>
      <c r="H393" s="407">
        <f t="shared" si="102"/>
        <v>1.2</v>
      </c>
      <c r="I393" s="407">
        <f t="shared" si="94"/>
        <v>7.11</v>
      </c>
      <c r="J393" s="407">
        <f t="shared" si="87"/>
        <v>7.1399999993294481</v>
      </c>
      <c r="K393" s="408">
        <f t="shared" si="95"/>
        <v>2.9999999329447746E-2</v>
      </c>
      <c r="L393" s="409">
        <f t="shared" si="96"/>
        <v>0.5</v>
      </c>
      <c r="M393" s="410">
        <f t="shared" si="97"/>
        <v>7.61</v>
      </c>
      <c r="N393" s="410">
        <f t="shared" si="98"/>
        <v>7.6399999993294481</v>
      </c>
      <c r="O393" s="411"/>
      <c r="P393" s="485">
        <f t="shared" ca="1" si="99"/>
        <v>0.45087962962963585</v>
      </c>
      <c r="Q393" s="484">
        <f t="shared" ca="1" si="88"/>
        <v>0.45101851851852476</v>
      </c>
      <c r="R393" s="486">
        <v>2.9999999329447746E-2</v>
      </c>
      <c r="S393" s="486">
        <f t="shared" ca="1" si="89"/>
        <v>0.04</v>
      </c>
      <c r="T393" s="470">
        <v>8</v>
      </c>
      <c r="U393" s="469" t="str">
        <f t="shared" si="90"/>
        <v>C19-R17</v>
      </c>
      <c r="V393" s="470">
        <v>19</v>
      </c>
      <c r="W393" s="470" t="s">
        <v>493</v>
      </c>
      <c r="X393" s="470" t="s">
        <v>494</v>
      </c>
      <c r="Y393" s="470">
        <v>17</v>
      </c>
      <c r="AA393" s="505">
        <v>377</v>
      </c>
    </row>
    <row r="394" spans="1:27" ht="12.75" customHeight="1">
      <c r="A394" s="403">
        <f t="shared" si="92"/>
        <v>378</v>
      </c>
      <c r="B394" s="745"/>
      <c r="C394" s="404" t="str">
        <f t="shared" si="86"/>
        <v>C19-R19</v>
      </c>
      <c r="D394" s="405">
        <v>0.39223379629629629</v>
      </c>
      <c r="E394" s="405">
        <v>0.39240740740740743</v>
      </c>
      <c r="F394" s="406">
        <f t="shared" si="102"/>
        <v>1.7</v>
      </c>
      <c r="G394" s="468">
        <f t="shared" si="102"/>
        <v>5.41</v>
      </c>
      <c r="H394" s="407">
        <f t="shared" si="102"/>
        <v>1.2</v>
      </c>
      <c r="I394" s="407">
        <f t="shared" si="94"/>
        <v>7.11</v>
      </c>
      <c r="J394" s="407">
        <f t="shared" si="87"/>
        <v>7.2100000014901164</v>
      </c>
      <c r="K394" s="408">
        <f t="shared" si="95"/>
        <v>0.10000000149011612</v>
      </c>
      <c r="L394" s="409">
        <f t="shared" si="96"/>
        <v>0.5</v>
      </c>
      <c r="M394" s="410">
        <f t="shared" si="97"/>
        <v>7.61</v>
      </c>
      <c r="N394" s="410">
        <f t="shared" si="98"/>
        <v>7.7100000014901164</v>
      </c>
      <c r="O394" s="411"/>
      <c r="P394" s="485">
        <f t="shared" ca="1" si="99"/>
        <v>0.45128472222222848</v>
      </c>
      <c r="Q394" s="484">
        <f t="shared" ca="1" si="88"/>
        <v>0.4514236111111174</v>
      </c>
      <c r="R394" s="486">
        <v>0.10000000149011612</v>
      </c>
      <c r="S394" s="486">
        <f t="shared" ca="1" si="89"/>
        <v>0.13</v>
      </c>
      <c r="T394" s="470">
        <v>9</v>
      </c>
      <c r="U394" s="469" t="str">
        <f t="shared" si="90"/>
        <v>C19-R19</v>
      </c>
      <c r="V394" s="470">
        <v>19</v>
      </c>
      <c r="W394" s="470" t="s">
        <v>493</v>
      </c>
      <c r="X394" s="470" t="s">
        <v>494</v>
      </c>
      <c r="Y394" s="470">
        <v>19</v>
      </c>
      <c r="AA394" s="505">
        <v>378</v>
      </c>
    </row>
    <row r="395" spans="1:27" ht="12.75" customHeight="1">
      <c r="A395" s="403">
        <f t="shared" si="92"/>
        <v>379</v>
      </c>
      <c r="B395" s="745"/>
      <c r="C395" s="404" t="str">
        <f t="shared" si="86"/>
        <v>C19-R21</v>
      </c>
      <c r="D395" s="405">
        <v>0.39247685185185183</v>
      </c>
      <c r="E395" s="405">
        <v>0.39265046296296297</v>
      </c>
      <c r="F395" s="406">
        <f t="shared" si="102"/>
        <v>1.7</v>
      </c>
      <c r="G395" s="468">
        <f t="shared" si="102"/>
        <v>5.41</v>
      </c>
      <c r="H395" s="407">
        <f t="shared" si="102"/>
        <v>1.2</v>
      </c>
      <c r="I395" s="407">
        <f t="shared" si="94"/>
        <v>7.11</v>
      </c>
      <c r="J395" s="407">
        <f t="shared" si="87"/>
        <v>7.2399999952316287</v>
      </c>
      <c r="K395" s="408">
        <f t="shared" si="95"/>
        <v>0.12999999523162842</v>
      </c>
      <c r="L395" s="409">
        <f t="shared" si="96"/>
        <v>0.5</v>
      </c>
      <c r="M395" s="410">
        <f t="shared" si="97"/>
        <v>7.61</v>
      </c>
      <c r="N395" s="410">
        <f t="shared" si="98"/>
        <v>7.7399999952316287</v>
      </c>
      <c r="O395" s="411"/>
      <c r="P395" s="485">
        <f t="shared" ca="1" si="99"/>
        <v>0.45167824074074703</v>
      </c>
      <c r="Q395" s="484">
        <f t="shared" ca="1" si="88"/>
        <v>0.45182870370370998</v>
      </c>
      <c r="R395" s="486">
        <v>0.12999999523162842</v>
      </c>
      <c r="S395" s="486">
        <f t="shared" ca="1" si="89"/>
        <v>0.11</v>
      </c>
      <c r="T395" s="470">
        <v>10</v>
      </c>
      <c r="U395" s="469" t="str">
        <f t="shared" si="90"/>
        <v>C19-R21</v>
      </c>
      <c r="V395" s="470">
        <v>19</v>
      </c>
      <c r="W395" s="470" t="s">
        <v>493</v>
      </c>
      <c r="X395" s="470" t="s">
        <v>494</v>
      </c>
      <c r="Y395" s="470">
        <v>21</v>
      </c>
      <c r="AA395" s="505">
        <v>379</v>
      </c>
    </row>
    <row r="396" spans="1:27" ht="12.75" customHeight="1">
      <c r="A396" s="403">
        <f t="shared" si="92"/>
        <v>380</v>
      </c>
      <c r="B396" s="745"/>
      <c r="C396" s="404" t="str">
        <f t="shared" si="86"/>
        <v>C19-R23</v>
      </c>
      <c r="D396" s="405">
        <v>0.39274305555555555</v>
      </c>
      <c r="E396" s="405">
        <v>0.39288194444444446</v>
      </c>
      <c r="F396" s="406">
        <f t="shared" si="102"/>
        <v>1.7</v>
      </c>
      <c r="G396" s="468">
        <f t="shared" si="102"/>
        <v>5.41</v>
      </c>
      <c r="H396" s="407">
        <f t="shared" si="102"/>
        <v>1.2</v>
      </c>
      <c r="I396" s="407">
        <f t="shared" si="94"/>
        <v>7.11</v>
      </c>
      <c r="J396" s="407">
        <f t="shared" si="87"/>
        <v>7.200000003576279</v>
      </c>
      <c r="K396" s="408">
        <f t="shared" si="95"/>
        <v>9.0000003576278687E-2</v>
      </c>
      <c r="L396" s="409">
        <f t="shared" si="96"/>
        <v>0.5</v>
      </c>
      <c r="M396" s="410">
        <f t="shared" si="97"/>
        <v>7.61</v>
      </c>
      <c r="N396" s="410">
        <f t="shared" si="98"/>
        <v>7.700000003576279</v>
      </c>
      <c r="O396" s="411"/>
      <c r="P396" s="485">
        <f t="shared" ca="1" si="99"/>
        <v>0.45206018518519148</v>
      </c>
      <c r="Q396" s="484">
        <f t="shared" ca="1" si="88"/>
        <v>0.45219907407408039</v>
      </c>
      <c r="R396" s="486">
        <v>9.0000003576278687E-2</v>
      </c>
      <c r="S396" s="486">
        <f t="shared" ca="1" si="89"/>
        <v>0.11</v>
      </c>
      <c r="T396" s="470">
        <v>11</v>
      </c>
      <c r="U396" s="469" t="str">
        <f t="shared" si="90"/>
        <v>C19-R23</v>
      </c>
      <c r="V396" s="470">
        <v>19</v>
      </c>
      <c r="W396" s="470" t="s">
        <v>493</v>
      </c>
      <c r="X396" s="470" t="s">
        <v>494</v>
      </c>
      <c r="Y396" s="470">
        <v>23</v>
      </c>
      <c r="AA396" s="505">
        <v>380</v>
      </c>
    </row>
    <row r="397" spans="1:27" ht="12.75" customHeight="1">
      <c r="A397" s="403">
        <f t="shared" si="92"/>
        <v>381</v>
      </c>
      <c r="B397" s="745"/>
      <c r="C397" s="404" t="str">
        <f t="shared" si="86"/>
        <v>C19-R25</v>
      </c>
      <c r="D397" s="405">
        <v>0.39297453703703705</v>
      </c>
      <c r="E397" s="405">
        <v>0.393125</v>
      </c>
      <c r="F397" s="406">
        <f t="shared" si="102"/>
        <v>1.7</v>
      </c>
      <c r="G397" s="468">
        <f t="shared" si="102"/>
        <v>5.41</v>
      </c>
      <c r="H397" s="407">
        <f t="shared" si="102"/>
        <v>1.2</v>
      </c>
      <c r="I397" s="407">
        <f t="shared" si="94"/>
        <v>7.11</v>
      </c>
      <c r="J397" s="407">
        <f t="shared" si="87"/>
        <v>7.1299999995529655</v>
      </c>
      <c r="K397" s="408">
        <f t="shared" si="95"/>
        <v>1.9999999552965164E-2</v>
      </c>
      <c r="L397" s="409">
        <f t="shared" si="96"/>
        <v>0.5</v>
      </c>
      <c r="M397" s="410">
        <f t="shared" si="97"/>
        <v>7.61</v>
      </c>
      <c r="N397" s="410">
        <f t="shared" si="98"/>
        <v>7.6299999995529655</v>
      </c>
      <c r="O397" s="411"/>
      <c r="P397" s="485">
        <f t="shared" ca="1" si="99"/>
        <v>0.45243055555556189</v>
      </c>
      <c r="Q397" s="484">
        <f t="shared" ca="1" si="88"/>
        <v>0.45260416666667302</v>
      </c>
      <c r="R397" s="486">
        <v>1.9999999552965164E-2</v>
      </c>
      <c r="S397" s="486">
        <f t="shared" ca="1" si="89"/>
        <v>0.15</v>
      </c>
      <c r="T397" s="470">
        <v>12</v>
      </c>
      <c r="U397" s="469" t="str">
        <f t="shared" si="90"/>
        <v>C19-R25</v>
      </c>
      <c r="V397" s="470">
        <v>19</v>
      </c>
      <c r="W397" s="470" t="s">
        <v>493</v>
      </c>
      <c r="X397" s="470" t="s">
        <v>494</v>
      </c>
      <c r="Y397" s="470">
        <v>25</v>
      </c>
      <c r="AA397" s="505">
        <v>381</v>
      </c>
    </row>
    <row r="398" spans="1:27" ht="12.75" customHeight="1">
      <c r="A398" s="403">
        <f t="shared" si="92"/>
        <v>382</v>
      </c>
      <c r="B398" s="745"/>
      <c r="C398" s="404" t="str">
        <f t="shared" si="86"/>
        <v>C19-R27</v>
      </c>
      <c r="D398" s="405">
        <v>0.3932060185185185</v>
      </c>
      <c r="E398" s="405">
        <v>0.39337962962962963</v>
      </c>
      <c r="F398" s="406">
        <f t="shared" si="102"/>
        <v>1.7</v>
      </c>
      <c r="G398" s="468">
        <f t="shared" si="102"/>
        <v>5.41</v>
      </c>
      <c r="H398" s="407">
        <f t="shared" si="102"/>
        <v>1.2</v>
      </c>
      <c r="I398" s="407">
        <f t="shared" si="94"/>
        <v>7.11</v>
      </c>
      <c r="J398" s="407">
        <f t="shared" si="87"/>
        <v>7.1699999986588958</v>
      </c>
      <c r="K398" s="408">
        <f t="shared" si="95"/>
        <v>5.9999998658895493E-2</v>
      </c>
      <c r="L398" s="409">
        <f t="shared" si="96"/>
        <v>0.5</v>
      </c>
      <c r="M398" s="410">
        <f t="shared" si="97"/>
        <v>7.61</v>
      </c>
      <c r="N398" s="410">
        <f t="shared" si="98"/>
        <v>7.6699999986588958</v>
      </c>
      <c r="O398" s="411"/>
      <c r="P398" s="485">
        <f t="shared" ca="1" si="99"/>
        <v>0.45289351851852488</v>
      </c>
      <c r="Q398" s="484">
        <f t="shared" ca="1" si="88"/>
        <v>0.45306712962963602</v>
      </c>
      <c r="R398" s="486">
        <v>5.9999998658895493E-2</v>
      </c>
      <c r="S398" s="486">
        <f t="shared" ca="1" si="89"/>
        <v>0.13</v>
      </c>
      <c r="T398" s="470">
        <v>13</v>
      </c>
      <c r="U398" s="469" t="str">
        <f t="shared" si="90"/>
        <v>C19-R27</v>
      </c>
      <c r="V398" s="470">
        <v>19</v>
      </c>
      <c r="W398" s="470" t="s">
        <v>493</v>
      </c>
      <c r="X398" s="470" t="s">
        <v>494</v>
      </c>
      <c r="Y398" s="470">
        <v>27</v>
      </c>
      <c r="AA398" s="505">
        <v>382</v>
      </c>
    </row>
    <row r="399" spans="1:27" ht="12.75" customHeight="1">
      <c r="A399" s="403">
        <f t="shared" si="92"/>
        <v>383</v>
      </c>
      <c r="B399" s="745"/>
      <c r="C399" s="404" t="str">
        <f t="shared" si="86"/>
        <v>C19-R29</v>
      </c>
      <c r="D399" s="405">
        <v>0.39347222222222222</v>
      </c>
      <c r="E399" s="405">
        <v>0.39364583333333331</v>
      </c>
      <c r="F399" s="406">
        <f t="shared" si="102"/>
        <v>1.7</v>
      </c>
      <c r="G399" s="468">
        <f t="shared" si="102"/>
        <v>5.41</v>
      </c>
      <c r="H399" s="407">
        <f t="shared" si="102"/>
        <v>1.2</v>
      </c>
      <c r="I399" s="407">
        <f t="shared" si="94"/>
        <v>7.11</v>
      </c>
      <c r="J399" s="407">
        <f t="shared" si="87"/>
        <v>7.2199999994039539</v>
      </c>
      <c r="K399" s="408">
        <f t="shared" si="95"/>
        <v>0.10999999940395355</v>
      </c>
      <c r="L399" s="409">
        <f t="shared" si="96"/>
        <v>0.5</v>
      </c>
      <c r="M399" s="410">
        <f t="shared" si="97"/>
        <v>7.61</v>
      </c>
      <c r="N399" s="410">
        <f t="shared" si="98"/>
        <v>7.7199999994039539</v>
      </c>
      <c r="O399" s="411"/>
      <c r="P399" s="485">
        <f t="shared" ca="1" si="99"/>
        <v>0.45329861111111752</v>
      </c>
      <c r="Q399" s="484">
        <f t="shared" ca="1" si="88"/>
        <v>0.45346064814815457</v>
      </c>
      <c r="R399" s="486">
        <v>0.10999999940395355</v>
      </c>
      <c r="S399" s="486">
        <f t="shared" ca="1" si="89"/>
        <v>0.03</v>
      </c>
      <c r="T399" s="470">
        <v>14</v>
      </c>
      <c r="U399" s="469" t="str">
        <f t="shared" si="90"/>
        <v>C19-R29</v>
      </c>
      <c r="V399" s="470">
        <v>19</v>
      </c>
      <c r="W399" s="470" t="s">
        <v>493</v>
      </c>
      <c r="X399" s="470" t="s">
        <v>494</v>
      </c>
      <c r="Y399" s="470">
        <v>29</v>
      </c>
      <c r="AA399" s="505">
        <v>383</v>
      </c>
    </row>
    <row r="400" spans="1:27" ht="12.75" customHeight="1">
      <c r="A400" s="403">
        <f t="shared" si="92"/>
        <v>384</v>
      </c>
      <c r="B400" s="745"/>
      <c r="C400" s="404" t="str">
        <f t="shared" si="86"/>
        <v>C19-R31</v>
      </c>
      <c r="D400" s="405">
        <v>0.39370370370370372</v>
      </c>
      <c r="E400" s="405">
        <v>0.39386574074074077</v>
      </c>
      <c r="F400" s="406">
        <f t="shared" si="102"/>
        <v>1.7</v>
      </c>
      <c r="G400" s="468">
        <f t="shared" si="102"/>
        <v>5.41</v>
      </c>
      <c r="H400" s="407">
        <f t="shared" si="102"/>
        <v>1.2</v>
      </c>
      <c r="I400" s="407">
        <f t="shared" si="94"/>
        <v>7.11</v>
      </c>
      <c r="J400" s="407">
        <f t="shared" si="87"/>
        <v>7.200000003576279</v>
      </c>
      <c r="K400" s="408">
        <f t="shared" si="95"/>
        <v>9.0000003576278687E-2</v>
      </c>
      <c r="L400" s="409">
        <f t="shared" si="96"/>
        <v>0.5</v>
      </c>
      <c r="M400" s="410">
        <f t="shared" si="97"/>
        <v>7.61</v>
      </c>
      <c r="N400" s="410">
        <f t="shared" si="98"/>
        <v>7.700000003576279</v>
      </c>
      <c r="O400" s="411"/>
      <c r="P400" s="485">
        <f t="shared" ca="1" si="99"/>
        <v>0.45375000000000643</v>
      </c>
      <c r="Q400" s="484">
        <f t="shared" ca="1" si="88"/>
        <v>0.45392361111111756</v>
      </c>
      <c r="R400" s="486">
        <v>9.0000003576278687E-2</v>
      </c>
      <c r="S400" s="486">
        <f t="shared" ca="1" si="89"/>
        <v>0.05</v>
      </c>
      <c r="T400" s="470">
        <v>15</v>
      </c>
      <c r="U400" s="469" t="str">
        <f t="shared" si="90"/>
        <v>C19-R31</v>
      </c>
      <c r="V400" s="470">
        <v>19</v>
      </c>
      <c r="W400" s="470" t="s">
        <v>493</v>
      </c>
      <c r="X400" s="470" t="s">
        <v>494</v>
      </c>
      <c r="Y400" s="470">
        <v>31</v>
      </c>
      <c r="AA400" s="505">
        <v>384</v>
      </c>
    </row>
    <row r="401" spans="1:27" ht="12.75" customHeight="1">
      <c r="A401" s="403">
        <f t="shared" si="92"/>
        <v>385</v>
      </c>
      <c r="B401" s="745"/>
      <c r="C401" s="404" t="str">
        <f t="shared" si="86"/>
        <v>C19-R33</v>
      </c>
      <c r="D401" s="405">
        <v>0.39395833333333335</v>
      </c>
      <c r="E401" s="405">
        <v>0.39409722222222221</v>
      </c>
      <c r="F401" s="406">
        <f t="shared" si="102"/>
        <v>1.7</v>
      </c>
      <c r="G401" s="468">
        <f t="shared" si="102"/>
        <v>5.41</v>
      </c>
      <c r="H401" s="407">
        <f t="shared" si="102"/>
        <v>1.2</v>
      </c>
      <c r="I401" s="407">
        <f t="shared" si="94"/>
        <v>7.11</v>
      </c>
      <c r="J401" s="407">
        <f t="shared" si="87"/>
        <v>7.200000003576279</v>
      </c>
      <c r="K401" s="408">
        <f t="shared" si="95"/>
        <v>9.0000003576278687E-2</v>
      </c>
      <c r="L401" s="409">
        <f t="shared" si="96"/>
        <v>0.5</v>
      </c>
      <c r="M401" s="410">
        <f t="shared" si="97"/>
        <v>7.61</v>
      </c>
      <c r="N401" s="410">
        <f t="shared" si="98"/>
        <v>7.700000003576279</v>
      </c>
      <c r="O401" s="411"/>
      <c r="P401" s="485">
        <f t="shared" ca="1" si="99"/>
        <v>0.45420138888889533</v>
      </c>
      <c r="Q401" s="484">
        <f t="shared" ca="1" si="88"/>
        <v>0.45434027777778424</v>
      </c>
      <c r="R401" s="486">
        <v>9.0000003576278687E-2</v>
      </c>
      <c r="S401" s="486">
        <f t="shared" ca="1" si="89"/>
        <v>0.1</v>
      </c>
      <c r="T401" s="470">
        <v>16</v>
      </c>
      <c r="U401" s="469" t="str">
        <f t="shared" si="90"/>
        <v>C19-R33</v>
      </c>
      <c r="V401" s="470">
        <v>19</v>
      </c>
      <c r="W401" s="470" t="s">
        <v>493</v>
      </c>
      <c r="X401" s="470" t="s">
        <v>494</v>
      </c>
      <c r="Y401" s="470">
        <v>33</v>
      </c>
      <c r="AA401" s="505">
        <v>385</v>
      </c>
    </row>
    <row r="402" spans="1:27" ht="12.75" customHeight="1">
      <c r="A402" s="403">
        <f t="shared" si="92"/>
        <v>386</v>
      </c>
      <c r="B402" s="745"/>
      <c r="C402" s="404" t="str">
        <f t="shared" ref="C402:C465" si="103">U402</f>
        <v>C19-R35</v>
      </c>
      <c r="D402" s="405">
        <v>0.39423611111111112</v>
      </c>
      <c r="E402" s="405">
        <v>0.3944097222222222</v>
      </c>
      <c r="F402" s="406">
        <f t="shared" si="102"/>
        <v>1.7</v>
      </c>
      <c r="G402" s="468">
        <f t="shared" si="102"/>
        <v>5.41</v>
      </c>
      <c r="H402" s="407">
        <f t="shared" si="102"/>
        <v>1.2</v>
      </c>
      <c r="I402" s="407">
        <f t="shared" si="94"/>
        <v>7.11</v>
      </c>
      <c r="J402" s="407">
        <f t="shared" ref="J402:J465" si="104">I402+R402</f>
        <v>7.1399999993294481</v>
      </c>
      <c r="K402" s="408">
        <f t="shared" si="95"/>
        <v>2.9999999329447746E-2</v>
      </c>
      <c r="L402" s="409">
        <f t="shared" si="96"/>
        <v>0.5</v>
      </c>
      <c r="M402" s="410">
        <f t="shared" si="97"/>
        <v>7.61</v>
      </c>
      <c r="N402" s="410">
        <f t="shared" si="98"/>
        <v>7.6399999993294481</v>
      </c>
      <c r="O402" s="411"/>
      <c r="P402" s="485">
        <f t="shared" ca="1" si="99"/>
        <v>0.45460648148148797</v>
      </c>
      <c r="Q402" s="484">
        <f t="shared" ref="Q402:Q465" ca="1" si="105">P402+TIME(0,0,RANDBETWEEN(12,15))</f>
        <v>0.45475694444445092</v>
      </c>
      <c r="R402" s="486">
        <v>2.9999999329447746E-2</v>
      </c>
      <c r="S402" s="486">
        <f t="shared" ref="S402:S465" ca="1" si="106">RANDBETWEEN(1,15)/100</f>
        <v>0.08</v>
      </c>
      <c r="T402" s="470">
        <v>17</v>
      </c>
      <c r="U402" s="469" t="str">
        <f t="shared" ref="U402:U465" si="107">W402&amp;V402&amp;"-"&amp;X402&amp;Y402</f>
        <v>C19-R35</v>
      </c>
      <c r="V402" s="470">
        <v>19</v>
      </c>
      <c r="W402" s="470" t="s">
        <v>493</v>
      </c>
      <c r="X402" s="470" t="s">
        <v>494</v>
      </c>
      <c r="Y402" s="470">
        <v>35</v>
      </c>
      <c r="AA402" s="505">
        <v>386</v>
      </c>
    </row>
    <row r="403" spans="1:27" ht="12.75" customHeight="1">
      <c r="A403" s="403">
        <f t="shared" ref="A403:A466" si="108">A402+1</f>
        <v>387</v>
      </c>
      <c r="B403" s="745"/>
      <c r="C403" s="404" t="str">
        <f t="shared" si="103"/>
        <v>C19-R37</v>
      </c>
      <c r="D403" s="405">
        <v>0.39450231481481479</v>
      </c>
      <c r="E403" s="405">
        <v>0.39467592592592593</v>
      </c>
      <c r="F403" s="406">
        <f t="shared" ref="F403:H418" si="109">F402</f>
        <v>1.7</v>
      </c>
      <c r="G403" s="468">
        <f t="shared" si="109"/>
        <v>5.41</v>
      </c>
      <c r="H403" s="407">
        <f t="shared" si="109"/>
        <v>1.2</v>
      </c>
      <c r="I403" s="407">
        <f t="shared" ref="I403:I466" si="110">F403+G403</f>
        <v>7.11</v>
      </c>
      <c r="J403" s="407">
        <f t="shared" si="104"/>
        <v>7.1299999995529655</v>
      </c>
      <c r="K403" s="408">
        <f t="shared" ref="K403:K466" si="111">J403-I403</f>
        <v>1.9999999552965164E-2</v>
      </c>
      <c r="L403" s="409">
        <f t="shared" ref="L403:L466" si="112">L402</f>
        <v>0.5</v>
      </c>
      <c r="M403" s="410">
        <f t="shared" ref="M403:M466" si="113">I403+L403</f>
        <v>7.61</v>
      </c>
      <c r="N403" s="410">
        <f t="shared" ref="N403:N466" si="114">J403+L403</f>
        <v>7.6299999995529655</v>
      </c>
      <c r="O403" s="411"/>
      <c r="P403" s="485">
        <f t="shared" ref="P403:P464" ca="1" si="115">Q402+TIME(0,0,RANDBETWEEN(20,25))</f>
        <v>0.45501157407408055</v>
      </c>
      <c r="Q403" s="484">
        <f t="shared" ca="1" si="105"/>
        <v>0.4551620370370435</v>
      </c>
      <c r="R403" s="486">
        <v>1.9999999552965164E-2</v>
      </c>
      <c r="S403" s="486">
        <f t="shared" ca="1" si="106"/>
        <v>0.05</v>
      </c>
      <c r="T403" s="470">
        <v>18</v>
      </c>
      <c r="U403" s="469" t="str">
        <f t="shared" si="107"/>
        <v>C19-R37</v>
      </c>
      <c r="V403" s="470">
        <v>19</v>
      </c>
      <c r="W403" s="470" t="s">
        <v>493</v>
      </c>
      <c r="X403" s="470" t="s">
        <v>494</v>
      </c>
      <c r="Y403" s="470">
        <v>37</v>
      </c>
      <c r="AA403" s="505">
        <v>387</v>
      </c>
    </row>
    <row r="404" spans="1:27" ht="12.75" customHeight="1">
      <c r="A404" s="403">
        <f t="shared" si="108"/>
        <v>388</v>
      </c>
      <c r="B404" s="745"/>
      <c r="C404" s="404" t="str">
        <f t="shared" si="103"/>
        <v>C19-R39</v>
      </c>
      <c r="D404" s="405">
        <v>0.39479166666666665</v>
      </c>
      <c r="E404" s="405">
        <v>0.3949537037037037</v>
      </c>
      <c r="F404" s="406">
        <f t="shared" si="109"/>
        <v>1.7</v>
      </c>
      <c r="G404" s="468">
        <f t="shared" si="109"/>
        <v>5.41</v>
      </c>
      <c r="H404" s="407">
        <f t="shared" si="109"/>
        <v>1.2</v>
      </c>
      <c r="I404" s="407">
        <f t="shared" si="110"/>
        <v>7.11</v>
      </c>
      <c r="J404" s="407">
        <f t="shared" si="104"/>
        <v>7.1399999993294481</v>
      </c>
      <c r="K404" s="408">
        <f t="shared" si="111"/>
        <v>2.9999999329447746E-2</v>
      </c>
      <c r="L404" s="409">
        <f t="shared" si="112"/>
        <v>0.5</v>
      </c>
      <c r="M404" s="410">
        <f t="shared" si="113"/>
        <v>7.61</v>
      </c>
      <c r="N404" s="410">
        <f t="shared" si="114"/>
        <v>7.6399999993294481</v>
      </c>
      <c r="O404" s="411"/>
      <c r="P404" s="485">
        <f t="shared" ca="1" si="115"/>
        <v>0.45541666666667313</v>
      </c>
      <c r="Q404" s="484">
        <f t="shared" ca="1" si="105"/>
        <v>0.45557870370371017</v>
      </c>
      <c r="R404" s="486">
        <v>2.9999999329447746E-2</v>
      </c>
      <c r="S404" s="486">
        <f t="shared" ca="1" si="106"/>
        <v>0.01</v>
      </c>
      <c r="T404" s="470">
        <v>19</v>
      </c>
      <c r="U404" s="469" t="str">
        <f t="shared" si="107"/>
        <v>C19-R39</v>
      </c>
      <c r="V404" s="470">
        <v>19</v>
      </c>
      <c r="W404" s="470" t="s">
        <v>493</v>
      </c>
      <c r="X404" s="470" t="s">
        <v>494</v>
      </c>
      <c r="Y404" s="470">
        <v>39</v>
      </c>
      <c r="AA404" s="505">
        <v>388</v>
      </c>
    </row>
    <row r="405" spans="1:27" ht="12.75" customHeight="1">
      <c r="A405" s="403">
        <f t="shared" si="108"/>
        <v>389</v>
      </c>
      <c r="B405" s="745"/>
      <c r="C405" s="404" t="str">
        <f t="shared" si="103"/>
        <v>C19-R41</v>
      </c>
      <c r="D405" s="405">
        <v>0.39502314814814815</v>
      </c>
      <c r="E405" s="405">
        <v>0.39519675925925923</v>
      </c>
      <c r="F405" s="406">
        <f t="shared" si="109"/>
        <v>1.7</v>
      </c>
      <c r="G405" s="468">
        <f t="shared" si="109"/>
        <v>5.41</v>
      </c>
      <c r="H405" s="407">
        <f t="shared" si="109"/>
        <v>1.2</v>
      </c>
      <c r="I405" s="407">
        <f t="shared" si="110"/>
        <v>7.11</v>
      </c>
      <c r="J405" s="407">
        <f t="shared" si="104"/>
        <v>7.1499999991059306</v>
      </c>
      <c r="K405" s="408">
        <f t="shared" si="111"/>
        <v>3.9999999105930328E-2</v>
      </c>
      <c r="L405" s="409">
        <f t="shared" si="112"/>
        <v>0.5</v>
      </c>
      <c r="M405" s="410">
        <f t="shared" si="113"/>
        <v>7.61</v>
      </c>
      <c r="N405" s="410">
        <f t="shared" si="114"/>
        <v>7.6499999991059306</v>
      </c>
      <c r="O405" s="411"/>
      <c r="P405" s="485">
        <f t="shared" ca="1" si="115"/>
        <v>0.45583333333333981</v>
      </c>
      <c r="Q405" s="484">
        <f t="shared" ca="1" si="105"/>
        <v>0.45597222222222872</v>
      </c>
      <c r="R405" s="486">
        <v>3.9999999105930328E-2</v>
      </c>
      <c r="S405" s="486">
        <f t="shared" ca="1" si="106"/>
        <v>0.11</v>
      </c>
      <c r="T405" s="470">
        <v>20</v>
      </c>
      <c r="U405" s="469" t="str">
        <f t="shared" si="107"/>
        <v>C19-R41</v>
      </c>
      <c r="V405" s="470">
        <v>19</v>
      </c>
      <c r="W405" s="470" t="s">
        <v>493</v>
      </c>
      <c r="X405" s="470" t="s">
        <v>494</v>
      </c>
      <c r="Y405" s="470">
        <v>41</v>
      </c>
      <c r="AA405" s="505">
        <v>389</v>
      </c>
    </row>
    <row r="406" spans="1:27" ht="12.75" customHeight="1">
      <c r="A406" s="403">
        <f t="shared" si="108"/>
        <v>390</v>
      </c>
      <c r="B406" s="745"/>
      <c r="C406" s="404" t="str">
        <f t="shared" si="103"/>
        <v>C19-R43</v>
      </c>
      <c r="D406" s="405">
        <v>0.39527777777777778</v>
      </c>
      <c r="E406" s="405">
        <v>0.39542824074074073</v>
      </c>
      <c r="F406" s="406">
        <f t="shared" si="109"/>
        <v>1.7</v>
      </c>
      <c r="G406" s="468">
        <f t="shared" si="109"/>
        <v>5.41</v>
      </c>
      <c r="H406" s="407">
        <f t="shared" si="109"/>
        <v>1.2</v>
      </c>
      <c r="I406" s="407">
        <f t="shared" si="110"/>
        <v>7.11</v>
      </c>
      <c r="J406" s="407">
        <f t="shared" si="104"/>
        <v>7.189999998211861</v>
      </c>
      <c r="K406" s="408">
        <f t="shared" si="111"/>
        <v>7.9999998211860657E-2</v>
      </c>
      <c r="L406" s="409">
        <f t="shared" si="112"/>
        <v>0.5</v>
      </c>
      <c r="M406" s="410">
        <f t="shared" si="113"/>
        <v>7.61</v>
      </c>
      <c r="N406" s="410">
        <f t="shared" si="114"/>
        <v>7.689999998211861</v>
      </c>
      <c r="O406" s="411"/>
      <c r="P406" s="485">
        <f t="shared" ca="1" si="115"/>
        <v>0.45626157407408058</v>
      </c>
      <c r="Q406" s="484">
        <f t="shared" ca="1" si="105"/>
        <v>0.45640046296296949</v>
      </c>
      <c r="R406" s="486">
        <v>7.9999998211860657E-2</v>
      </c>
      <c r="S406" s="486">
        <f t="shared" ca="1" si="106"/>
        <v>0.06</v>
      </c>
      <c r="T406" s="504">
        <v>21</v>
      </c>
      <c r="U406" s="504" t="str">
        <f t="shared" si="107"/>
        <v>C19-R43</v>
      </c>
      <c r="V406" s="470">
        <v>19</v>
      </c>
      <c r="W406" s="504" t="s">
        <v>493</v>
      </c>
      <c r="X406" s="504" t="s">
        <v>494</v>
      </c>
      <c r="Y406" s="504">
        <v>43</v>
      </c>
      <c r="AA406" s="505">
        <v>390</v>
      </c>
    </row>
    <row r="407" spans="1:27" ht="12.75" customHeight="1">
      <c r="A407" s="403">
        <f t="shared" si="108"/>
        <v>391</v>
      </c>
      <c r="B407" s="745"/>
      <c r="C407" s="404" t="str">
        <f t="shared" si="103"/>
        <v>C20-R42</v>
      </c>
      <c r="D407" s="405">
        <v>0.39550925925925928</v>
      </c>
      <c r="E407" s="405">
        <v>0.39567129629629627</v>
      </c>
      <c r="F407" s="406">
        <f t="shared" si="109"/>
        <v>1.7</v>
      </c>
      <c r="G407" s="468">
        <f t="shared" si="109"/>
        <v>5.41</v>
      </c>
      <c r="H407" s="407">
        <f t="shared" si="109"/>
        <v>1.2</v>
      </c>
      <c r="I407" s="407">
        <f t="shared" si="110"/>
        <v>7.11</v>
      </c>
      <c r="J407" s="407">
        <f t="shared" si="104"/>
        <v>7.2600000059604648</v>
      </c>
      <c r="K407" s="408">
        <f t="shared" si="111"/>
        <v>0.15000000596046448</v>
      </c>
      <c r="L407" s="409">
        <f t="shared" si="112"/>
        <v>0.5</v>
      </c>
      <c r="M407" s="410">
        <f t="shared" si="113"/>
        <v>7.61</v>
      </c>
      <c r="N407" s="410">
        <f t="shared" si="114"/>
        <v>7.7600000059604648</v>
      </c>
      <c r="O407" s="411"/>
      <c r="P407" s="485">
        <f t="shared" ca="1" si="115"/>
        <v>0.45668981481482135</v>
      </c>
      <c r="Q407" s="484">
        <f t="shared" ca="1" si="105"/>
        <v>0.45686342592593249</v>
      </c>
      <c r="R407" s="486">
        <v>0.15000000596046448</v>
      </c>
      <c r="S407" s="486">
        <f t="shared" ca="1" si="106"/>
        <v>0.08</v>
      </c>
      <c r="T407" s="470">
        <v>1</v>
      </c>
      <c r="U407" s="469" t="str">
        <f>W407&amp;V407&amp;"-"&amp;X407&amp;Y407</f>
        <v>C20-R42</v>
      </c>
      <c r="V407" s="470">
        <v>20</v>
      </c>
      <c r="W407" s="470" t="s">
        <v>493</v>
      </c>
      <c r="X407" s="470" t="s">
        <v>494</v>
      </c>
      <c r="Y407" s="470">
        <v>42</v>
      </c>
      <c r="AA407" s="505">
        <v>391</v>
      </c>
    </row>
    <row r="408" spans="1:27" ht="12.75" customHeight="1">
      <c r="A408" s="403">
        <f t="shared" si="108"/>
        <v>392</v>
      </c>
      <c r="B408" s="745"/>
      <c r="C408" s="404" t="str">
        <f t="shared" si="103"/>
        <v>C20-R40</v>
      </c>
      <c r="D408" s="405">
        <v>0.39579861111111109</v>
      </c>
      <c r="E408" s="405">
        <v>0.39594907407407409</v>
      </c>
      <c r="F408" s="406">
        <f t="shared" si="109"/>
        <v>1.7</v>
      </c>
      <c r="G408" s="468">
        <f t="shared" si="109"/>
        <v>5.41</v>
      </c>
      <c r="H408" s="407">
        <f t="shared" si="109"/>
        <v>1.2</v>
      </c>
      <c r="I408" s="407">
        <f t="shared" si="110"/>
        <v>7.11</v>
      </c>
      <c r="J408" s="407">
        <f t="shared" si="104"/>
        <v>7.189999998211861</v>
      </c>
      <c r="K408" s="408">
        <f t="shared" si="111"/>
        <v>7.9999998211860657E-2</v>
      </c>
      <c r="L408" s="409">
        <f t="shared" si="112"/>
        <v>0.5</v>
      </c>
      <c r="M408" s="410">
        <f t="shared" si="113"/>
        <v>7.61</v>
      </c>
      <c r="N408" s="410">
        <f t="shared" si="114"/>
        <v>7.689999998211861</v>
      </c>
      <c r="O408" s="411"/>
      <c r="P408" s="485">
        <f t="shared" ca="1" si="115"/>
        <v>0.45711805555556212</v>
      </c>
      <c r="Q408" s="484">
        <f t="shared" ca="1" si="105"/>
        <v>0.45729166666667326</v>
      </c>
      <c r="R408" s="486">
        <v>7.9999998211860657E-2</v>
      </c>
      <c r="S408" s="486">
        <f t="shared" ca="1" si="106"/>
        <v>0.06</v>
      </c>
      <c r="T408" s="470">
        <v>2</v>
      </c>
      <c r="U408" s="469" t="str">
        <f t="shared" si="107"/>
        <v>C20-R40</v>
      </c>
      <c r="V408" s="470">
        <v>20</v>
      </c>
      <c r="W408" s="470" t="s">
        <v>493</v>
      </c>
      <c r="X408" s="470" t="s">
        <v>494</v>
      </c>
      <c r="Y408" s="470">
        <v>40</v>
      </c>
      <c r="AA408" s="505">
        <v>392</v>
      </c>
    </row>
    <row r="409" spans="1:27" ht="12.75" customHeight="1">
      <c r="A409" s="403">
        <f t="shared" si="108"/>
        <v>393</v>
      </c>
      <c r="B409" s="745"/>
      <c r="C409" s="404" t="str">
        <f t="shared" si="103"/>
        <v>C20-R38</v>
      </c>
      <c r="D409" s="405">
        <v>0.39606481481481481</v>
      </c>
      <c r="E409" s="405">
        <v>0.39620370370370372</v>
      </c>
      <c r="F409" s="406">
        <f t="shared" si="109"/>
        <v>1.7</v>
      </c>
      <c r="G409" s="468">
        <f t="shared" si="109"/>
        <v>5.41</v>
      </c>
      <c r="H409" s="407">
        <f t="shared" si="109"/>
        <v>1.2</v>
      </c>
      <c r="I409" s="407">
        <f t="shared" si="110"/>
        <v>7.11</v>
      </c>
      <c r="J409" s="407">
        <f t="shared" si="104"/>
        <v>7.189999998211861</v>
      </c>
      <c r="K409" s="408">
        <f t="shared" si="111"/>
        <v>7.9999998211860657E-2</v>
      </c>
      <c r="L409" s="409">
        <f t="shared" si="112"/>
        <v>0.5</v>
      </c>
      <c r="M409" s="410">
        <f t="shared" si="113"/>
        <v>7.61</v>
      </c>
      <c r="N409" s="410">
        <f t="shared" si="114"/>
        <v>7.689999998211861</v>
      </c>
      <c r="O409" s="411"/>
      <c r="P409" s="485">
        <f t="shared" ca="1" si="115"/>
        <v>0.45755787037037698</v>
      </c>
      <c r="Q409" s="484">
        <f t="shared" ca="1" si="105"/>
        <v>0.45773148148148812</v>
      </c>
      <c r="R409" s="486">
        <v>7.9999998211860657E-2</v>
      </c>
      <c r="S409" s="486">
        <f t="shared" ca="1" si="106"/>
        <v>0.04</v>
      </c>
      <c r="T409" s="470">
        <v>3</v>
      </c>
      <c r="U409" s="469" t="str">
        <f>W409&amp;V409&amp;"-"&amp;X409&amp;Y409</f>
        <v>C20-R38</v>
      </c>
      <c r="V409" s="470">
        <v>20</v>
      </c>
      <c r="W409" s="470" t="s">
        <v>493</v>
      </c>
      <c r="X409" s="470" t="s">
        <v>494</v>
      </c>
      <c r="Y409" s="470">
        <v>38</v>
      </c>
      <c r="AA409" s="505">
        <v>393</v>
      </c>
    </row>
    <row r="410" spans="1:27" ht="12.75" customHeight="1">
      <c r="A410" s="403">
        <f t="shared" si="108"/>
        <v>394</v>
      </c>
      <c r="B410" s="745"/>
      <c r="C410" s="404" t="str">
        <f t="shared" si="103"/>
        <v>C20-R36</v>
      </c>
      <c r="D410" s="405">
        <v>0.39631944444444445</v>
      </c>
      <c r="E410" s="405">
        <v>0.39645833333333336</v>
      </c>
      <c r="F410" s="406">
        <f t="shared" si="109"/>
        <v>1.7</v>
      </c>
      <c r="G410" s="468">
        <f t="shared" si="109"/>
        <v>5.41</v>
      </c>
      <c r="H410" s="407">
        <f t="shared" si="109"/>
        <v>1.2</v>
      </c>
      <c r="I410" s="407">
        <f t="shared" si="110"/>
        <v>7.11</v>
      </c>
      <c r="J410" s="407">
        <f t="shared" si="104"/>
        <v>7.1199999997764829</v>
      </c>
      <c r="K410" s="408">
        <f t="shared" si="111"/>
        <v>9.9999997764825821E-3</v>
      </c>
      <c r="L410" s="409">
        <f t="shared" si="112"/>
        <v>0.5</v>
      </c>
      <c r="M410" s="410">
        <f t="shared" si="113"/>
        <v>7.61</v>
      </c>
      <c r="N410" s="410">
        <f t="shared" si="114"/>
        <v>7.6199999997764829</v>
      </c>
      <c r="O410" s="411"/>
      <c r="P410" s="485">
        <f t="shared" ca="1" si="115"/>
        <v>0.45797453703704366</v>
      </c>
      <c r="Q410" s="484">
        <f t="shared" ca="1" si="105"/>
        <v>0.45811342592593257</v>
      </c>
      <c r="R410" s="486">
        <v>9.9999997764825821E-3</v>
      </c>
      <c r="S410" s="486">
        <f t="shared" ca="1" si="106"/>
        <v>0.02</v>
      </c>
      <c r="T410" s="470">
        <v>4</v>
      </c>
      <c r="U410" s="469" t="str">
        <f t="shared" si="107"/>
        <v>C20-R36</v>
      </c>
      <c r="V410" s="470">
        <v>20</v>
      </c>
      <c r="W410" s="470" t="s">
        <v>493</v>
      </c>
      <c r="X410" s="470" t="s">
        <v>494</v>
      </c>
      <c r="Y410" s="470">
        <v>36</v>
      </c>
      <c r="AA410" s="505">
        <v>394</v>
      </c>
    </row>
    <row r="411" spans="1:27" ht="12.75" customHeight="1">
      <c r="A411" s="403">
        <f t="shared" si="108"/>
        <v>395</v>
      </c>
      <c r="B411" s="745"/>
      <c r="C411" s="404" t="str">
        <f t="shared" si="103"/>
        <v>C20-R34</v>
      </c>
      <c r="D411" s="405">
        <v>0.39660879629629631</v>
      </c>
      <c r="E411" s="405">
        <v>0.39675925925925926</v>
      </c>
      <c r="F411" s="406">
        <f t="shared" si="109"/>
        <v>1.7</v>
      </c>
      <c r="G411" s="468">
        <f t="shared" si="109"/>
        <v>5.41</v>
      </c>
      <c r="H411" s="407">
        <f t="shared" si="109"/>
        <v>1.2</v>
      </c>
      <c r="I411" s="407">
        <f t="shared" si="110"/>
        <v>7.11</v>
      </c>
      <c r="J411" s="407">
        <f t="shared" si="104"/>
        <v>7.2600000059604648</v>
      </c>
      <c r="K411" s="408">
        <f t="shared" si="111"/>
        <v>0.15000000596046448</v>
      </c>
      <c r="L411" s="409">
        <f t="shared" si="112"/>
        <v>0.5</v>
      </c>
      <c r="M411" s="410">
        <f t="shared" si="113"/>
        <v>7.61</v>
      </c>
      <c r="N411" s="410">
        <f t="shared" si="114"/>
        <v>7.7600000059604648</v>
      </c>
      <c r="O411" s="411"/>
      <c r="P411" s="485">
        <f t="shared" ca="1" si="115"/>
        <v>0.45835648148148811</v>
      </c>
      <c r="Q411" s="484">
        <f t="shared" ca="1" si="105"/>
        <v>0.45853009259259925</v>
      </c>
      <c r="R411" s="486">
        <v>0.15000000596046448</v>
      </c>
      <c r="S411" s="486">
        <f t="shared" ca="1" si="106"/>
        <v>0.15</v>
      </c>
      <c r="T411" s="470">
        <v>5</v>
      </c>
      <c r="U411" s="469" t="str">
        <f t="shared" si="107"/>
        <v>C20-R34</v>
      </c>
      <c r="V411" s="470">
        <v>20</v>
      </c>
      <c r="W411" s="470" t="s">
        <v>493</v>
      </c>
      <c r="X411" s="470" t="s">
        <v>494</v>
      </c>
      <c r="Y411" s="470">
        <v>34</v>
      </c>
      <c r="AA411" s="505">
        <v>395</v>
      </c>
    </row>
    <row r="412" spans="1:27" ht="12.75" customHeight="1">
      <c r="A412" s="403">
        <f t="shared" si="108"/>
        <v>396</v>
      </c>
      <c r="B412" s="745"/>
      <c r="C412" s="404" t="str">
        <f t="shared" si="103"/>
        <v>C20-R32</v>
      </c>
      <c r="D412" s="405">
        <v>0.39685185185185184</v>
      </c>
      <c r="E412" s="405">
        <v>0.39699074074074076</v>
      </c>
      <c r="F412" s="406">
        <f t="shared" si="109"/>
        <v>1.7</v>
      </c>
      <c r="G412" s="468">
        <f t="shared" si="109"/>
        <v>5.41</v>
      </c>
      <c r="H412" s="407">
        <f t="shared" si="109"/>
        <v>1.2</v>
      </c>
      <c r="I412" s="407">
        <f t="shared" si="110"/>
        <v>7.11</v>
      </c>
      <c r="J412" s="407">
        <f t="shared" si="104"/>
        <v>7.2399999952316287</v>
      </c>
      <c r="K412" s="408">
        <f t="shared" si="111"/>
        <v>0.12999999523162842</v>
      </c>
      <c r="L412" s="409">
        <f t="shared" si="112"/>
        <v>0.5</v>
      </c>
      <c r="M412" s="410">
        <f t="shared" si="113"/>
        <v>7.61</v>
      </c>
      <c r="N412" s="410">
        <f t="shared" si="114"/>
        <v>7.7399999952316287</v>
      </c>
      <c r="O412" s="411"/>
      <c r="P412" s="485">
        <f t="shared" ca="1" si="115"/>
        <v>0.45876157407408075</v>
      </c>
      <c r="Q412" s="484">
        <f t="shared" ca="1" si="105"/>
        <v>0.45890046296296966</v>
      </c>
      <c r="R412" s="486">
        <v>0.12999999523162842</v>
      </c>
      <c r="S412" s="486">
        <f t="shared" ca="1" si="106"/>
        <v>0.02</v>
      </c>
      <c r="T412" s="470">
        <v>6</v>
      </c>
      <c r="U412" s="469" t="str">
        <f t="shared" si="107"/>
        <v>C20-R32</v>
      </c>
      <c r="V412" s="470">
        <v>20</v>
      </c>
      <c r="W412" s="470" t="s">
        <v>493</v>
      </c>
      <c r="X412" s="470" t="s">
        <v>494</v>
      </c>
      <c r="Y412" s="470">
        <v>32</v>
      </c>
      <c r="AA412" s="505">
        <v>396</v>
      </c>
    </row>
    <row r="413" spans="1:27" ht="12.75" customHeight="1">
      <c r="A413" s="403">
        <f t="shared" si="108"/>
        <v>397</v>
      </c>
      <c r="B413" s="745"/>
      <c r="C413" s="404" t="str">
        <f t="shared" si="103"/>
        <v>C20-R30</v>
      </c>
      <c r="D413" s="405">
        <v>0.39708333333333334</v>
      </c>
      <c r="E413" s="405">
        <v>0.3972222222222222</v>
      </c>
      <c r="F413" s="406">
        <f t="shared" si="109"/>
        <v>1.7</v>
      </c>
      <c r="G413" s="468">
        <f t="shared" si="109"/>
        <v>5.41</v>
      </c>
      <c r="H413" s="407">
        <f t="shared" si="109"/>
        <v>1.2</v>
      </c>
      <c r="I413" s="407">
        <f t="shared" si="110"/>
        <v>7.11</v>
      </c>
      <c r="J413" s="407">
        <f t="shared" si="104"/>
        <v>7.1199999997764829</v>
      </c>
      <c r="K413" s="408">
        <f t="shared" si="111"/>
        <v>9.9999997764825821E-3</v>
      </c>
      <c r="L413" s="409">
        <f t="shared" si="112"/>
        <v>0.5</v>
      </c>
      <c r="M413" s="410">
        <f t="shared" si="113"/>
        <v>7.61</v>
      </c>
      <c r="N413" s="410">
        <f t="shared" si="114"/>
        <v>7.6199999997764829</v>
      </c>
      <c r="O413" s="411"/>
      <c r="P413" s="485">
        <f t="shared" ca="1" si="115"/>
        <v>0.45913194444445116</v>
      </c>
      <c r="Q413" s="484">
        <f t="shared" ca="1" si="105"/>
        <v>0.45927083333334007</v>
      </c>
      <c r="R413" s="486">
        <v>9.9999997764825821E-3</v>
      </c>
      <c r="S413" s="486">
        <f t="shared" ca="1" si="106"/>
        <v>0.08</v>
      </c>
      <c r="T413" s="470">
        <v>7</v>
      </c>
      <c r="U413" s="469" t="str">
        <f t="shared" si="107"/>
        <v>C20-R30</v>
      </c>
      <c r="V413" s="470">
        <v>20</v>
      </c>
      <c r="W413" s="470" t="s">
        <v>493</v>
      </c>
      <c r="X413" s="470" t="s">
        <v>494</v>
      </c>
      <c r="Y413" s="470">
        <v>30</v>
      </c>
      <c r="AA413" s="505">
        <v>397</v>
      </c>
    </row>
    <row r="414" spans="1:27" ht="12.75" customHeight="1">
      <c r="A414" s="403">
        <f t="shared" si="108"/>
        <v>398</v>
      </c>
      <c r="B414" s="745"/>
      <c r="C414" s="404" t="str">
        <f t="shared" si="103"/>
        <v>C20-R28</v>
      </c>
      <c r="D414" s="405">
        <v>0.39732638888888888</v>
      </c>
      <c r="E414" s="405">
        <v>0.39750000000000002</v>
      </c>
      <c r="F414" s="406">
        <f t="shared" si="109"/>
        <v>1.7</v>
      </c>
      <c r="G414" s="468">
        <f t="shared" si="109"/>
        <v>5.41</v>
      </c>
      <c r="H414" s="407">
        <f t="shared" si="109"/>
        <v>1.2</v>
      </c>
      <c r="I414" s="407">
        <f t="shared" si="110"/>
        <v>7.11</v>
      </c>
      <c r="J414" s="407">
        <f t="shared" si="104"/>
        <v>7.2600000059604648</v>
      </c>
      <c r="K414" s="408">
        <f t="shared" si="111"/>
        <v>0.15000000596046448</v>
      </c>
      <c r="L414" s="409">
        <f t="shared" si="112"/>
        <v>0.5</v>
      </c>
      <c r="M414" s="410">
        <f t="shared" si="113"/>
        <v>7.61</v>
      </c>
      <c r="N414" s="410">
        <f t="shared" si="114"/>
        <v>7.7600000059604648</v>
      </c>
      <c r="O414" s="411"/>
      <c r="P414" s="485">
        <f t="shared" ca="1" si="115"/>
        <v>0.4595254629629697</v>
      </c>
      <c r="Q414" s="484">
        <f t="shared" ca="1" si="105"/>
        <v>0.45968750000000674</v>
      </c>
      <c r="R414" s="486">
        <v>0.15000000596046448</v>
      </c>
      <c r="S414" s="486">
        <f t="shared" ca="1" si="106"/>
        <v>0.13</v>
      </c>
      <c r="T414" s="470">
        <v>8</v>
      </c>
      <c r="U414" s="469" t="str">
        <f t="shared" si="107"/>
        <v>C20-R28</v>
      </c>
      <c r="V414" s="470">
        <v>20</v>
      </c>
      <c r="W414" s="470" t="s">
        <v>493</v>
      </c>
      <c r="X414" s="470" t="s">
        <v>494</v>
      </c>
      <c r="Y414" s="470">
        <v>28</v>
      </c>
      <c r="AA414" s="505">
        <v>398</v>
      </c>
    </row>
    <row r="415" spans="1:27" ht="12.75" customHeight="1">
      <c r="A415" s="403">
        <f t="shared" si="108"/>
        <v>399</v>
      </c>
      <c r="B415" s="745"/>
      <c r="C415" s="404" t="str">
        <f t="shared" si="103"/>
        <v>C20-R26</v>
      </c>
      <c r="D415" s="405">
        <v>0.39758101851851851</v>
      </c>
      <c r="E415" s="405">
        <v>0.39773148148148146</v>
      </c>
      <c r="F415" s="406">
        <f t="shared" si="109"/>
        <v>1.7</v>
      </c>
      <c r="G415" s="468">
        <f t="shared" si="109"/>
        <v>5.41</v>
      </c>
      <c r="H415" s="407">
        <f t="shared" si="109"/>
        <v>1.2</v>
      </c>
      <c r="I415" s="407">
        <f t="shared" si="110"/>
        <v>7.11</v>
      </c>
      <c r="J415" s="407">
        <f t="shared" si="104"/>
        <v>7.1399999993294481</v>
      </c>
      <c r="K415" s="408">
        <f t="shared" si="111"/>
        <v>2.9999999329447746E-2</v>
      </c>
      <c r="L415" s="409">
        <f t="shared" si="112"/>
        <v>0.5</v>
      </c>
      <c r="M415" s="410">
        <f t="shared" si="113"/>
        <v>7.61</v>
      </c>
      <c r="N415" s="410">
        <f t="shared" si="114"/>
        <v>7.6399999993294481</v>
      </c>
      <c r="O415" s="411"/>
      <c r="P415" s="485">
        <f t="shared" ca="1" si="115"/>
        <v>0.45991898148148824</v>
      </c>
      <c r="Q415" s="484">
        <f t="shared" ca="1" si="105"/>
        <v>0.46009259259259938</v>
      </c>
      <c r="R415" s="486">
        <v>2.9999999329447746E-2</v>
      </c>
      <c r="S415" s="486">
        <f t="shared" ca="1" si="106"/>
        <v>0.11</v>
      </c>
      <c r="T415" s="470">
        <v>9</v>
      </c>
      <c r="U415" s="469" t="str">
        <f t="shared" si="107"/>
        <v>C20-R26</v>
      </c>
      <c r="V415" s="470">
        <v>20</v>
      </c>
      <c r="W415" s="470" t="s">
        <v>493</v>
      </c>
      <c r="X415" s="470" t="s">
        <v>494</v>
      </c>
      <c r="Y415" s="470">
        <v>26</v>
      </c>
      <c r="AA415" s="505">
        <v>399</v>
      </c>
    </row>
    <row r="416" spans="1:27" ht="12.75" customHeight="1">
      <c r="A416" s="403">
        <f t="shared" si="108"/>
        <v>400</v>
      </c>
      <c r="B416" s="745"/>
      <c r="C416" s="404" t="str">
        <f t="shared" si="103"/>
        <v>C20-R24</v>
      </c>
      <c r="D416" s="405">
        <v>0.39785879629629628</v>
      </c>
      <c r="E416" s="405">
        <v>0.39800925925925928</v>
      </c>
      <c r="F416" s="406">
        <f t="shared" si="109"/>
        <v>1.7</v>
      </c>
      <c r="G416" s="468">
        <f t="shared" si="109"/>
        <v>5.41</v>
      </c>
      <c r="H416" s="407">
        <f t="shared" si="109"/>
        <v>1.2</v>
      </c>
      <c r="I416" s="407">
        <f t="shared" si="110"/>
        <v>7.11</v>
      </c>
      <c r="J416" s="407">
        <f t="shared" si="104"/>
        <v>7.2100000014901164</v>
      </c>
      <c r="K416" s="408">
        <f t="shared" si="111"/>
        <v>0.10000000149011612</v>
      </c>
      <c r="L416" s="409">
        <f t="shared" si="112"/>
        <v>0.5</v>
      </c>
      <c r="M416" s="410">
        <f t="shared" si="113"/>
        <v>7.61</v>
      </c>
      <c r="N416" s="410">
        <f t="shared" si="114"/>
        <v>7.7100000014901164</v>
      </c>
      <c r="O416" s="411"/>
      <c r="P416" s="485">
        <f t="shared" ca="1" si="115"/>
        <v>0.46038194444445124</v>
      </c>
      <c r="Q416" s="484">
        <f t="shared" ca="1" si="105"/>
        <v>0.46055555555556238</v>
      </c>
      <c r="R416" s="486">
        <v>0.10000000149011612</v>
      </c>
      <c r="S416" s="486">
        <f t="shared" ca="1" si="106"/>
        <v>0.01</v>
      </c>
      <c r="T416" s="470">
        <v>10</v>
      </c>
      <c r="U416" s="469" t="str">
        <f t="shared" si="107"/>
        <v>C20-R24</v>
      </c>
      <c r="V416" s="470">
        <v>20</v>
      </c>
      <c r="W416" s="470" t="s">
        <v>493</v>
      </c>
      <c r="X416" s="470" t="s">
        <v>494</v>
      </c>
      <c r="Y416" s="470">
        <v>24</v>
      </c>
      <c r="AA416" s="505">
        <v>400</v>
      </c>
    </row>
    <row r="417" spans="1:27" ht="12.75" customHeight="1">
      <c r="A417" s="403">
        <f t="shared" si="108"/>
        <v>401</v>
      </c>
      <c r="B417" s="745"/>
      <c r="C417" s="404" t="str">
        <f t="shared" si="103"/>
        <v>C20-R22</v>
      </c>
      <c r="D417" s="405">
        <v>0.39812500000000001</v>
      </c>
      <c r="E417" s="405">
        <v>0.39827546296296296</v>
      </c>
      <c r="F417" s="406">
        <f t="shared" si="109"/>
        <v>1.7</v>
      </c>
      <c r="G417" s="468">
        <f t="shared" si="109"/>
        <v>5.41</v>
      </c>
      <c r="H417" s="407">
        <f t="shared" si="109"/>
        <v>1.2</v>
      </c>
      <c r="I417" s="407">
        <f t="shared" si="110"/>
        <v>7.11</v>
      </c>
      <c r="J417" s="407">
        <f t="shared" si="104"/>
        <v>7.1399999993294481</v>
      </c>
      <c r="K417" s="408">
        <f t="shared" si="111"/>
        <v>2.9999999329447746E-2</v>
      </c>
      <c r="L417" s="409">
        <f t="shared" si="112"/>
        <v>0.5</v>
      </c>
      <c r="M417" s="410">
        <f t="shared" si="113"/>
        <v>7.61</v>
      </c>
      <c r="N417" s="410">
        <f t="shared" si="114"/>
        <v>7.6399999993294481</v>
      </c>
      <c r="O417" s="411"/>
      <c r="P417" s="485">
        <f t="shared" ca="1" si="115"/>
        <v>0.46082175925926611</v>
      </c>
      <c r="Q417" s="484">
        <f t="shared" ca="1" si="105"/>
        <v>0.46097222222222906</v>
      </c>
      <c r="R417" s="486">
        <v>2.9999999329447746E-2</v>
      </c>
      <c r="S417" s="486">
        <f t="shared" ca="1" si="106"/>
        <v>0.11</v>
      </c>
      <c r="T417" s="470">
        <v>11</v>
      </c>
      <c r="U417" s="469" t="str">
        <f t="shared" si="107"/>
        <v>C20-R22</v>
      </c>
      <c r="V417" s="470">
        <v>20</v>
      </c>
      <c r="W417" s="470" t="s">
        <v>493</v>
      </c>
      <c r="X417" s="470" t="s">
        <v>494</v>
      </c>
      <c r="Y417" s="470">
        <v>22</v>
      </c>
      <c r="AA417" s="505">
        <v>401</v>
      </c>
    </row>
    <row r="418" spans="1:27" ht="12.75" customHeight="1">
      <c r="A418" s="403">
        <f t="shared" si="108"/>
        <v>402</v>
      </c>
      <c r="B418" s="745"/>
      <c r="C418" s="404" t="str">
        <f t="shared" si="103"/>
        <v>C20-R20</v>
      </c>
      <c r="D418" s="405">
        <v>0.39837962962962964</v>
      </c>
      <c r="E418" s="405">
        <v>0.39855324074074072</v>
      </c>
      <c r="F418" s="406">
        <f t="shared" si="109"/>
        <v>1.7</v>
      </c>
      <c r="G418" s="468">
        <f t="shared" si="109"/>
        <v>5.41</v>
      </c>
      <c r="H418" s="407">
        <f t="shared" si="109"/>
        <v>1.2</v>
      </c>
      <c r="I418" s="407">
        <f t="shared" si="110"/>
        <v>7.11</v>
      </c>
      <c r="J418" s="407">
        <f t="shared" si="104"/>
        <v>7.1699999986588958</v>
      </c>
      <c r="K418" s="408">
        <f t="shared" si="111"/>
        <v>5.9999998658895493E-2</v>
      </c>
      <c r="L418" s="409">
        <f t="shared" si="112"/>
        <v>0.5</v>
      </c>
      <c r="M418" s="410">
        <f t="shared" si="113"/>
        <v>7.61</v>
      </c>
      <c r="N418" s="410">
        <f t="shared" si="114"/>
        <v>7.6699999986588958</v>
      </c>
      <c r="O418" s="411"/>
      <c r="P418" s="485">
        <f t="shared" ca="1" si="115"/>
        <v>0.46122685185185869</v>
      </c>
      <c r="Q418" s="484">
        <f t="shared" ca="1" si="105"/>
        <v>0.46138888888889573</v>
      </c>
      <c r="R418" s="486">
        <v>5.9999998658895493E-2</v>
      </c>
      <c r="S418" s="486">
        <f t="shared" ca="1" si="106"/>
        <v>0.14000000000000001</v>
      </c>
      <c r="T418" s="470">
        <v>12</v>
      </c>
      <c r="U418" s="469" t="str">
        <f t="shared" si="107"/>
        <v>C20-R20</v>
      </c>
      <c r="V418" s="470">
        <v>20</v>
      </c>
      <c r="W418" s="470" t="s">
        <v>493</v>
      </c>
      <c r="X418" s="470" t="s">
        <v>494</v>
      </c>
      <c r="Y418" s="470">
        <v>20</v>
      </c>
      <c r="AA418" s="505">
        <v>402</v>
      </c>
    </row>
    <row r="419" spans="1:27" ht="12.75" customHeight="1">
      <c r="A419" s="403">
        <f t="shared" si="108"/>
        <v>403</v>
      </c>
      <c r="B419" s="745"/>
      <c r="C419" s="404" t="str">
        <f t="shared" si="103"/>
        <v>C20-R18</v>
      </c>
      <c r="D419" s="405">
        <v>0.39862268518518518</v>
      </c>
      <c r="E419" s="405">
        <v>0.39877314814814813</v>
      </c>
      <c r="F419" s="406">
        <f t="shared" ref="F419:H434" si="116">F418</f>
        <v>1.7</v>
      </c>
      <c r="G419" s="468">
        <f t="shared" si="116"/>
        <v>5.41</v>
      </c>
      <c r="H419" s="407">
        <f t="shared" si="116"/>
        <v>1.2</v>
      </c>
      <c r="I419" s="407">
        <f t="shared" si="110"/>
        <v>7.11</v>
      </c>
      <c r="J419" s="407">
        <f t="shared" si="104"/>
        <v>7.2500000005960468</v>
      </c>
      <c r="K419" s="408">
        <f t="shared" si="111"/>
        <v>0.14000000059604645</v>
      </c>
      <c r="L419" s="409">
        <f t="shared" si="112"/>
        <v>0.5</v>
      </c>
      <c r="M419" s="410">
        <f t="shared" si="113"/>
        <v>7.61</v>
      </c>
      <c r="N419" s="410">
        <f t="shared" si="114"/>
        <v>7.7500000005960468</v>
      </c>
      <c r="O419" s="411"/>
      <c r="P419" s="485">
        <f t="shared" ca="1" si="115"/>
        <v>0.46167824074074759</v>
      </c>
      <c r="Q419" s="484">
        <f t="shared" ca="1" si="105"/>
        <v>0.4618171296296365</v>
      </c>
      <c r="R419" s="486">
        <v>0.14000000059604645</v>
      </c>
      <c r="S419" s="486">
        <f t="shared" ca="1" si="106"/>
        <v>0.01</v>
      </c>
      <c r="T419" s="470">
        <v>13</v>
      </c>
      <c r="U419" s="469" t="str">
        <f t="shared" si="107"/>
        <v>C20-R18</v>
      </c>
      <c r="V419" s="470">
        <v>20</v>
      </c>
      <c r="W419" s="470" t="s">
        <v>493</v>
      </c>
      <c r="X419" s="470" t="s">
        <v>494</v>
      </c>
      <c r="Y419" s="470">
        <v>18</v>
      </c>
      <c r="AA419" s="505">
        <v>403</v>
      </c>
    </row>
    <row r="420" spans="1:27" ht="12.75" customHeight="1">
      <c r="A420" s="403">
        <f t="shared" si="108"/>
        <v>404</v>
      </c>
      <c r="B420" s="745"/>
      <c r="C420" s="404" t="str">
        <f t="shared" si="103"/>
        <v>C20-R16</v>
      </c>
      <c r="D420" s="405">
        <v>0.39885416666666668</v>
      </c>
      <c r="E420" s="405">
        <v>0.39901620370370372</v>
      </c>
      <c r="F420" s="406">
        <f t="shared" si="116"/>
        <v>1.7</v>
      </c>
      <c r="G420" s="468">
        <f t="shared" si="116"/>
        <v>5.41</v>
      </c>
      <c r="H420" s="407">
        <f t="shared" si="116"/>
        <v>1.2</v>
      </c>
      <c r="I420" s="407">
        <f t="shared" si="110"/>
        <v>7.11</v>
      </c>
      <c r="J420" s="407">
        <f t="shared" si="104"/>
        <v>7.200000003576279</v>
      </c>
      <c r="K420" s="408">
        <f t="shared" si="111"/>
        <v>9.0000003576278687E-2</v>
      </c>
      <c r="L420" s="409">
        <f t="shared" si="112"/>
        <v>0.5</v>
      </c>
      <c r="M420" s="410">
        <f t="shared" si="113"/>
        <v>7.61</v>
      </c>
      <c r="N420" s="410">
        <f t="shared" si="114"/>
        <v>7.700000003576279</v>
      </c>
      <c r="O420" s="411"/>
      <c r="P420" s="485">
        <f t="shared" ca="1" si="115"/>
        <v>0.46210648148148836</v>
      </c>
      <c r="Q420" s="484">
        <f t="shared" ca="1" si="105"/>
        <v>0.46224537037037727</v>
      </c>
      <c r="R420" s="486">
        <v>9.0000003576278687E-2</v>
      </c>
      <c r="S420" s="486">
        <f t="shared" ca="1" si="106"/>
        <v>0.09</v>
      </c>
      <c r="T420" s="470">
        <v>14</v>
      </c>
      <c r="U420" s="469" t="str">
        <f t="shared" si="107"/>
        <v>C20-R16</v>
      </c>
      <c r="V420" s="470">
        <v>20</v>
      </c>
      <c r="W420" s="470" t="s">
        <v>493</v>
      </c>
      <c r="X420" s="470" t="s">
        <v>494</v>
      </c>
      <c r="Y420" s="470">
        <v>16</v>
      </c>
      <c r="AA420" s="505">
        <v>404</v>
      </c>
    </row>
    <row r="421" spans="1:27" ht="12.75" customHeight="1">
      <c r="A421" s="403">
        <f t="shared" si="108"/>
        <v>405</v>
      </c>
      <c r="B421" s="745"/>
      <c r="C421" s="404" t="str">
        <f t="shared" si="103"/>
        <v>C20-R14</v>
      </c>
      <c r="D421" s="405">
        <v>0.39908564814814818</v>
      </c>
      <c r="E421" s="405">
        <v>0.39924768518518516</v>
      </c>
      <c r="F421" s="406">
        <f t="shared" si="116"/>
        <v>1.7</v>
      </c>
      <c r="G421" s="468">
        <f t="shared" si="116"/>
        <v>5.41</v>
      </c>
      <c r="H421" s="407">
        <f t="shared" si="116"/>
        <v>1.2</v>
      </c>
      <c r="I421" s="407">
        <f t="shared" si="110"/>
        <v>7.11</v>
      </c>
      <c r="J421" s="407">
        <f t="shared" si="104"/>
        <v>7.1499999991059306</v>
      </c>
      <c r="K421" s="408">
        <f t="shared" si="111"/>
        <v>3.9999999105930328E-2</v>
      </c>
      <c r="L421" s="409">
        <f t="shared" si="112"/>
        <v>0.5</v>
      </c>
      <c r="M421" s="410">
        <f t="shared" si="113"/>
        <v>7.61</v>
      </c>
      <c r="N421" s="410">
        <f t="shared" si="114"/>
        <v>7.6499999991059306</v>
      </c>
      <c r="O421" s="411"/>
      <c r="P421" s="485">
        <f t="shared" ca="1" si="115"/>
        <v>0.462511574074081</v>
      </c>
      <c r="Q421" s="484">
        <f t="shared" ca="1" si="105"/>
        <v>0.46267361111111804</v>
      </c>
      <c r="R421" s="486">
        <v>3.9999999105930328E-2</v>
      </c>
      <c r="S421" s="486">
        <f t="shared" ca="1" si="106"/>
        <v>0.09</v>
      </c>
      <c r="T421" s="470">
        <v>15</v>
      </c>
      <c r="U421" s="469" t="str">
        <f t="shared" si="107"/>
        <v>C20-R14</v>
      </c>
      <c r="V421" s="470">
        <v>20</v>
      </c>
      <c r="W421" s="470" t="s">
        <v>493</v>
      </c>
      <c r="X421" s="470" t="s">
        <v>494</v>
      </c>
      <c r="Y421" s="470">
        <v>14</v>
      </c>
      <c r="AA421" s="505">
        <v>405</v>
      </c>
    </row>
    <row r="422" spans="1:27" ht="12.75" customHeight="1">
      <c r="A422" s="403">
        <f t="shared" si="108"/>
        <v>406</v>
      </c>
      <c r="B422" s="745"/>
      <c r="C422" s="404" t="str">
        <f t="shared" si="103"/>
        <v>C20-R12</v>
      </c>
      <c r="D422" s="405">
        <v>0.39936342592592594</v>
      </c>
      <c r="E422" s="405">
        <v>0.3995023148148148</v>
      </c>
      <c r="F422" s="406">
        <f t="shared" si="116"/>
        <v>1.7</v>
      </c>
      <c r="G422" s="468">
        <f t="shared" si="116"/>
        <v>5.41</v>
      </c>
      <c r="H422" s="407">
        <f t="shared" si="116"/>
        <v>1.2</v>
      </c>
      <c r="I422" s="407">
        <f t="shared" si="110"/>
        <v>7.11</v>
      </c>
      <c r="J422" s="407">
        <f t="shared" si="104"/>
        <v>7.2299999973177913</v>
      </c>
      <c r="K422" s="408">
        <f t="shared" si="111"/>
        <v>0.11999999731779099</v>
      </c>
      <c r="L422" s="409">
        <f t="shared" si="112"/>
        <v>0.5</v>
      </c>
      <c r="M422" s="410">
        <f t="shared" si="113"/>
        <v>7.61</v>
      </c>
      <c r="N422" s="410">
        <f t="shared" si="114"/>
        <v>7.7299999973177913</v>
      </c>
      <c r="O422" s="411"/>
      <c r="P422" s="485">
        <f t="shared" ca="1" si="115"/>
        <v>0.46295138888889581</v>
      </c>
      <c r="Q422" s="484">
        <f t="shared" ca="1" si="105"/>
        <v>0.46311342592593285</v>
      </c>
      <c r="R422" s="486">
        <v>0.11999999731779099</v>
      </c>
      <c r="S422" s="486">
        <f t="shared" ca="1" si="106"/>
        <v>0.09</v>
      </c>
      <c r="T422" s="470">
        <v>16</v>
      </c>
      <c r="U422" s="469" t="str">
        <f t="shared" si="107"/>
        <v>C20-R12</v>
      </c>
      <c r="V422" s="470">
        <v>20</v>
      </c>
      <c r="W422" s="470" t="s">
        <v>493</v>
      </c>
      <c r="X422" s="470" t="s">
        <v>494</v>
      </c>
      <c r="Y422" s="470">
        <v>12</v>
      </c>
      <c r="AA422" s="505">
        <v>406</v>
      </c>
    </row>
    <row r="423" spans="1:27" ht="12.75" customHeight="1">
      <c r="A423" s="403">
        <f t="shared" si="108"/>
        <v>407</v>
      </c>
      <c r="B423" s="745"/>
      <c r="C423" s="404" t="str">
        <f t="shared" si="103"/>
        <v>C20-R10</v>
      </c>
      <c r="D423" s="405">
        <v>0.39960648148148148</v>
      </c>
      <c r="E423" s="405">
        <v>0.39975694444444443</v>
      </c>
      <c r="F423" s="406">
        <f t="shared" si="116"/>
        <v>1.7</v>
      </c>
      <c r="G423" s="468">
        <f t="shared" si="116"/>
        <v>5.41</v>
      </c>
      <c r="H423" s="407">
        <f t="shared" si="116"/>
        <v>1.2</v>
      </c>
      <c r="I423" s="407">
        <f t="shared" si="110"/>
        <v>7.11</v>
      </c>
      <c r="J423" s="407">
        <f t="shared" si="104"/>
        <v>7.1800000002980235</v>
      </c>
      <c r="K423" s="408">
        <f t="shared" si="111"/>
        <v>7.0000000298023224E-2</v>
      </c>
      <c r="L423" s="409">
        <f t="shared" si="112"/>
        <v>0.5</v>
      </c>
      <c r="M423" s="410">
        <f t="shared" si="113"/>
        <v>7.61</v>
      </c>
      <c r="N423" s="410">
        <f t="shared" si="114"/>
        <v>7.6800000002980235</v>
      </c>
      <c r="O423" s="411"/>
      <c r="P423" s="485">
        <f t="shared" ca="1" si="115"/>
        <v>0.46334490740741435</v>
      </c>
      <c r="Q423" s="484">
        <f t="shared" ca="1" si="105"/>
        <v>0.4634953703703773</v>
      </c>
      <c r="R423" s="486">
        <v>7.0000000298023224E-2</v>
      </c>
      <c r="S423" s="486">
        <f t="shared" ca="1" si="106"/>
        <v>0.04</v>
      </c>
      <c r="T423" s="470">
        <v>17</v>
      </c>
      <c r="U423" s="469" t="str">
        <f t="shared" si="107"/>
        <v>C20-R10</v>
      </c>
      <c r="V423" s="470">
        <v>20</v>
      </c>
      <c r="W423" s="470" t="s">
        <v>493</v>
      </c>
      <c r="X423" s="470" t="s">
        <v>494</v>
      </c>
      <c r="Y423" s="470">
        <v>10</v>
      </c>
      <c r="AA423" s="505">
        <v>407</v>
      </c>
    </row>
    <row r="424" spans="1:27" ht="12.75" customHeight="1">
      <c r="A424" s="403">
        <f t="shared" si="108"/>
        <v>408</v>
      </c>
      <c r="B424" s="745"/>
      <c r="C424" s="404" t="str">
        <f t="shared" si="103"/>
        <v>C20-R8</v>
      </c>
      <c r="D424" s="405">
        <v>0.39988425925925924</v>
      </c>
      <c r="E424" s="405">
        <v>0.40004629629629629</v>
      </c>
      <c r="F424" s="406">
        <f t="shared" si="116"/>
        <v>1.7</v>
      </c>
      <c r="G424" s="468">
        <f t="shared" si="116"/>
        <v>5.41</v>
      </c>
      <c r="H424" s="407">
        <f t="shared" si="116"/>
        <v>1.2</v>
      </c>
      <c r="I424" s="407">
        <f t="shared" si="110"/>
        <v>7.11</v>
      </c>
      <c r="J424" s="407">
        <f t="shared" si="104"/>
        <v>7.189999998211861</v>
      </c>
      <c r="K424" s="408">
        <f t="shared" si="111"/>
        <v>7.9999998211860657E-2</v>
      </c>
      <c r="L424" s="409">
        <f t="shared" si="112"/>
        <v>0.5</v>
      </c>
      <c r="M424" s="410">
        <f t="shared" si="113"/>
        <v>7.61</v>
      </c>
      <c r="N424" s="410">
        <f t="shared" si="114"/>
        <v>7.689999998211861</v>
      </c>
      <c r="O424" s="411"/>
      <c r="P424" s="485">
        <f t="shared" ca="1" si="115"/>
        <v>0.46376157407408103</v>
      </c>
      <c r="Q424" s="484">
        <f t="shared" ca="1" si="105"/>
        <v>0.46391203703704398</v>
      </c>
      <c r="R424" s="486">
        <v>7.9999998211860657E-2</v>
      </c>
      <c r="S424" s="486">
        <f t="shared" ca="1" si="106"/>
        <v>7.0000000000000007E-2</v>
      </c>
      <c r="T424" s="470">
        <v>18</v>
      </c>
      <c r="U424" s="469" t="str">
        <f t="shared" si="107"/>
        <v>C20-R8</v>
      </c>
      <c r="V424" s="470">
        <v>20</v>
      </c>
      <c r="W424" s="470" t="s">
        <v>493</v>
      </c>
      <c r="X424" s="470" t="s">
        <v>494</v>
      </c>
      <c r="Y424" s="470">
        <v>8</v>
      </c>
      <c r="AA424" s="505">
        <v>408</v>
      </c>
    </row>
    <row r="425" spans="1:27" ht="12.75" customHeight="1">
      <c r="A425" s="403">
        <f t="shared" si="108"/>
        <v>409</v>
      </c>
      <c r="B425" s="745"/>
      <c r="C425" s="404" t="str">
        <f t="shared" si="103"/>
        <v>C20-R6</v>
      </c>
      <c r="D425" s="405">
        <v>0.40012731481481484</v>
      </c>
      <c r="E425" s="405">
        <v>0.40026620370370369</v>
      </c>
      <c r="F425" s="406">
        <f t="shared" si="116"/>
        <v>1.7</v>
      </c>
      <c r="G425" s="468">
        <f t="shared" si="116"/>
        <v>5.41</v>
      </c>
      <c r="H425" s="407">
        <f t="shared" si="116"/>
        <v>1.2</v>
      </c>
      <c r="I425" s="407">
        <f t="shared" si="110"/>
        <v>7.11</v>
      </c>
      <c r="J425" s="407">
        <f t="shared" si="104"/>
        <v>7.1600000007450584</v>
      </c>
      <c r="K425" s="408">
        <f t="shared" si="111"/>
        <v>5.000000074505806E-2</v>
      </c>
      <c r="L425" s="409">
        <f t="shared" si="112"/>
        <v>0.5</v>
      </c>
      <c r="M425" s="410">
        <f t="shared" si="113"/>
        <v>7.61</v>
      </c>
      <c r="N425" s="410">
        <f t="shared" si="114"/>
        <v>7.6600000007450584</v>
      </c>
      <c r="O425" s="411"/>
      <c r="P425" s="485">
        <f t="shared" ca="1" si="115"/>
        <v>0.46414351851852548</v>
      </c>
      <c r="Q425" s="484">
        <f t="shared" ca="1" si="105"/>
        <v>0.46430555555556252</v>
      </c>
      <c r="R425" s="486">
        <v>5.000000074505806E-2</v>
      </c>
      <c r="S425" s="486">
        <f t="shared" ca="1" si="106"/>
        <v>0.02</v>
      </c>
      <c r="T425" s="470">
        <v>19</v>
      </c>
      <c r="U425" s="469" t="str">
        <f t="shared" si="107"/>
        <v>C20-R6</v>
      </c>
      <c r="V425" s="470">
        <v>20</v>
      </c>
      <c r="W425" s="470" t="s">
        <v>493</v>
      </c>
      <c r="X425" s="470" t="s">
        <v>494</v>
      </c>
      <c r="Y425" s="470">
        <v>6</v>
      </c>
      <c r="AA425" s="505">
        <v>409</v>
      </c>
    </row>
    <row r="426" spans="1:27" ht="12.75" customHeight="1">
      <c r="A426" s="403">
        <f t="shared" si="108"/>
        <v>410</v>
      </c>
      <c r="B426" s="745"/>
      <c r="C426" s="404" t="str">
        <f t="shared" si="103"/>
        <v>C20-R4</v>
      </c>
      <c r="D426" s="405">
        <v>0.40038194444444447</v>
      </c>
      <c r="E426" s="405">
        <v>0.40054398148148146</v>
      </c>
      <c r="F426" s="406">
        <f t="shared" si="116"/>
        <v>1.7</v>
      </c>
      <c r="G426" s="468">
        <f t="shared" si="116"/>
        <v>5.41</v>
      </c>
      <c r="H426" s="407">
        <f t="shared" si="116"/>
        <v>1.2</v>
      </c>
      <c r="I426" s="407">
        <f t="shared" si="110"/>
        <v>7.11</v>
      </c>
      <c r="J426" s="407">
        <f t="shared" si="104"/>
        <v>7.2500000005960468</v>
      </c>
      <c r="K426" s="408">
        <f t="shared" si="111"/>
        <v>0.14000000059604645</v>
      </c>
      <c r="L426" s="409">
        <f t="shared" si="112"/>
        <v>0.5</v>
      </c>
      <c r="M426" s="410">
        <f t="shared" si="113"/>
        <v>7.61</v>
      </c>
      <c r="N426" s="410">
        <f t="shared" si="114"/>
        <v>7.7500000005960468</v>
      </c>
      <c r="O426" s="411"/>
      <c r="P426" s="485">
        <f t="shared" ca="1" si="115"/>
        <v>0.46459490740741438</v>
      </c>
      <c r="Q426" s="484">
        <f t="shared" ca="1" si="105"/>
        <v>0.46473379629630329</v>
      </c>
      <c r="R426" s="486">
        <v>0.14000000059604645</v>
      </c>
      <c r="S426" s="486">
        <f t="shared" ca="1" si="106"/>
        <v>0.1</v>
      </c>
      <c r="T426" s="470">
        <v>20</v>
      </c>
      <c r="U426" s="469" t="str">
        <f t="shared" si="107"/>
        <v>C20-R4</v>
      </c>
      <c r="V426" s="470">
        <v>20</v>
      </c>
      <c r="W426" s="470" t="s">
        <v>493</v>
      </c>
      <c r="X426" s="470" t="s">
        <v>494</v>
      </c>
      <c r="Y426" s="504">
        <v>4</v>
      </c>
      <c r="AA426" s="505">
        <v>410</v>
      </c>
    </row>
    <row r="427" spans="1:27" ht="12.75" customHeight="1">
      <c r="A427" s="403">
        <f t="shared" si="108"/>
        <v>411</v>
      </c>
      <c r="B427" s="745" t="s">
        <v>524</v>
      </c>
      <c r="C427" s="404" t="str">
        <f t="shared" si="103"/>
        <v>C21-R3</v>
      </c>
      <c r="D427" s="405">
        <v>0.40063657407407405</v>
      </c>
      <c r="E427" s="405">
        <v>0.40078703703703705</v>
      </c>
      <c r="F427" s="406">
        <f t="shared" si="116"/>
        <v>1.7</v>
      </c>
      <c r="G427" s="468">
        <f t="shared" si="116"/>
        <v>5.41</v>
      </c>
      <c r="H427" s="407">
        <f t="shared" si="116"/>
        <v>1.2</v>
      </c>
      <c r="I427" s="407">
        <f t="shared" si="110"/>
        <v>7.11</v>
      </c>
      <c r="J427" s="407">
        <f t="shared" si="104"/>
        <v>7.2299999973177913</v>
      </c>
      <c r="K427" s="408">
        <f t="shared" si="111"/>
        <v>0.11999999731779099</v>
      </c>
      <c r="L427" s="409">
        <f t="shared" si="112"/>
        <v>0.5</v>
      </c>
      <c r="M427" s="410">
        <f t="shared" si="113"/>
        <v>7.61</v>
      </c>
      <c r="N427" s="410">
        <f t="shared" si="114"/>
        <v>7.7299999973177913</v>
      </c>
      <c r="O427" s="411"/>
      <c r="P427" s="485">
        <f t="shared" ca="1" si="115"/>
        <v>0.46501157407408106</v>
      </c>
      <c r="Q427" s="484">
        <f t="shared" ca="1" si="105"/>
        <v>0.4651851851851922</v>
      </c>
      <c r="R427" s="486">
        <v>0.11999999731779099</v>
      </c>
      <c r="S427" s="486">
        <f t="shared" ca="1" si="106"/>
        <v>0.02</v>
      </c>
      <c r="T427" s="470">
        <v>1</v>
      </c>
      <c r="U427" s="469" t="str">
        <f t="shared" si="107"/>
        <v>C21-R3</v>
      </c>
      <c r="V427" s="470">
        <v>21</v>
      </c>
      <c r="W427" s="470" t="s">
        <v>493</v>
      </c>
      <c r="X427" s="470" t="s">
        <v>494</v>
      </c>
      <c r="Y427" s="470">
        <v>3</v>
      </c>
      <c r="AA427" s="505">
        <v>411</v>
      </c>
    </row>
    <row r="428" spans="1:27" ht="12.75" customHeight="1">
      <c r="A428" s="403">
        <f t="shared" si="108"/>
        <v>412</v>
      </c>
      <c r="B428" s="745"/>
      <c r="C428" s="404" t="str">
        <f t="shared" si="103"/>
        <v>C21-R5</v>
      </c>
      <c r="D428" s="405">
        <v>0.40090277777777777</v>
      </c>
      <c r="E428" s="405">
        <v>0.40105324074074072</v>
      </c>
      <c r="F428" s="406">
        <f t="shared" si="116"/>
        <v>1.7</v>
      </c>
      <c r="G428" s="468">
        <f t="shared" si="116"/>
        <v>5.41</v>
      </c>
      <c r="H428" s="407">
        <f t="shared" si="116"/>
        <v>1.2</v>
      </c>
      <c r="I428" s="407">
        <f t="shared" si="110"/>
        <v>7.11</v>
      </c>
      <c r="J428" s="407">
        <f t="shared" si="104"/>
        <v>7.1600000007450584</v>
      </c>
      <c r="K428" s="408">
        <f t="shared" si="111"/>
        <v>5.000000074505806E-2</v>
      </c>
      <c r="L428" s="409">
        <f t="shared" si="112"/>
        <v>0.5</v>
      </c>
      <c r="M428" s="410">
        <f t="shared" si="113"/>
        <v>7.61</v>
      </c>
      <c r="N428" s="410">
        <f t="shared" si="114"/>
        <v>7.6600000007450584</v>
      </c>
      <c r="O428" s="411"/>
      <c r="P428" s="485">
        <f t="shared" ca="1" si="115"/>
        <v>0.46543981481482183</v>
      </c>
      <c r="Q428" s="484">
        <f t="shared" ca="1" si="105"/>
        <v>0.46559027777778478</v>
      </c>
      <c r="R428" s="486">
        <v>5.000000074505806E-2</v>
      </c>
      <c r="S428" s="486">
        <f t="shared" ca="1" si="106"/>
        <v>0.14000000000000001</v>
      </c>
      <c r="T428" s="470">
        <v>2</v>
      </c>
      <c r="U428" s="469" t="str">
        <f t="shared" si="107"/>
        <v>C21-R5</v>
      </c>
      <c r="V428" s="470">
        <v>21</v>
      </c>
      <c r="W428" s="470" t="s">
        <v>493</v>
      </c>
      <c r="X428" s="470" t="s">
        <v>494</v>
      </c>
      <c r="Y428" s="470">
        <v>5</v>
      </c>
      <c r="AA428" s="505">
        <v>412</v>
      </c>
    </row>
    <row r="429" spans="1:27" ht="12.75" customHeight="1">
      <c r="A429" s="403">
        <f t="shared" si="108"/>
        <v>413</v>
      </c>
      <c r="B429" s="745"/>
      <c r="C429" s="404" t="str">
        <f t="shared" si="103"/>
        <v>C21-R7</v>
      </c>
      <c r="D429" s="405">
        <v>0.40113425925925927</v>
      </c>
      <c r="E429" s="405">
        <v>0.40129629629629632</v>
      </c>
      <c r="F429" s="406">
        <f t="shared" si="116"/>
        <v>1.7</v>
      </c>
      <c r="G429" s="468">
        <f t="shared" si="116"/>
        <v>5.41</v>
      </c>
      <c r="H429" s="407">
        <f t="shared" si="116"/>
        <v>1.2</v>
      </c>
      <c r="I429" s="407">
        <f t="shared" si="110"/>
        <v>7.11</v>
      </c>
      <c r="J429" s="407">
        <f t="shared" si="104"/>
        <v>7.2500000005960468</v>
      </c>
      <c r="K429" s="408">
        <f t="shared" si="111"/>
        <v>0.14000000059604645</v>
      </c>
      <c r="L429" s="409">
        <f t="shared" si="112"/>
        <v>0.5</v>
      </c>
      <c r="M429" s="410">
        <f t="shared" si="113"/>
        <v>7.61</v>
      </c>
      <c r="N429" s="410">
        <f t="shared" si="114"/>
        <v>7.7500000005960468</v>
      </c>
      <c r="O429" s="411"/>
      <c r="P429" s="485">
        <f t="shared" ca="1" si="115"/>
        <v>0.46583333333334032</v>
      </c>
      <c r="Q429" s="484">
        <f t="shared" ca="1" si="105"/>
        <v>0.46599537037037736</v>
      </c>
      <c r="R429" s="486">
        <v>0.14000000059604645</v>
      </c>
      <c r="S429" s="486">
        <f t="shared" ca="1" si="106"/>
        <v>0.13</v>
      </c>
      <c r="T429" s="470">
        <v>3</v>
      </c>
      <c r="U429" s="469" t="str">
        <f t="shared" si="107"/>
        <v>C21-R7</v>
      </c>
      <c r="V429" s="470">
        <v>21</v>
      </c>
      <c r="W429" s="470" t="s">
        <v>493</v>
      </c>
      <c r="X429" s="470" t="s">
        <v>494</v>
      </c>
      <c r="Y429" s="470">
        <v>7</v>
      </c>
      <c r="AA429" s="505">
        <v>413</v>
      </c>
    </row>
    <row r="430" spans="1:27" ht="12.75" customHeight="1">
      <c r="A430" s="403">
        <f t="shared" si="108"/>
        <v>414</v>
      </c>
      <c r="B430" s="745"/>
      <c r="C430" s="404" t="str">
        <f t="shared" si="103"/>
        <v>C21-R9</v>
      </c>
      <c r="D430" s="405">
        <v>0.40136574074074072</v>
      </c>
      <c r="E430" s="405">
        <v>0.40150462962962963</v>
      </c>
      <c r="F430" s="406">
        <f t="shared" si="116"/>
        <v>1.7</v>
      </c>
      <c r="G430" s="468">
        <f t="shared" si="116"/>
        <v>5.41</v>
      </c>
      <c r="H430" s="407">
        <f t="shared" si="116"/>
        <v>1.2</v>
      </c>
      <c r="I430" s="407">
        <f t="shared" si="110"/>
        <v>7.11</v>
      </c>
      <c r="J430" s="407">
        <f t="shared" si="104"/>
        <v>7.1299999995529655</v>
      </c>
      <c r="K430" s="408">
        <f t="shared" si="111"/>
        <v>1.9999999552965164E-2</v>
      </c>
      <c r="L430" s="409">
        <f t="shared" si="112"/>
        <v>0.5</v>
      </c>
      <c r="M430" s="410">
        <f t="shared" si="113"/>
        <v>7.61</v>
      </c>
      <c r="N430" s="410">
        <f t="shared" si="114"/>
        <v>7.6299999995529655</v>
      </c>
      <c r="O430" s="411"/>
      <c r="P430" s="485">
        <f t="shared" ca="1" si="115"/>
        <v>0.46625000000000699</v>
      </c>
      <c r="Q430" s="484">
        <f t="shared" ca="1" si="105"/>
        <v>0.46640046296296994</v>
      </c>
      <c r="R430" s="486">
        <v>1.9999999552965164E-2</v>
      </c>
      <c r="S430" s="486">
        <f t="shared" ca="1" si="106"/>
        <v>0.08</v>
      </c>
      <c r="T430" s="470">
        <v>4</v>
      </c>
      <c r="U430" s="469" t="str">
        <f t="shared" si="107"/>
        <v>C21-R9</v>
      </c>
      <c r="V430" s="470">
        <v>21</v>
      </c>
      <c r="W430" s="470" t="s">
        <v>493</v>
      </c>
      <c r="X430" s="470" t="s">
        <v>494</v>
      </c>
      <c r="Y430" s="470">
        <v>9</v>
      </c>
      <c r="AA430" s="505">
        <v>414</v>
      </c>
    </row>
    <row r="431" spans="1:27" ht="12.75" customHeight="1">
      <c r="A431" s="403">
        <f t="shared" si="108"/>
        <v>415</v>
      </c>
      <c r="B431" s="745"/>
      <c r="C431" s="404" t="str">
        <f t="shared" si="103"/>
        <v>C21-R11</v>
      </c>
      <c r="D431" s="405">
        <v>0.40160879629629631</v>
      </c>
      <c r="E431" s="405">
        <v>0.40174768518518517</v>
      </c>
      <c r="F431" s="406">
        <f t="shared" si="116"/>
        <v>1.7</v>
      </c>
      <c r="G431" s="468">
        <f t="shared" si="116"/>
        <v>5.41</v>
      </c>
      <c r="H431" s="407">
        <f t="shared" si="116"/>
        <v>1.2</v>
      </c>
      <c r="I431" s="407">
        <f t="shared" si="110"/>
        <v>7.11</v>
      </c>
      <c r="J431" s="407">
        <f t="shared" si="104"/>
        <v>7.2399999952316287</v>
      </c>
      <c r="K431" s="408">
        <f t="shared" si="111"/>
        <v>0.12999999523162842</v>
      </c>
      <c r="L431" s="409">
        <f t="shared" si="112"/>
        <v>0.5</v>
      </c>
      <c r="M431" s="410">
        <f t="shared" si="113"/>
        <v>7.61</v>
      </c>
      <c r="N431" s="410">
        <f t="shared" si="114"/>
        <v>7.7399999952316287</v>
      </c>
      <c r="O431" s="411"/>
      <c r="P431" s="485">
        <f t="shared" ca="1" si="115"/>
        <v>0.46665509259259957</v>
      </c>
      <c r="Q431" s="484">
        <f t="shared" ca="1" si="105"/>
        <v>0.46679398148148848</v>
      </c>
      <c r="R431" s="486">
        <v>0.12999999523162842</v>
      </c>
      <c r="S431" s="486">
        <f t="shared" ca="1" si="106"/>
        <v>0.15</v>
      </c>
      <c r="T431" s="470">
        <v>5</v>
      </c>
      <c r="U431" s="469" t="str">
        <f t="shared" si="107"/>
        <v>C21-R11</v>
      </c>
      <c r="V431" s="470">
        <v>21</v>
      </c>
      <c r="W431" s="470" t="s">
        <v>493</v>
      </c>
      <c r="X431" s="470" t="s">
        <v>494</v>
      </c>
      <c r="Y431" s="470">
        <v>11</v>
      </c>
      <c r="AA431" s="505">
        <v>415</v>
      </c>
    </row>
    <row r="432" spans="1:27" ht="12.75" customHeight="1">
      <c r="A432" s="403">
        <f t="shared" si="108"/>
        <v>416</v>
      </c>
      <c r="B432" s="745"/>
      <c r="C432" s="404" t="str">
        <f t="shared" si="103"/>
        <v>C21-R13</v>
      </c>
      <c r="D432" s="405">
        <v>0.40189814814814817</v>
      </c>
      <c r="E432" s="405">
        <v>0.40203703703703703</v>
      </c>
      <c r="F432" s="406">
        <f t="shared" si="116"/>
        <v>1.7</v>
      </c>
      <c r="G432" s="468">
        <f t="shared" si="116"/>
        <v>5.41</v>
      </c>
      <c r="H432" s="407">
        <f t="shared" si="116"/>
        <v>1.2</v>
      </c>
      <c r="I432" s="407">
        <f t="shared" si="110"/>
        <v>7.11</v>
      </c>
      <c r="J432" s="407">
        <f t="shared" si="104"/>
        <v>7.1399999993294481</v>
      </c>
      <c r="K432" s="408">
        <f t="shared" si="111"/>
        <v>2.9999999329447746E-2</v>
      </c>
      <c r="L432" s="409">
        <f t="shared" si="112"/>
        <v>0.5</v>
      </c>
      <c r="M432" s="410">
        <f t="shared" si="113"/>
        <v>7.61</v>
      </c>
      <c r="N432" s="410">
        <f t="shared" si="114"/>
        <v>7.6399999993294481</v>
      </c>
      <c r="O432" s="411"/>
      <c r="P432" s="485">
        <f t="shared" ca="1" si="115"/>
        <v>0.46703703703704402</v>
      </c>
      <c r="Q432" s="484">
        <f t="shared" ca="1" si="105"/>
        <v>0.46721064814815516</v>
      </c>
      <c r="R432" s="486">
        <v>2.9999999329447746E-2</v>
      </c>
      <c r="S432" s="486">
        <f t="shared" ca="1" si="106"/>
        <v>0.04</v>
      </c>
      <c r="T432" s="470">
        <v>6</v>
      </c>
      <c r="U432" s="469" t="str">
        <f t="shared" si="107"/>
        <v>C21-R13</v>
      </c>
      <c r="V432" s="470">
        <v>21</v>
      </c>
      <c r="W432" s="470" t="s">
        <v>493</v>
      </c>
      <c r="X432" s="470" t="s">
        <v>494</v>
      </c>
      <c r="Y432" s="470">
        <v>13</v>
      </c>
      <c r="AA432" s="505">
        <v>416</v>
      </c>
    </row>
    <row r="433" spans="1:27" ht="12.75" customHeight="1">
      <c r="A433" s="403">
        <f t="shared" si="108"/>
        <v>417</v>
      </c>
      <c r="B433" s="745"/>
      <c r="C433" s="404" t="str">
        <f t="shared" si="103"/>
        <v>C21-R15</v>
      </c>
      <c r="D433" s="405">
        <v>0.40214120370370371</v>
      </c>
      <c r="E433" s="405">
        <v>0.40231481481481479</v>
      </c>
      <c r="F433" s="406">
        <f t="shared" si="116"/>
        <v>1.7</v>
      </c>
      <c r="G433" s="468">
        <f t="shared" si="116"/>
        <v>5.41</v>
      </c>
      <c r="H433" s="407">
        <f t="shared" si="116"/>
        <v>1.2</v>
      </c>
      <c r="I433" s="407">
        <f t="shared" si="110"/>
        <v>7.11</v>
      </c>
      <c r="J433" s="407">
        <f t="shared" si="104"/>
        <v>7.200000003576279</v>
      </c>
      <c r="K433" s="408">
        <f t="shared" si="111"/>
        <v>9.0000003576278687E-2</v>
      </c>
      <c r="L433" s="409">
        <f t="shared" si="112"/>
        <v>0.5</v>
      </c>
      <c r="M433" s="410">
        <f t="shared" si="113"/>
        <v>7.61</v>
      </c>
      <c r="N433" s="410">
        <f t="shared" si="114"/>
        <v>7.700000003576279</v>
      </c>
      <c r="O433" s="411"/>
      <c r="P433" s="485">
        <f t="shared" ca="1" si="115"/>
        <v>0.46750000000000702</v>
      </c>
      <c r="Q433" s="484">
        <f t="shared" ca="1" si="105"/>
        <v>0.46763888888889593</v>
      </c>
      <c r="R433" s="486">
        <v>9.0000003576278687E-2</v>
      </c>
      <c r="S433" s="486">
        <f t="shared" ca="1" si="106"/>
        <v>0.08</v>
      </c>
      <c r="T433" s="470">
        <v>7</v>
      </c>
      <c r="U433" s="469" t="str">
        <f t="shared" si="107"/>
        <v>C21-R15</v>
      </c>
      <c r="V433" s="470">
        <v>21</v>
      </c>
      <c r="W433" s="470" t="s">
        <v>493</v>
      </c>
      <c r="X433" s="470" t="s">
        <v>494</v>
      </c>
      <c r="Y433" s="470">
        <v>15</v>
      </c>
      <c r="AA433" s="505">
        <v>417</v>
      </c>
    </row>
    <row r="434" spans="1:27" ht="12.75" customHeight="1">
      <c r="A434" s="403">
        <f t="shared" si="108"/>
        <v>418</v>
      </c>
      <c r="B434" s="745"/>
      <c r="C434" s="404" t="str">
        <f t="shared" si="103"/>
        <v>C21-R17</v>
      </c>
      <c r="D434" s="405">
        <v>0.40243055555555557</v>
      </c>
      <c r="E434" s="405">
        <v>0.40258101851851852</v>
      </c>
      <c r="F434" s="406">
        <f t="shared" si="116"/>
        <v>1.7</v>
      </c>
      <c r="G434" s="468">
        <f t="shared" si="116"/>
        <v>5.41</v>
      </c>
      <c r="H434" s="407">
        <f t="shared" si="116"/>
        <v>1.2</v>
      </c>
      <c r="I434" s="407">
        <f t="shared" si="110"/>
        <v>7.11</v>
      </c>
      <c r="J434" s="407">
        <f t="shared" si="104"/>
        <v>7.1600000007450584</v>
      </c>
      <c r="K434" s="408">
        <f t="shared" si="111"/>
        <v>5.000000074505806E-2</v>
      </c>
      <c r="L434" s="409">
        <f t="shared" si="112"/>
        <v>0.5</v>
      </c>
      <c r="M434" s="410">
        <f t="shared" si="113"/>
        <v>7.61</v>
      </c>
      <c r="N434" s="410">
        <f t="shared" si="114"/>
        <v>7.6600000007450584</v>
      </c>
      <c r="O434" s="411"/>
      <c r="P434" s="485">
        <f t="shared" ca="1" si="115"/>
        <v>0.46788194444445147</v>
      </c>
      <c r="Q434" s="484">
        <f t="shared" ca="1" si="105"/>
        <v>0.46803240740741442</v>
      </c>
      <c r="R434" s="486">
        <v>5.000000074505806E-2</v>
      </c>
      <c r="S434" s="486">
        <f t="shared" ca="1" si="106"/>
        <v>0.02</v>
      </c>
      <c r="T434" s="470">
        <v>8</v>
      </c>
      <c r="U434" s="469" t="str">
        <f t="shared" si="107"/>
        <v>C21-R17</v>
      </c>
      <c r="V434" s="470">
        <v>21</v>
      </c>
      <c r="W434" s="470" t="s">
        <v>493</v>
      </c>
      <c r="X434" s="470" t="s">
        <v>494</v>
      </c>
      <c r="Y434" s="470">
        <v>17</v>
      </c>
      <c r="AA434" s="505">
        <v>418</v>
      </c>
    </row>
    <row r="435" spans="1:27" ht="12.75" customHeight="1">
      <c r="A435" s="403">
        <f t="shared" si="108"/>
        <v>419</v>
      </c>
      <c r="B435" s="745"/>
      <c r="C435" s="404" t="str">
        <f t="shared" si="103"/>
        <v>C21-R19</v>
      </c>
      <c r="D435" s="405">
        <v>0.40267361111111111</v>
      </c>
      <c r="E435" s="405">
        <v>0.40283564814814815</v>
      </c>
      <c r="F435" s="406">
        <f t="shared" ref="F435:H450" si="117">F434</f>
        <v>1.7</v>
      </c>
      <c r="G435" s="468">
        <f t="shared" si="117"/>
        <v>5.41</v>
      </c>
      <c r="H435" s="407">
        <f t="shared" si="117"/>
        <v>1.2</v>
      </c>
      <c r="I435" s="407">
        <f t="shared" si="110"/>
        <v>7.11</v>
      </c>
      <c r="J435" s="407">
        <f t="shared" si="104"/>
        <v>7.200000003576279</v>
      </c>
      <c r="K435" s="408">
        <f t="shared" si="111"/>
        <v>9.0000003576278687E-2</v>
      </c>
      <c r="L435" s="409">
        <f t="shared" si="112"/>
        <v>0.5</v>
      </c>
      <c r="M435" s="410">
        <f t="shared" si="113"/>
        <v>7.61</v>
      </c>
      <c r="N435" s="410">
        <f t="shared" si="114"/>
        <v>7.700000003576279</v>
      </c>
      <c r="O435" s="411"/>
      <c r="P435" s="485">
        <f t="shared" ca="1" si="115"/>
        <v>0.46831018518519218</v>
      </c>
      <c r="Q435" s="484">
        <f t="shared" ca="1" si="105"/>
        <v>0.46848379629630332</v>
      </c>
      <c r="R435" s="486">
        <v>9.0000003576278687E-2</v>
      </c>
      <c r="S435" s="486">
        <f t="shared" ca="1" si="106"/>
        <v>0.14000000000000001</v>
      </c>
      <c r="T435" s="470">
        <v>9</v>
      </c>
      <c r="U435" s="469" t="str">
        <f t="shared" si="107"/>
        <v>C21-R19</v>
      </c>
      <c r="V435" s="470">
        <v>21</v>
      </c>
      <c r="W435" s="470" t="s">
        <v>493</v>
      </c>
      <c r="X435" s="470" t="s">
        <v>494</v>
      </c>
      <c r="Y435" s="470">
        <v>19</v>
      </c>
      <c r="AA435" s="505">
        <v>419</v>
      </c>
    </row>
    <row r="436" spans="1:27" ht="12.75" customHeight="1">
      <c r="A436" s="403">
        <f t="shared" si="108"/>
        <v>420</v>
      </c>
      <c r="B436" s="745"/>
      <c r="C436" s="404" t="str">
        <f t="shared" si="103"/>
        <v>C21-R21</v>
      </c>
      <c r="D436" s="405">
        <v>0.40296296296296297</v>
      </c>
      <c r="E436" s="405">
        <v>0.40311342592592592</v>
      </c>
      <c r="F436" s="406">
        <f t="shared" si="117"/>
        <v>1.7</v>
      </c>
      <c r="G436" s="468">
        <f t="shared" si="117"/>
        <v>5.41</v>
      </c>
      <c r="H436" s="407">
        <f t="shared" si="117"/>
        <v>1.2</v>
      </c>
      <c r="I436" s="407">
        <f t="shared" si="110"/>
        <v>7.11</v>
      </c>
      <c r="J436" s="407">
        <f t="shared" si="104"/>
        <v>7.1199999997764829</v>
      </c>
      <c r="K436" s="408">
        <f t="shared" si="111"/>
        <v>9.9999997764825821E-3</v>
      </c>
      <c r="L436" s="409">
        <f t="shared" si="112"/>
        <v>0.5</v>
      </c>
      <c r="M436" s="410">
        <f t="shared" si="113"/>
        <v>7.61</v>
      </c>
      <c r="N436" s="410">
        <f t="shared" si="114"/>
        <v>7.6199999997764829</v>
      </c>
      <c r="O436" s="411"/>
      <c r="P436" s="485">
        <f t="shared" ca="1" si="115"/>
        <v>0.46877314814815518</v>
      </c>
      <c r="Q436" s="484">
        <f t="shared" ca="1" si="105"/>
        <v>0.46894675925926632</v>
      </c>
      <c r="R436" s="486">
        <v>9.9999997764825821E-3</v>
      </c>
      <c r="S436" s="486">
        <f t="shared" ca="1" si="106"/>
        <v>0.08</v>
      </c>
      <c r="T436" s="470">
        <v>10</v>
      </c>
      <c r="U436" s="469" t="str">
        <f t="shared" si="107"/>
        <v>C21-R21</v>
      </c>
      <c r="V436" s="470">
        <v>21</v>
      </c>
      <c r="W436" s="470" t="s">
        <v>493</v>
      </c>
      <c r="X436" s="470" t="s">
        <v>494</v>
      </c>
      <c r="Y436" s="470">
        <v>21</v>
      </c>
      <c r="AA436" s="505">
        <v>420</v>
      </c>
    </row>
    <row r="437" spans="1:27" ht="12.75" customHeight="1">
      <c r="A437" s="403">
        <f t="shared" si="108"/>
        <v>421</v>
      </c>
      <c r="B437" s="745"/>
      <c r="C437" s="404" t="str">
        <f t="shared" si="103"/>
        <v>C21-R23</v>
      </c>
      <c r="D437" s="405">
        <v>0.40324074074074073</v>
      </c>
      <c r="E437" s="405">
        <v>0.40340277777777778</v>
      </c>
      <c r="F437" s="406">
        <f t="shared" si="117"/>
        <v>1.7</v>
      </c>
      <c r="G437" s="468">
        <f t="shared" si="117"/>
        <v>5.41</v>
      </c>
      <c r="H437" s="407">
        <f t="shared" si="117"/>
        <v>1.2</v>
      </c>
      <c r="I437" s="407">
        <f t="shared" si="110"/>
        <v>7.11</v>
      </c>
      <c r="J437" s="407">
        <f t="shared" si="104"/>
        <v>7.2399999952316287</v>
      </c>
      <c r="K437" s="408">
        <f t="shared" si="111"/>
        <v>0.12999999523162842</v>
      </c>
      <c r="L437" s="409">
        <f t="shared" si="112"/>
        <v>0.5</v>
      </c>
      <c r="M437" s="410">
        <f t="shared" si="113"/>
        <v>7.61</v>
      </c>
      <c r="N437" s="410">
        <f t="shared" si="114"/>
        <v>7.7399999952316287</v>
      </c>
      <c r="O437" s="411"/>
      <c r="P437" s="485">
        <f t="shared" ca="1" si="115"/>
        <v>0.46921296296297005</v>
      </c>
      <c r="Q437" s="484">
        <f t="shared" ca="1" si="105"/>
        <v>0.46937500000000709</v>
      </c>
      <c r="R437" s="486">
        <v>0.12999999523162842</v>
      </c>
      <c r="S437" s="486">
        <f t="shared" ca="1" si="106"/>
        <v>0.08</v>
      </c>
      <c r="T437" s="470">
        <v>11</v>
      </c>
      <c r="U437" s="469" t="str">
        <f t="shared" si="107"/>
        <v>C21-R23</v>
      </c>
      <c r="V437" s="470">
        <v>21</v>
      </c>
      <c r="W437" s="470" t="s">
        <v>493</v>
      </c>
      <c r="X437" s="470" t="s">
        <v>494</v>
      </c>
      <c r="Y437" s="470">
        <v>23</v>
      </c>
      <c r="AA437" s="505">
        <v>421</v>
      </c>
    </row>
    <row r="438" spans="1:27" ht="12.75" customHeight="1">
      <c r="A438" s="403">
        <f t="shared" si="108"/>
        <v>422</v>
      </c>
      <c r="B438" s="745"/>
      <c r="C438" s="404" t="str">
        <f t="shared" si="103"/>
        <v>C21-R25</v>
      </c>
      <c r="D438" s="405">
        <v>0.4035185185185185</v>
      </c>
      <c r="E438" s="405">
        <v>0.40368055555555554</v>
      </c>
      <c r="F438" s="406">
        <f t="shared" si="117"/>
        <v>1.7</v>
      </c>
      <c r="G438" s="468">
        <f t="shared" si="117"/>
        <v>5.41</v>
      </c>
      <c r="H438" s="407">
        <f t="shared" si="117"/>
        <v>1.2</v>
      </c>
      <c r="I438" s="407">
        <f t="shared" si="110"/>
        <v>7.11</v>
      </c>
      <c r="J438" s="407">
        <f t="shared" si="104"/>
        <v>7.2399999952316287</v>
      </c>
      <c r="K438" s="408">
        <f t="shared" si="111"/>
        <v>0.12999999523162842</v>
      </c>
      <c r="L438" s="409">
        <f t="shared" si="112"/>
        <v>0.5</v>
      </c>
      <c r="M438" s="410">
        <f t="shared" si="113"/>
        <v>7.61</v>
      </c>
      <c r="N438" s="410">
        <f t="shared" si="114"/>
        <v>7.7399999952316287</v>
      </c>
      <c r="O438" s="411"/>
      <c r="P438" s="485">
        <f t="shared" ca="1" si="115"/>
        <v>0.46960648148148859</v>
      </c>
      <c r="Q438" s="484">
        <f t="shared" ca="1" si="105"/>
        <v>0.46975694444445154</v>
      </c>
      <c r="R438" s="486">
        <v>0.12999999523162842</v>
      </c>
      <c r="S438" s="486">
        <f t="shared" ca="1" si="106"/>
        <v>0.1</v>
      </c>
      <c r="T438" s="470">
        <v>12</v>
      </c>
      <c r="U438" s="469" t="str">
        <f t="shared" si="107"/>
        <v>C21-R25</v>
      </c>
      <c r="V438" s="470">
        <v>21</v>
      </c>
      <c r="W438" s="470" t="s">
        <v>493</v>
      </c>
      <c r="X438" s="470" t="s">
        <v>494</v>
      </c>
      <c r="Y438" s="470">
        <v>25</v>
      </c>
      <c r="AA438" s="505">
        <v>422</v>
      </c>
    </row>
    <row r="439" spans="1:27" ht="12.75" customHeight="1">
      <c r="A439" s="403">
        <f t="shared" si="108"/>
        <v>423</v>
      </c>
      <c r="B439" s="745"/>
      <c r="C439" s="404" t="str">
        <f t="shared" si="103"/>
        <v>C21-R27</v>
      </c>
      <c r="D439" s="405">
        <v>0.40379629629629632</v>
      </c>
      <c r="E439" s="405">
        <v>0.40395833333333331</v>
      </c>
      <c r="F439" s="406">
        <f t="shared" si="117"/>
        <v>1.7</v>
      </c>
      <c r="G439" s="468">
        <f t="shared" si="117"/>
        <v>5.41</v>
      </c>
      <c r="H439" s="407">
        <f t="shared" si="117"/>
        <v>1.2</v>
      </c>
      <c r="I439" s="407">
        <f t="shared" si="110"/>
        <v>7.11</v>
      </c>
      <c r="J439" s="407">
        <f t="shared" si="104"/>
        <v>7.189999998211861</v>
      </c>
      <c r="K439" s="408">
        <f t="shared" si="111"/>
        <v>7.9999998211860657E-2</v>
      </c>
      <c r="L439" s="409">
        <f t="shared" si="112"/>
        <v>0.5</v>
      </c>
      <c r="M439" s="410">
        <f t="shared" si="113"/>
        <v>7.61</v>
      </c>
      <c r="N439" s="410">
        <f t="shared" si="114"/>
        <v>7.689999998211861</v>
      </c>
      <c r="O439" s="411"/>
      <c r="P439" s="485">
        <f t="shared" ca="1" si="115"/>
        <v>0.47000000000000708</v>
      </c>
      <c r="Q439" s="484">
        <f t="shared" ca="1" si="105"/>
        <v>0.47015046296297003</v>
      </c>
      <c r="R439" s="486">
        <v>7.9999998211860657E-2</v>
      </c>
      <c r="S439" s="486">
        <f t="shared" ca="1" si="106"/>
        <v>0.08</v>
      </c>
      <c r="T439" s="470">
        <v>13</v>
      </c>
      <c r="U439" s="469" t="str">
        <f t="shared" si="107"/>
        <v>C21-R27</v>
      </c>
      <c r="V439" s="470">
        <v>21</v>
      </c>
      <c r="W439" s="470" t="s">
        <v>493</v>
      </c>
      <c r="X439" s="470" t="s">
        <v>494</v>
      </c>
      <c r="Y439" s="470">
        <v>27</v>
      </c>
      <c r="AA439" s="505">
        <v>423</v>
      </c>
    </row>
    <row r="440" spans="1:27" ht="12.75" customHeight="1">
      <c r="A440" s="403">
        <f t="shared" si="108"/>
        <v>424</v>
      </c>
      <c r="B440" s="745"/>
      <c r="C440" s="404" t="str">
        <f t="shared" si="103"/>
        <v>C21-R29</v>
      </c>
      <c r="D440" s="405">
        <v>0.40403935185185186</v>
      </c>
      <c r="E440" s="405">
        <v>0.40418981481481481</v>
      </c>
      <c r="F440" s="406">
        <f t="shared" si="117"/>
        <v>1.7</v>
      </c>
      <c r="G440" s="468">
        <f t="shared" si="117"/>
        <v>5.41</v>
      </c>
      <c r="H440" s="407">
        <f t="shared" si="117"/>
        <v>1.2</v>
      </c>
      <c r="I440" s="407">
        <f t="shared" si="110"/>
        <v>7.11</v>
      </c>
      <c r="J440" s="407">
        <f t="shared" si="104"/>
        <v>7.200000003576279</v>
      </c>
      <c r="K440" s="408">
        <f t="shared" si="111"/>
        <v>9.0000003576278687E-2</v>
      </c>
      <c r="L440" s="409">
        <f t="shared" si="112"/>
        <v>0.5</v>
      </c>
      <c r="M440" s="410">
        <f t="shared" si="113"/>
        <v>7.61</v>
      </c>
      <c r="N440" s="410">
        <f t="shared" si="114"/>
        <v>7.700000003576279</v>
      </c>
      <c r="O440" s="411"/>
      <c r="P440" s="485">
        <f t="shared" ca="1" si="115"/>
        <v>0.47039351851852557</v>
      </c>
      <c r="Q440" s="484">
        <f t="shared" ca="1" si="105"/>
        <v>0.47054398148148852</v>
      </c>
      <c r="R440" s="486">
        <v>9.0000003576278687E-2</v>
      </c>
      <c r="S440" s="486">
        <f t="shared" ca="1" si="106"/>
        <v>0.15</v>
      </c>
      <c r="T440" s="470">
        <v>14</v>
      </c>
      <c r="U440" s="469" t="str">
        <f t="shared" si="107"/>
        <v>C21-R29</v>
      </c>
      <c r="V440" s="470">
        <v>21</v>
      </c>
      <c r="W440" s="470" t="s">
        <v>493</v>
      </c>
      <c r="X440" s="470" t="s">
        <v>494</v>
      </c>
      <c r="Y440" s="470">
        <v>29</v>
      </c>
      <c r="AA440" s="505">
        <v>424</v>
      </c>
    </row>
    <row r="441" spans="1:27" ht="12.75" customHeight="1">
      <c r="A441" s="403">
        <f t="shared" si="108"/>
        <v>425</v>
      </c>
      <c r="B441" s="745"/>
      <c r="C441" s="404" t="str">
        <f t="shared" si="103"/>
        <v>C21-R31</v>
      </c>
      <c r="D441" s="405">
        <v>0.40429398148148149</v>
      </c>
      <c r="E441" s="405">
        <v>0.40446759259259257</v>
      </c>
      <c r="F441" s="406">
        <f t="shared" si="117"/>
        <v>1.7</v>
      </c>
      <c r="G441" s="468">
        <f t="shared" si="117"/>
        <v>5.41</v>
      </c>
      <c r="H441" s="407">
        <f t="shared" si="117"/>
        <v>1.2</v>
      </c>
      <c r="I441" s="407">
        <f t="shared" si="110"/>
        <v>7.11</v>
      </c>
      <c r="J441" s="407">
        <f t="shared" si="104"/>
        <v>7.1699999986588958</v>
      </c>
      <c r="K441" s="408">
        <f t="shared" si="111"/>
        <v>5.9999998658895493E-2</v>
      </c>
      <c r="L441" s="409">
        <f t="shared" si="112"/>
        <v>0.5</v>
      </c>
      <c r="M441" s="410">
        <f t="shared" si="113"/>
        <v>7.61</v>
      </c>
      <c r="N441" s="410">
        <f t="shared" si="114"/>
        <v>7.6699999986588958</v>
      </c>
      <c r="O441" s="411"/>
      <c r="P441" s="485">
        <f t="shared" ca="1" si="115"/>
        <v>0.47083333333334038</v>
      </c>
      <c r="Q441" s="484">
        <f t="shared" ca="1" si="105"/>
        <v>0.47099537037037742</v>
      </c>
      <c r="R441" s="486">
        <v>5.9999998658895493E-2</v>
      </c>
      <c r="S441" s="486">
        <f t="shared" ca="1" si="106"/>
        <v>0.13</v>
      </c>
      <c r="T441" s="470">
        <v>15</v>
      </c>
      <c r="U441" s="469" t="str">
        <f t="shared" si="107"/>
        <v>C21-R31</v>
      </c>
      <c r="V441" s="470">
        <v>21</v>
      </c>
      <c r="W441" s="470" t="s">
        <v>493</v>
      </c>
      <c r="X441" s="470" t="s">
        <v>494</v>
      </c>
      <c r="Y441" s="470">
        <v>31</v>
      </c>
      <c r="AA441" s="505">
        <v>425</v>
      </c>
    </row>
    <row r="442" spans="1:27" ht="12.75" customHeight="1">
      <c r="A442" s="403">
        <f t="shared" si="108"/>
        <v>426</v>
      </c>
      <c r="B442" s="745"/>
      <c r="C442" s="404" t="str">
        <f t="shared" si="103"/>
        <v>C21-R33</v>
      </c>
      <c r="D442" s="405">
        <v>0.40454861111111112</v>
      </c>
      <c r="E442" s="405">
        <v>0.40471064814814817</v>
      </c>
      <c r="F442" s="406">
        <f t="shared" si="117"/>
        <v>1.7</v>
      </c>
      <c r="G442" s="468">
        <f t="shared" si="117"/>
        <v>5.41</v>
      </c>
      <c r="H442" s="407">
        <f t="shared" si="117"/>
        <v>1.2</v>
      </c>
      <c r="I442" s="407">
        <f t="shared" si="110"/>
        <v>7.11</v>
      </c>
      <c r="J442" s="407">
        <f t="shared" si="104"/>
        <v>7.1800000002980235</v>
      </c>
      <c r="K442" s="408">
        <f t="shared" si="111"/>
        <v>7.0000000298023224E-2</v>
      </c>
      <c r="L442" s="409">
        <f t="shared" si="112"/>
        <v>0.5</v>
      </c>
      <c r="M442" s="410">
        <f t="shared" si="113"/>
        <v>7.61</v>
      </c>
      <c r="N442" s="410">
        <f t="shared" si="114"/>
        <v>7.6800000002980235</v>
      </c>
      <c r="O442" s="411"/>
      <c r="P442" s="485">
        <f t="shared" ca="1" si="115"/>
        <v>0.47127314814815519</v>
      </c>
      <c r="Q442" s="484">
        <f t="shared" ca="1" si="105"/>
        <v>0.47142361111111813</v>
      </c>
      <c r="R442" s="486">
        <v>7.0000000298023224E-2</v>
      </c>
      <c r="S442" s="486">
        <f t="shared" ca="1" si="106"/>
        <v>7.0000000000000007E-2</v>
      </c>
      <c r="T442" s="470">
        <v>16</v>
      </c>
      <c r="U442" s="469" t="str">
        <f t="shared" si="107"/>
        <v>C21-R33</v>
      </c>
      <c r="V442" s="470">
        <v>21</v>
      </c>
      <c r="W442" s="470" t="s">
        <v>493</v>
      </c>
      <c r="X442" s="470" t="s">
        <v>494</v>
      </c>
      <c r="Y442" s="470">
        <v>33</v>
      </c>
      <c r="AA442" s="505">
        <v>426</v>
      </c>
    </row>
    <row r="443" spans="1:27" ht="12.75" customHeight="1">
      <c r="A443" s="403">
        <f t="shared" si="108"/>
        <v>427</v>
      </c>
      <c r="B443" s="745"/>
      <c r="C443" s="404" t="str">
        <f t="shared" si="103"/>
        <v>C21-R35</v>
      </c>
      <c r="D443" s="405">
        <v>0.40483796296296298</v>
      </c>
      <c r="E443" s="405">
        <v>0.40498842592592593</v>
      </c>
      <c r="F443" s="406">
        <f t="shared" si="117"/>
        <v>1.7</v>
      </c>
      <c r="G443" s="468">
        <f t="shared" si="117"/>
        <v>5.41</v>
      </c>
      <c r="H443" s="407">
        <f t="shared" si="117"/>
        <v>1.2</v>
      </c>
      <c r="I443" s="407">
        <f t="shared" si="110"/>
        <v>7.11</v>
      </c>
      <c r="J443" s="407">
        <f t="shared" si="104"/>
        <v>7.2100000014901164</v>
      </c>
      <c r="K443" s="408">
        <f t="shared" si="111"/>
        <v>0.10000000149011612</v>
      </c>
      <c r="L443" s="409">
        <f t="shared" si="112"/>
        <v>0.5</v>
      </c>
      <c r="M443" s="410">
        <f t="shared" si="113"/>
        <v>7.61</v>
      </c>
      <c r="N443" s="410">
        <f t="shared" si="114"/>
        <v>7.7100000014901164</v>
      </c>
      <c r="O443" s="411"/>
      <c r="P443" s="485">
        <f t="shared" ca="1" si="115"/>
        <v>0.47171296296296999</v>
      </c>
      <c r="Q443" s="484">
        <f t="shared" ca="1" si="105"/>
        <v>0.47188657407408113</v>
      </c>
      <c r="R443" s="486">
        <v>0.10000000149011612</v>
      </c>
      <c r="S443" s="486">
        <f t="shared" ca="1" si="106"/>
        <v>0.02</v>
      </c>
      <c r="T443" s="470">
        <v>17</v>
      </c>
      <c r="U443" s="469" t="str">
        <f t="shared" si="107"/>
        <v>C21-R35</v>
      </c>
      <c r="V443" s="470">
        <v>21</v>
      </c>
      <c r="W443" s="470" t="s">
        <v>493</v>
      </c>
      <c r="X443" s="470" t="s">
        <v>494</v>
      </c>
      <c r="Y443" s="470">
        <v>35</v>
      </c>
      <c r="AA443" s="505">
        <v>427</v>
      </c>
    </row>
    <row r="444" spans="1:27" ht="12.75" customHeight="1">
      <c r="A444" s="403">
        <f t="shared" si="108"/>
        <v>428</v>
      </c>
      <c r="B444" s="745"/>
      <c r="C444" s="404" t="str">
        <f t="shared" si="103"/>
        <v>C21-R37</v>
      </c>
      <c r="D444" s="405">
        <v>0.40509259259259262</v>
      </c>
      <c r="E444" s="405">
        <v>0.4052546296296296</v>
      </c>
      <c r="F444" s="406">
        <f t="shared" si="117"/>
        <v>1.7</v>
      </c>
      <c r="G444" s="468">
        <f t="shared" si="117"/>
        <v>5.41</v>
      </c>
      <c r="H444" s="407">
        <f t="shared" si="117"/>
        <v>1.2</v>
      </c>
      <c r="I444" s="407">
        <f t="shared" si="110"/>
        <v>7.11</v>
      </c>
      <c r="J444" s="407">
        <f t="shared" si="104"/>
        <v>7.2199999994039539</v>
      </c>
      <c r="K444" s="408">
        <f t="shared" si="111"/>
        <v>0.10999999940395355</v>
      </c>
      <c r="L444" s="409">
        <f t="shared" si="112"/>
        <v>0.5</v>
      </c>
      <c r="M444" s="410">
        <f t="shared" si="113"/>
        <v>7.61</v>
      </c>
      <c r="N444" s="410">
        <f t="shared" si="114"/>
        <v>7.7199999994039539</v>
      </c>
      <c r="O444" s="411"/>
      <c r="P444" s="485">
        <f t="shared" ca="1" si="115"/>
        <v>0.47211805555556263</v>
      </c>
      <c r="Q444" s="484">
        <f t="shared" ca="1" si="105"/>
        <v>0.47226851851852558</v>
      </c>
      <c r="R444" s="486">
        <v>0.10999999940395355</v>
      </c>
      <c r="S444" s="486">
        <f t="shared" ca="1" si="106"/>
        <v>7.0000000000000007E-2</v>
      </c>
      <c r="T444" s="470">
        <v>18</v>
      </c>
      <c r="U444" s="469" t="str">
        <f t="shared" si="107"/>
        <v>C21-R37</v>
      </c>
      <c r="V444" s="470">
        <v>21</v>
      </c>
      <c r="W444" s="470" t="s">
        <v>493</v>
      </c>
      <c r="X444" s="470" t="s">
        <v>494</v>
      </c>
      <c r="Y444" s="470">
        <v>37</v>
      </c>
      <c r="AA444" s="505">
        <v>428</v>
      </c>
    </row>
    <row r="445" spans="1:27" ht="12.75" customHeight="1">
      <c r="A445" s="403">
        <f t="shared" si="108"/>
        <v>429</v>
      </c>
      <c r="B445" s="745"/>
      <c r="C445" s="404" t="str">
        <f t="shared" si="103"/>
        <v>C21-R39</v>
      </c>
      <c r="D445" s="405">
        <v>0.40537037037037038</v>
      </c>
      <c r="E445" s="405">
        <v>0.40554398148148146</v>
      </c>
      <c r="F445" s="406">
        <f t="shared" si="117"/>
        <v>1.7</v>
      </c>
      <c r="G445" s="468">
        <f t="shared" si="117"/>
        <v>5.41</v>
      </c>
      <c r="H445" s="407">
        <f t="shared" si="117"/>
        <v>1.2</v>
      </c>
      <c r="I445" s="407">
        <f t="shared" si="110"/>
        <v>7.11</v>
      </c>
      <c r="J445" s="407">
        <f t="shared" si="104"/>
        <v>7.1600000007450584</v>
      </c>
      <c r="K445" s="408">
        <f t="shared" si="111"/>
        <v>5.000000074505806E-2</v>
      </c>
      <c r="L445" s="409">
        <f t="shared" si="112"/>
        <v>0.5</v>
      </c>
      <c r="M445" s="410">
        <f t="shared" si="113"/>
        <v>7.61</v>
      </c>
      <c r="N445" s="410">
        <f t="shared" si="114"/>
        <v>7.6600000007450584</v>
      </c>
      <c r="O445" s="411"/>
      <c r="P445" s="485">
        <f t="shared" ca="1" si="115"/>
        <v>0.47250000000000708</v>
      </c>
      <c r="Q445" s="484">
        <f t="shared" ca="1" si="105"/>
        <v>0.47266203703704412</v>
      </c>
      <c r="R445" s="486">
        <v>5.000000074505806E-2</v>
      </c>
      <c r="S445" s="486">
        <f t="shared" ca="1" si="106"/>
        <v>0.06</v>
      </c>
      <c r="T445" s="470">
        <v>19</v>
      </c>
      <c r="U445" s="469" t="str">
        <f t="shared" si="107"/>
        <v>C21-R39</v>
      </c>
      <c r="V445" s="470">
        <v>21</v>
      </c>
      <c r="W445" s="470" t="s">
        <v>493</v>
      </c>
      <c r="X445" s="470" t="s">
        <v>494</v>
      </c>
      <c r="Y445" s="470">
        <v>39</v>
      </c>
      <c r="AA445" s="505">
        <v>429</v>
      </c>
    </row>
    <row r="446" spans="1:27" ht="12.75" customHeight="1">
      <c r="A446" s="403">
        <f t="shared" si="108"/>
        <v>430</v>
      </c>
      <c r="B446" s="745"/>
      <c r="C446" s="404" t="str">
        <f t="shared" si="103"/>
        <v>C21-R41</v>
      </c>
      <c r="D446" s="405">
        <v>0.40562500000000001</v>
      </c>
      <c r="E446" s="405">
        <v>0.40577546296296296</v>
      </c>
      <c r="F446" s="406">
        <f t="shared" si="117"/>
        <v>1.7</v>
      </c>
      <c r="G446" s="468">
        <f t="shared" si="117"/>
        <v>5.41</v>
      </c>
      <c r="H446" s="407">
        <f t="shared" si="117"/>
        <v>1.2</v>
      </c>
      <c r="I446" s="407">
        <f t="shared" si="110"/>
        <v>7.11</v>
      </c>
      <c r="J446" s="407">
        <f t="shared" si="104"/>
        <v>7.2600000059604648</v>
      </c>
      <c r="K446" s="408">
        <f t="shared" si="111"/>
        <v>0.15000000596046448</v>
      </c>
      <c r="L446" s="409">
        <f t="shared" si="112"/>
        <v>0.5</v>
      </c>
      <c r="M446" s="410">
        <f t="shared" si="113"/>
        <v>7.61</v>
      </c>
      <c r="N446" s="410">
        <f t="shared" si="114"/>
        <v>7.7600000059604648</v>
      </c>
      <c r="O446" s="411"/>
      <c r="P446" s="485">
        <f t="shared" ca="1" si="115"/>
        <v>0.47291666666667376</v>
      </c>
      <c r="Q446" s="484">
        <f t="shared" ca="1" si="105"/>
        <v>0.47306712962963671</v>
      </c>
      <c r="R446" s="486">
        <v>0.15000000596046448</v>
      </c>
      <c r="S446" s="486">
        <f t="shared" ca="1" si="106"/>
        <v>0.1</v>
      </c>
      <c r="T446" s="470">
        <v>20</v>
      </c>
      <c r="U446" s="469" t="str">
        <f t="shared" si="107"/>
        <v>C21-R41</v>
      </c>
      <c r="V446" s="470">
        <v>21</v>
      </c>
      <c r="W446" s="470" t="s">
        <v>493</v>
      </c>
      <c r="X446" s="470" t="s">
        <v>494</v>
      </c>
      <c r="Y446" s="470">
        <v>41</v>
      </c>
      <c r="AA446" s="505">
        <v>430</v>
      </c>
    </row>
    <row r="447" spans="1:27" ht="12.75" customHeight="1">
      <c r="A447" s="403">
        <f t="shared" si="108"/>
        <v>431</v>
      </c>
      <c r="B447" s="745"/>
      <c r="C447" s="404" t="str">
        <f t="shared" si="103"/>
        <v>C21-R43</v>
      </c>
      <c r="D447" s="405">
        <v>0.40590277777777778</v>
      </c>
      <c r="E447" s="405">
        <v>0.40607638888888886</v>
      </c>
      <c r="F447" s="406">
        <f t="shared" si="117"/>
        <v>1.7</v>
      </c>
      <c r="G447" s="468">
        <f t="shared" si="117"/>
        <v>5.41</v>
      </c>
      <c r="H447" s="407">
        <f t="shared" si="117"/>
        <v>1.2</v>
      </c>
      <c r="I447" s="407">
        <f t="shared" si="110"/>
        <v>7.11</v>
      </c>
      <c r="J447" s="407">
        <f t="shared" si="104"/>
        <v>7.1800000002980235</v>
      </c>
      <c r="K447" s="408">
        <f t="shared" si="111"/>
        <v>7.0000000298023224E-2</v>
      </c>
      <c r="L447" s="409">
        <f t="shared" si="112"/>
        <v>0.5</v>
      </c>
      <c r="M447" s="410">
        <f t="shared" si="113"/>
        <v>7.61</v>
      </c>
      <c r="N447" s="410">
        <f t="shared" si="114"/>
        <v>7.6800000002980235</v>
      </c>
      <c r="O447" s="411"/>
      <c r="P447" s="485">
        <f t="shared" ca="1" si="115"/>
        <v>0.47332175925926634</v>
      </c>
      <c r="Q447" s="484">
        <f t="shared" ca="1" si="105"/>
        <v>0.47348379629630338</v>
      </c>
      <c r="R447" s="486">
        <v>7.0000000298023224E-2</v>
      </c>
      <c r="S447" s="486">
        <f t="shared" ca="1" si="106"/>
        <v>0.15</v>
      </c>
      <c r="T447" s="504">
        <v>21</v>
      </c>
      <c r="U447" s="469" t="str">
        <f t="shared" si="107"/>
        <v>C21-R43</v>
      </c>
      <c r="V447" s="470">
        <v>21</v>
      </c>
      <c r="W447" s="470" t="s">
        <v>493</v>
      </c>
      <c r="X447" s="470" t="s">
        <v>494</v>
      </c>
      <c r="Y447" s="504">
        <v>43</v>
      </c>
      <c r="AA447" s="505">
        <v>431</v>
      </c>
    </row>
    <row r="448" spans="1:27" ht="12.75" customHeight="1">
      <c r="A448" s="403">
        <f t="shared" si="108"/>
        <v>432</v>
      </c>
      <c r="B448" s="745"/>
      <c r="C448" s="404" t="str">
        <f t="shared" si="103"/>
        <v>C22-R42</v>
      </c>
      <c r="D448" s="405">
        <v>0.40619212962962964</v>
      </c>
      <c r="E448" s="405">
        <v>0.40635416666666668</v>
      </c>
      <c r="F448" s="406">
        <f t="shared" si="117"/>
        <v>1.7</v>
      </c>
      <c r="G448" s="468">
        <f t="shared" si="117"/>
        <v>5.41</v>
      </c>
      <c r="H448" s="407">
        <f t="shared" si="117"/>
        <v>1.2</v>
      </c>
      <c r="I448" s="407">
        <f t="shared" si="110"/>
        <v>7.11</v>
      </c>
      <c r="J448" s="407">
        <f t="shared" si="104"/>
        <v>7.1699999986588958</v>
      </c>
      <c r="K448" s="408">
        <f t="shared" si="111"/>
        <v>5.9999998658895493E-2</v>
      </c>
      <c r="L448" s="409">
        <f t="shared" si="112"/>
        <v>0.5</v>
      </c>
      <c r="M448" s="410">
        <f t="shared" si="113"/>
        <v>7.61</v>
      </c>
      <c r="N448" s="410">
        <f t="shared" si="114"/>
        <v>7.6699999986588958</v>
      </c>
      <c r="O448" s="411"/>
      <c r="P448" s="485">
        <f t="shared" ca="1" si="115"/>
        <v>0.47376157407408115</v>
      </c>
      <c r="Q448" s="484">
        <f t="shared" ca="1" si="105"/>
        <v>0.47390046296297006</v>
      </c>
      <c r="R448" s="486">
        <v>5.9999998658895493E-2</v>
      </c>
      <c r="S448" s="486">
        <f t="shared" ca="1" si="106"/>
        <v>0.09</v>
      </c>
      <c r="T448" s="470">
        <v>1</v>
      </c>
      <c r="U448" s="469" t="str">
        <f t="shared" si="107"/>
        <v>C22-R42</v>
      </c>
      <c r="V448" s="470">
        <v>22</v>
      </c>
      <c r="W448" s="470" t="s">
        <v>493</v>
      </c>
      <c r="X448" s="470" t="s">
        <v>494</v>
      </c>
      <c r="Y448" s="470">
        <v>42</v>
      </c>
      <c r="AA448" s="505">
        <v>432</v>
      </c>
    </row>
    <row r="449" spans="1:27" ht="12.75" customHeight="1">
      <c r="A449" s="403">
        <f t="shared" si="108"/>
        <v>433</v>
      </c>
      <c r="B449" s="745"/>
      <c r="C449" s="404" t="str">
        <f t="shared" si="103"/>
        <v>C22-R40</v>
      </c>
      <c r="D449" s="405">
        <v>0.40642361111111114</v>
      </c>
      <c r="E449" s="405">
        <v>0.40656249999999999</v>
      </c>
      <c r="F449" s="406">
        <f t="shared" si="117"/>
        <v>1.7</v>
      </c>
      <c r="G449" s="468">
        <f t="shared" si="117"/>
        <v>5.41</v>
      </c>
      <c r="H449" s="407">
        <f t="shared" si="117"/>
        <v>1.2</v>
      </c>
      <c r="I449" s="407">
        <f t="shared" si="110"/>
        <v>7.11</v>
      </c>
      <c r="J449" s="407">
        <f t="shared" si="104"/>
        <v>7.1299999995529655</v>
      </c>
      <c r="K449" s="408">
        <f t="shared" si="111"/>
        <v>1.9999999552965164E-2</v>
      </c>
      <c r="L449" s="409">
        <f t="shared" si="112"/>
        <v>0.5</v>
      </c>
      <c r="M449" s="410">
        <f t="shared" si="113"/>
        <v>7.61</v>
      </c>
      <c r="N449" s="410">
        <f t="shared" si="114"/>
        <v>7.6299999995529655</v>
      </c>
      <c r="O449" s="411"/>
      <c r="P449" s="485">
        <f t="shared" ca="1" si="115"/>
        <v>0.4741435185185256</v>
      </c>
      <c r="Q449" s="484">
        <f t="shared" ca="1" si="105"/>
        <v>0.47428240740741451</v>
      </c>
      <c r="R449" s="486">
        <v>1.9999999552965164E-2</v>
      </c>
      <c r="S449" s="486">
        <f t="shared" ca="1" si="106"/>
        <v>0.12</v>
      </c>
      <c r="T449" s="470">
        <v>2</v>
      </c>
      <c r="U449" s="469" t="str">
        <f t="shared" si="107"/>
        <v>C22-R40</v>
      </c>
      <c r="V449" s="470">
        <v>22</v>
      </c>
      <c r="W449" s="470" t="s">
        <v>493</v>
      </c>
      <c r="X449" s="470" t="s">
        <v>494</v>
      </c>
      <c r="Y449" s="470">
        <v>40</v>
      </c>
      <c r="AA449" s="505">
        <v>433</v>
      </c>
    </row>
    <row r="450" spans="1:27" ht="12.75" customHeight="1">
      <c r="A450" s="403">
        <f t="shared" si="108"/>
        <v>434</v>
      </c>
      <c r="B450" s="745"/>
      <c r="C450" s="404" t="str">
        <f t="shared" si="103"/>
        <v>C22-R38</v>
      </c>
      <c r="D450" s="405">
        <v>0.40665509259259258</v>
      </c>
      <c r="E450" s="405">
        <v>0.40679398148148149</v>
      </c>
      <c r="F450" s="406">
        <f t="shared" si="117"/>
        <v>1.7</v>
      </c>
      <c r="G450" s="468">
        <f t="shared" si="117"/>
        <v>5.41</v>
      </c>
      <c r="H450" s="407">
        <f t="shared" si="117"/>
        <v>1.2</v>
      </c>
      <c r="I450" s="407">
        <f t="shared" si="110"/>
        <v>7.11</v>
      </c>
      <c r="J450" s="407">
        <f t="shared" si="104"/>
        <v>7.1499999991059306</v>
      </c>
      <c r="K450" s="408">
        <f t="shared" si="111"/>
        <v>3.9999999105930328E-2</v>
      </c>
      <c r="L450" s="409">
        <f t="shared" si="112"/>
        <v>0.5</v>
      </c>
      <c r="M450" s="410">
        <f t="shared" si="113"/>
        <v>7.61</v>
      </c>
      <c r="N450" s="410">
        <f t="shared" si="114"/>
        <v>7.6499999991059306</v>
      </c>
      <c r="O450" s="411"/>
      <c r="P450" s="485">
        <f t="shared" ca="1" si="115"/>
        <v>0.47456018518519227</v>
      </c>
      <c r="Q450" s="484">
        <f t="shared" ca="1" si="105"/>
        <v>0.47472222222222932</v>
      </c>
      <c r="R450" s="486">
        <v>3.9999999105930328E-2</v>
      </c>
      <c r="S450" s="486">
        <f t="shared" ca="1" si="106"/>
        <v>0.15</v>
      </c>
      <c r="T450" s="470">
        <v>3</v>
      </c>
      <c r="U450" s="469" t="str">
        <f t="shared" si="107"/>
        <v>C22-R38</v>
      </c>
      <c r="V450" s="470">
        <v>22</v>
      </c>
      <c r="W450" s="470" t="s">
        <v>493</v>
      </c>
      <c r="X450" s="470" t="s">
        <v>494</v>
      </c>
      <c r="Y450" s="470">
        <v>38</v>
      </c>
      <c r="AA450" s="505">
        <v>434</v>
      </c>
    </row>
    <row r="451" spans="1:27" ht="12.75" customHeight="1">
      <c r="A451" s="403">
        <f t="shared" si="108"/>
        <v>435</v>
      </c>
      <c r="B451" s="745"/>
      <c r="C451" s="404" t="str">
        <f t="shared" si="103"/>
        <v>C22-R36</v>
      </c>
      <c r="D451" s="405">
        <v>0.40693287037037035</v>
      </c>
      <c r="E451" s="405">
        <v>0.40708333333333335</v>
      </c>
      <c r="F451" s="406">
        <f t="shared" ref="F451:H466" si="118">F450</f>
        <v>1.7</v>
      </c>
      <c r="G451" s="468">
        <f t="shared" si="118"/>
        <v>5.41</v>
      </c>
      <c r="H451" s="407">
        <f t="shared" si="118"/>
        <v>1.2</v>
      </c>
      <c r="I451" s="407">
        <f t="shared" si="110"/>
        <v>7.11</v>
      </c>
      <c r="J451" s="407">
        <f t="shared" si="104"/>
        <v>7.1499999991059306</v>
      </c>
      <c r="K451" s="408">
        <f t="shared" si="111"/>
        <v>3.9999999105930328E-2</v>
      </c>
      <c r="L451" s="409">
        <f t="shared" si="112"/>
        <v>0.5</v>
      </c>
      <c r="M451" s="410">
        <f t="shared" si="113"/>
        <v>7.61</v>
      </c>
      <c r="N451" s="410">
        <f t="shared" si="114"/>
        <v>7.6499999991059306</v>
      </c>
      <c r="O451" s="411"/>
      <c r="P451" s="485">
        <f t="shared" ca="1" si="115"/>
        <v>0.47498842592593304</v>
      </c>
      <c r="Q451" s="484">
        <f t="shared" ca="1" si="105"/>
        <v>0.47513888888889599</v>
      </c>
      <c r="R451" s="486">
        <v>3.9999999105930328E-2</v>
      </c>
      <c r="S451" s="486">
        <f t="shared" ca="1" si="106"/>
        <v>0.04</v>
      </c>
      <c r="T451" s="470">
        <v>4</v>
      </c>
      <c r="U451" s="469" t="str">
        <f t="shared" si="107"/>
        <v>C22-R36</v>
      </c>
      <c r="V451" s="470">
        <v>22</v>
      </c>
      <c r="W451" s="470" t="s">
        <v>493</v>
      </c>
      <c r="X451" s="470" t="s">
        <v>494</v>
      </c>
      <c r="Y451" s="470">
        <v>36</v>
      </c>
      <c r="AA451" s="505">
        <v>435</v>
      </c>
    </row>
    <row r="452" spans="1:27" ht="12.75" customHeight="1">
      <c r="A452" s="403">
        <f t="shared" si="108"/>
        <v>436</v>
      </c>
      <c r="B452" s="745"/>
      <c r="C452" s="404" t="str">
        <f t="shared" si="103"/>
        <v>C22-R34</v>
      </c>
      <c r="D452" s="405">
        <v>0.40722222222222221</v>
      </c>
      <c r="E452" s="405">
        <v>0.40737268518518521</v>
      </c>
      <c r="F452" s="406">
        <f t="shared" si="118"/>
        <v>1.7</v>
      </c>
      <c r="G452" s="468">
        <f t="shared" si="118"/>
        <v>5.41</v>
      </c>
      <c r="H452" s="407">
        <f t="shared" si="118"/>
        <v>1.2</v>
      </c>
      <c r="I452" s="407">
        <f t="shared" si="110"/>
        <v>7.11</v>
      </c>
      <c r="J452" s="407">
        <f t="shared" si="104"/>
        <v>7.1800000002980235</v>
      </c>
      <c r="K452" s="408">
        <f t="shared" si="111"/>
        <v>7.0000000298023224E-2</v>
      </c>
      <c r="L452" s="409">
        <f t="shared" si="112"/>
        <v>0.5</v>
      </c>
      <c r="M452" s="410">
        <f t="shared" si="113"/>
        <v>7.61</v>
      </c>
      <c r="N452" s="410">
        <f t="shared" si="114"/>
        <v>7.6800000002980235</v>
      </c>
      <c r="O452" s="411"/>
      <c r="P452" s="485">
        <f t="shared" ca="1" si="115"/>
        <v>0.47540509259259972</v>
      </c>
      <c r="Q452" s="484">
        <f t="shared" ca="1" si="105"/>
        <v>0.47555555555556267</v>
      </c>
      <c r="R452" s="486">
        <v>7.0000000298023224E-2</v>
      </c>
      <c r="S452" s="486">
        <f t="shared" ca="1" si="106"/>
        <v>0.05</v>
      </c>
      <c r="T452" s="470">
        <v>5</v>
      </c>
      <c r="U452" s="469" t="str">
        <f t="shared" si="107"/>
        <v>C22-R34</v>
      </c>
      <c r="V452" s="470">
        <v>22</v>
      </c>
      <c r="W452" s="470" t="s">
        <v>493</v>
      </c>
      <c r="X452" s="470" t="s">
        <v>494</v>
      </c>
      <c r="Y452" s="470">
        <v>34</v>
      </c>
      <c r="AA452" s="505">
        <v>436</v>
      </c>
    </row>
    <row r="453" spans="1:27" ht="12.75" customHeight="1">
      <c r="A453" s="403">
        <f t="shared" si="108"/>
        <v>437</v>
      </c>
      <c r="B453" s="745"/>
      <c r="C453" s="404" t="str">
        <f t="shared" si="103"/>
        <v>C22-R32</v>
      </c>
      <c r="D453" s="405">
        <v>0.40749999999999997</v>
      </c>
      <c r="E453" s="405">
        <v>0.40763888888888888</v>
      </c>
      <c r="F453" s="406">
        <f t="shared" si="118"/>
        <v>1.7</v>
      </c>
      <c r="G453" s="468">
        <f t="shared" si="118"/>
        <v>5.41</v>
      </c>
      <c r="H453" s="407">
        <f t="shared" si="118"/>
        <v>1.2</v>
      </c>
      <c r="I453" s="407">
        <f t="shared" si="110"/>
        <v>7.11</v>
      </c>
      <c r="J453" s="407">
        <f t="shared" si="104"/>
        <v>7.1699999986588958</v>
      </c>
      <c r="K453" s="408">
        <f t="shared" si="111"/>
        <v>5.9999998658895493E-2</v>
      </c>
      <c r="L453" s="409">
        <f t="shared" si="112"/>
        <v>0.5</v>
      </c>
      <c r="M453" s="410">
        <f t="shared" si="113"/>
        <v>7.61</v>
      </c>
      <c r="N453" s="410">
        <f t="shared" si="114"/>
        <v>7.6699999986588958</v>
      </c>
      <c r="O453" s="411"/>
      <c r="P453" s="485">
        <f t="shared" ca="1" si="115"/>
        <v>0.4758217592592664</v>
      </c>
      <c r="Q453" s="484">
        <f t="shared" ca="1" si="105"/>
        <v>0.47596064814815531</v>
      </c>
      <c r="R453" s="486">
        <v>5.9999998658895493E-2</v>
      </c>
      <c r="S453" s="486">
        <f t="shared" ca="1" si="106"/>
        <v>0.14000000000000001</v>
      </c>
      <c r="T453" s="470">
        <v>6</v>
      </c>
      <c r="U453" s="469" t="str">
        <f t="shared" si="107"/>
        <v>C22-R32</v>
      </c>
      <c r="V453" s="470">
        <v>22</v>
      </c>
      <c r="W453" s="470" t="s">
        <v>493</v>
      </c>
      <c r="X453" s="470" t="s">
        <v>494</v>
      </c>
      <c r="Y453" s="470">
        <v>32</v>
      </c>
      <c r="AA453" s="505">
        <v>437</v>
      </c>
    </row>
    <row r="454" spans="1:27" ht="12.75" customHeight="1">
      <c r="A454" s="403">
        <f t="shared" si="108"/>
        <v>438</v>
      </c>
      <c r="B454" s="745"/>
      <c r="C454" s="404" t="str">
        <f t="shared" si="103"/>
        <v>C22-R30</v>
      </c>
      <c r="D454" s="405">
        <v>0.4077662037037037</v>
      </c>
      <c r="E454" s="405">
        <v>0.40790509259259261</v>
      </c>
      <c r="F454" s="406">
        <f t="shared" si="118"/>
        <v>1.7</v>
      </c>
      <c r="G454" s="468">
        <f t="shared" si="118"/>
        <v>5.41</v>
      </c>
      <c r="H454" s="407">
        <f t="shared" si="118"/>
        <v>1.2</v>
      </c>
      <c r="I454" s="407">
        <f t="shared" si="110"/>
        <v>7.11</v>
      </c>
      <c r="J454" s="407">
        <f t="shared" si="104"/>
        <v>7.1299999995529655</v>
      </c>
      <c r="K454" s="408">
        <f t="shared" si="111"/>
        <v>1.9999999552965164E-2</v>
      </c>
      <c r="L454" s="409">
        <f t="shared" si="112"/>
        <v>0.5</v>
      </c>
      <c r="M454" s="410">
        <f t="shared" si="113"/>
        <v>7.61</v>
      </c>
      <c r="N454" s="410">
        <f t="shared" si="114"/>
        <v>7.6299999995529655</v>
      </c>
      <c r="O454" s="411"/>
      <c r="P454" s="485">
        <f t="shared" ca="1" si="115"/>
        <v>0.47619212962963681</v>
      </c>
      <c r="Q454" s="484">
        <f t="shared" ca="1" si="105"/>
        <v>0.47634259259259976</v>
      </c>
      <c r="R454" s="486">
        <v>1.9999999552965164E-2</v>
      </c>
      <c r="S454" s="486">
        <f t="shared" ca="1" si="106"/>
        <v>0.02</v>
      </c>
      <c r="T454" s="470">
        <v>7</v>
      </c>
      <c r="U454" s="469" t="str">
        <f t="shared" si="107"/>
        <v>C22-R30</v>
      </c>
      <c r="V454" s="470">
        <v>22</v>
      </c>
      <c r="W454" s="470" t="s">
        <v>493</v>
      </c>
      <c r="X454" s="470" t="s">
        <v>494</v>
      </c>
      <c r="Y454" s="470">
        <v>30</v>
      </c>
      <c r="AA454" s="505">
        <v>438</v>
      </c>
    </row>
    <row r="455" spans="1:27" ht="12.75" customHeight="1">
      <c r="A455" s="403">
        <f t="shared" si="108"/>
        <v>439</v>
      </c>
      <c r="B455" s="745"/>
      <c r="C455" s="404" t="str">
        <f t="shared" si="103"/>
        <v>C22-R28</v>
      </c>
      <c r="D455" s="405">
        <v>0.40805555555555556</v>
      </c>
      <c r="E455" s="405">
        <v>0.4082175925925926</v>
      </c>
      <c r="F455" s="406">
        <f t="shared" si="118"/>
        <v>1.7</v>
      </c>
      <c r="G455" s="468">
        <f t="shared" si="118"/>
        <v>5.41</v>
      </c>
      <c r="H455" s="407">
        <f t="shared" si="118"/>
        <v>1.2</v>
      </c>
      <c r="I455" s="407">
        <f t="shared" si="110"/>
        <v>7.11</v>
      </c>
      <c r="J455" s="407">
        <f t="shared" si="104"/>
        <v>7.200000003576279</v>
      </c>
      <c r="K455" s="408">
        <f t="shared" si="111"/>
        <v>9.0000003576278687E-2</v>
      </c>
      <c r="L455" s="409">
        <f t="shared" si="112"/>
        <v>0.5</v>
      </c>
      <c r="M455" s="410">
        <f t="shared" si="113"/>
        <v>7.61</v>
      </c>
      <c r="N455" s="410">
        <f t="shared" si="114"/>
        <v>7.700000003576279</v>
      </c>
      <c r="O455" s="411"/>
      <c r="P455" s="485">
        <f t="shared" ca="1" si="115"/>
        <v>0.47663194444445162</v>
      </c>
      <c r="Q455" s="484">
        <f t="shared" ca="1" si="105"/>
        <v>0.47677083333334053</v>
      </c>
      <c r="R455" s="486">
        <v>9.0000003576278687E-2</v>
      </c>
      <c r="S455" s="486">
        <f t="shared" ca="1" si="106"/>
        <v>0.03</v>
      </c>
      <c r="T455" s="470">
        <v>8</v>
      </c>
      <c r="U455" s="469" t="str">
        <f t="shared" si="107"/>
        <v>C22-R28</v>
      </c>
      <c r="V455" s="470">
        <v>22</v>
      </c>
      <c r="W455" s="470" t="s">
        <v>493</v>
      </c>
      <c r="X455" s="470" t="s">
        <v>494</v>
      </c>
      <c r="Y455" s="470">
        <v>28</v>
      </c>
      <c r="AA455" s="505">
        <v>439</v>
      </c>
    </row>
    <row r="456" spans="1:27" ht="12.75" customHeight="1">
      <c r="A456" s="403">
        <f t="shared" si="108"/>
        <v>440</v>
      </c>
      <c r="B456" s="745"/>
      <c r="C456" s="404" t="str">
        <f t="shared" si="103"/>
        <v>C22-R26</v>
      </c>
      <c r="D456" s="405">
        <v>0.40833333333333333</v>
      </c>
      <c r="E456" s="405">
        <v>0.40847222222222224</v>
      </c>
      <c r="F456" s="406">
        <f t="shared" si="118"/>
        <v>1.7</v>
      </c>
      <c r="G456" s="468">
        <f t="shared" si="118"/>
        <v>5.41</v>
      </c>
      <c r="H456" s="407">
        <f t="shared" si="118"/>
        <v>1.2</v>
      </c>
      <c r="I456" s="407">
        <f t="shared" si="110"/>
        <v>7.11</v>
      </c>
      <c r="J456" s="407">
        <f t="shared" si="104"/>
        <v>7.1199999997764829</v>
      </c>
      <c r="K456" s="408">
        <f t="shared" si="111"/>
        <v>9.9999997764825821E-3</v>
      </c>
      <c r="L456" s="409">
        <f t="shared" si="112"/>
        <v>0.5</v>
      </c>
      <c r="M456" s="410">
        <f t="shared" si="113"/>
        <v>7.61</v>
      </c>
      <c r="N456" s="410">
        <f t="shared" si="114"/>
        <v>7.6199999997764829</v>
      </c>
      <c r="O456" s="411"/>
      <c r="P456" s="485">
        <f t="shared" ca="1" si="115"/>
        <v>0.47703703703704425</v>
      </c>
      <c r="Q456" s="484">
        <f t="shared" ca="1" si="105"/>
        <v>0.4771990740740813</v>
      </c>
      <c r="R456" s="486">
        <v>9.9999997764825821E-3</v>
      </c>
      <c r="S456" s="486">
        <f t="shared" ca="1" si="106"/>
        <v>0.11</v>
      </c>
      <c r="T456" s="470">
        <v>9</v>
      </c>
      <c r="U456" s="469" t="str">
        <f t="shared" si="107"/>
        <v>C22-R26</v>
      </c>
      <c r="V456" s="470">
        <v>22</v>
      </c>
      <c r="W456" s="470" t="s">
        <v>493</v>
      </c>
      <c r="X456" s="470" t="s">
        <v>494</v>
      </c>
      <c r="Y456" s="470">
        <v>26</v>
      </c>
      <c r="AA456" s="505">
        <v>440</v>
      </c>
    </row>
    <row r="457" spans="1:27" ht="12.75" customHeight="1">
      <c r="A457" s="403">
        <f t="shared" si="108"/>
        <v>441</v>
      </c>
      <c r="B457" s="745"/>
      <c r="C457" s="404" t="str">
        <f t="shared" si="103"/>
        <v>C22-R24</v>
      </c>
      <c r="D457" s="405">
        <v>0.40861111111111109</v>
      </c>
      <c r="E457" s="405">
        <v>0.40878472222222223</v>
      </c>
      <c r="F457" s="406">
        <f t="shared" si="118"/>
        <v>1.7</v>
      </c>
      <c r="G457" s="468">
        <f t="shared" si="118"/>
        <v>5.41</v>
      </c>
      <c r="H457" s="407">
        <f t="shared" si="118"/>
        <v>1.2</v>
      </c>
      <c r="I457" s="407">
        <f t="shared" si="110"/>
        <v>7.11</v>
      </c>
      <c r="J457" s="407">
        <f t="shared" si="104"/>
        <v>7.2399999952316287</v>
      </c>
      <c r="K457" s="408">
        <f t="shared" si="111"/>
        <v>0.12999999523162842</v>
      </c>
      <c r="L457" s="409">
        <f t="shared" si="112"/>
        <v>0.5</v>
      </c>
      <c r="M457" s="410">
        <f t="shared" si="113"/>
        <v>7.61</v>
      </c>
      <c r="N457" s="410">
        <f t="shared" si="114"/>
        <v>7.7399999952316287</v>
      </c>
      <c r="O457" s="411"/>
      <c r="P457" s="485">
        <f t="shared" ca="1" si="115"/>
        <v>0.47745370370371093</v>
      </c>
      <c r="Q457" s="484">
        <f t="shared" ca="1" si="105"/>
        <v>0.47762731481482207</v>
      </c>
      <c r="R457" s="486">
        <v>0.12999999523162842</v>
      </c>
      <c r="S457" s="486">
        <f t="shared" ca="1" si="106"/>
        <v>0.14000000000000001</v>
      </c>
      <c r="T457" s="470">
        <v>10</v>
      </c>
      <c r="U457" s="469" t="str">
        <f t="shared" si="107"/>
        <v>C22-R24</v>
      </c>
      <c r="V457" s="470">
        <v>22</v>
      </c>
      <c r="W457" s="470" t="s">
        <v>493</v>
      </c>
      <c r="X457" s="470" t="s">
        <v>494</v>
      </c>
      <c r="Y457" s="470">
        <v>24</v>
      </c>
      <c r="AA457" s="505">
        <v>441</v>
      </c>
    </row>
    <row r="458" spans="1:27" ht="12.75" customHeight="1">
      <c r="A458" s="403">
        <f t="shared" si="108"/>
        <v>442</v>
      </c>
      <c r="B458" s="745"/>
      <c r="C458" s="404" t="str">
        <f t="shared" si="103"/>
        <v>C22-R22</v>
      </c>
      <c r="D458" s="405">
        <v>0.40885416666666669</v>
      </c>
      <c r="E458" s="405">
        <v>0.40899305555555554</v>
      </c>
      <c r="F458" s="406">
        <f t="shared" si="118"/>
        <v>1.7</v>
      </c>
      <c r="G458" s="468">
        <f t="shared" si="118"/>
        <v>5.41</v>
      </c>
      <c r="H458" s="407">
        <f t="shared" si="118"/>
        <v>1.2</v>
      </c>
      <c r="I458" s="407">
        <f t="shared" si="110"/>
        <v>7.11</v>
      </c>
      <c r="J458" s="407">
        <f t="shared" si="104"/>
        <v>7.2399999952316287</v>
      </c>
      <c r="K458" s="408">
        <f t="shared" si="111"/>
        <v>0.12999999523162842</v>
      </c>
      <c r="L458" s="409">
        <f t="shared" si="112"/>
        <v>0.5</v>
      </c>
      <c r="M458" s="410">
        <f t="shared" si="113"/>
        <v>7.61</v>
      </c>
      <c r="N458" s="410">
        <f t="shared" si="114"/>
        <v>7.7399999952316287</v>
      </c>
      <c r="O458" s="411"/>
      <c r="P458" s="485">
        <f t="shared" ca="1" si="115"/>
        <v>0.47787037037037761</v>
      </c>
      <c r="Q458" s="484">
        <f t="shared" ca="1" si="105"/>
        <v>0.47804398148148874</v>
      </c>
      <c r="R458" s="486">
        <v>0.12999999523162842</v>
      </c>
      <c r="S458" s="486">
        <f t="shared" ca="1" si="106"/>
        <v>0.14000000000000001</v>
      </c>
      <c r="T458" s="470">
        <v>11</v>
      </c>
      <c r="U458" s="469" t="str">
        <f t="shared" si="107"/>
        <v>C22-R22</v>
      </c>
      <c r="V458" s="470">
        <v>22</v>
      </c>
      <c r="W458" s="470" t="s">
        <v>493</v>
      </c>
      <c r="X458" s="470" t="s">
        <v>494</v>
      </c>
      <c r="Y458" s="470">
        <v>22</v>
      </c>
      <c r="AA458" s="505">
        <v>442</v>
      </c>
    </row>
    <row r="459" spans="1:27" ht="12.75" customHeight="1">
      <c r="A459" s="403">
        <f t="shared" si="108"/>
        <v>443</v>
      </c>
      <c r="B459" s="745"/>
      <c r="C459" s="404" t="str">
        <f t="shared" si="103"/>
        <v>C22-R20</v>
      </c>
      <c r="D459" s="405">
        <v>0.40913194444444445</v>
      </c>
      <c r="E459" s="405">
        <v>0.40929398148148149</v>
      </c>
      <c r="F459" s="406">
        <f t="shared" si="118"/>
        <v>1.7</v>
      </c>
      <c r="G459" s="468">
        <f t="shared" si="118"/>
        <v>5.41</v>
      </c>
      <c r="H459" s="407">
        <f t="shared" si="118"/>
        <v>1.2</v>
      </c>
      <c r="I459" s="407">
        <f t="shared" si="110"/>
        <v>7.11</v>
      </c>
      <c r="J459" s="407">
        <f t="shared" si="104"/>
        <v>7.1399999993294481</v>
      </c>
      <c r="K459" s="408">
        <f t="shared" si="111"/>
        <v>2.9999999329447746E-2</v>
      </c>
      <c r="L459" s="409">
        <f t="shared" si="112"/>
        <v>0.5</v>
      </c>
      <c r="M459" s="410">
        <f t="shared" si="113"/>
        <v>7.61</v>
      </c>
      <c r="N459" s="410">
        <f t="shared" si="114"/>
        <v>7.6399999993294481</v>
      </c>
      <c r="O459" s="411"/>
      <c r="P459" s="485">
        <f t="shared" ca="1" si="115"/>
        <v>0.4783333333333406</v>
      </c>
      <c r="Q459" s="484">
        <f t="shared" ca="1" si="105"/>
        <v>0.47849537037037765</v>
      </c>
      <c r="R459" s="486">
        <v>2.9999999329447746E-2</v>
      </c>
      <c r="S459" s="486">
        <f t="shared" ca="1" si="106"/>
        <v>0.13</v>
      </c>
      <c r="T459" s="470">
        <v>12</v>
      </c>
      <c r="U459" s="469" t="str">
        <f t="shared" si="107"/>
        <v>C22-R20</v>
      </c>
      <c r="V459" s="470">
        <v>22</v>
      </c>
      <c r="W459" s="470" t="s">
        <v>493</v>
      </c>
      <c r="X459" s="470" t="s">
        <v>494</v>
      </c>
      <c r="Y459" s="470">
        <v>20</v>
      </c>
      <c r="AA459" s="505">
        <v>443</v>
      </c>
    </row>
    <row r="460" spans="1:27" ht="12.75" customHeight="1">
      <c r="A460" s="403">
        <f t="shared" si="108"/>
        <v>444</v>
      </c>
      <c r="B460" s="745"/>
      <c r="C460" s="404" t="str">
        <f t="shared" si="103"/>
        <v>C22-R18</v>
      </c>
      <c r="D460" s="405">
        <v>0.40938657407407408</v>
      </c>
      <c r="E460" s="405">
        <v>0.40954861111111113</v>
      </c>
      <c r="F460" s="406">
        <f t="shared" si="118"/>
        <v>1.7</v>
      </c>
      <c r="G460" s="468">
        <f t="shared" si="118"/>
        <v>5.41</v>
      </c>
      <c r="H460" s="407">
        <f t="shared" si="118"/>
        <v>1.2</v>
      </c>
      <c r="I460" s="407">
        <f t="shared" si="110"/>
        <v>7.11</v>
      </c>
      <c r="J460" s="407">
        <f t="shared" si="104"/>
        <v>7.1299999995529655</v>
      </c>
      <c r="K460" s="408">
        <f t="shared" si="111"/>
        <v>1.9999999552965164E-2</v>
      </c>
      <c r="L460" s="409">
        <f t="shared" si="112"/>
        <v>0.5</v>
      </c>
      <c r="M460" s="410">
        <f t="shared" si="113"/>
        <v>7.61</v>
      </c>
      <c r="N460" s="410">
        <f t="shared" si="114"/>
        <v>7.6299999995529655</v>
      </c>
      <c r="O460" s="411"/>
      <c r="P460" s="485">
        <f t="shared" ca="1" si="115"/>
        <v>0.47873842592593319</v>
      </c>
      <c r="Q460" s="484">
        <f t="shared" ca="1" si="105"/>
        <v>0.4788773148148221</v>
      </c>
      <c r="R460" s="486">
        <v>1.9999999552965164E-2</v>
      </c>
      <c r="S460" s="486">
        <f t="shared" ca="1" si="106"/>
        <v>0.09</v>
      </c>
      <c r="T460" s="470">
        <v>13</v>
      </c>
      <c r="U460" s="469" t="str">
        <f t="shared" si="107"/>
        <v>C22-R18</v>
      </c>
      <c r="V460" s="470">
        <v>22</v>
      </c>
      <c r="W460" s="470" t="s">
        <v>493</v>
      </c>
      <c r="X460" s="470" t="s">
        <v>494</v>
      </c>
      <c r="Y460" s="470">
        <v>18</v>
      </c>
      <c r="AA460" s="505">
        <v>444</v>
      </c>
    </row>
    <row r="461" spans="1:27" ht="12.75" customHeight="1">
      <c r="A461" s="403">
        <f t="shared" si="108"/>
        <v>445</v>
      </c>
      <c r="B461" s="745"/>
      <c r="C461" s="404" t="str">
        <f t="shared" si="103"/>
        <v>C22-R16</v>
      </c>
      <c r="D461" s="405">
        <v>0.40966435185185185</v>
      </c>
      <c r="E461" s="405">
        <v>0.4098148148148148</v>
      </c>
      <c r="F461" s="406">
        <f t="shared" si="118"/>
        <v>1.7</v>
      </c>
      <c r="G461" s="468">
        <f t="shared" si="118"/>
        <v>5.41</v>
      </c>
      <c r="H461" s="407">
        <f t="shared" si="118"/>
        <v>1.2</v>
      </c>
      <c r="I461" s="407">
        <f t="shared" si="110"/>
        <v>7.11</v>
      </c>
      <c r="J461" s="407">
        <f t="shared" si="104"/>
        <v>7.1600000007450584</v>
      </c>
      <c r="K461" s="408">
        <f t="shared" si="111"/>
        <v>5.000000074505806E-2</v>
      </c>
      <c r="L461" s="409">
        <f t="shared" si="112"/>
        <v>0.5</v>
      </c>
      <c r="M461" s="410">
        <f t="shared" si="113"/>
        <v>7.61</v>
      </c>
      <c r="N461" s="410">
        <f t="shared" si="114"/>
        <v>7.6600000007450584</v>
      </c>
      <c r="O461" s="411"/>
      <c r="P461" s="485">
        <f t="shared" ca="1" si="115"/>
        <v>0.47915509259259986</v>
      </c>
      <c r="Q461" s="484">
        <f t="shared" ca="1" si="105"/>
        <v>0.47929398148148877</v>
      </c>
      <c r="R461" s="486">
        <v>5.000000074505806E-2</v>
      </c>
      <c r="S461" s="486">
        <f t="shared" ca="1" si="106"/>
        <v>0.08</v>
      </c>
      <c r="T461" s="470">
        <v>14</v>
      </c>
      <c r="U461" s="469" t="str">
        <f t="shared" si="107"/>
        <v>C22-R16</v>
      </c>
      <c r="V461" s="470">
        <v>22</v>
      </c>
      <c r="W461" s="470" t="s">
        <v>493</v>
      </c>
      <c r="X461" s="470" t="s">
        <v>494</v>
      </c>
      <c r="Y461" s="470">
        <v>16</v>
      </c>
      <c r="AA461" s="505">
        <v>445</v>
      </c>
    </row>
    <row r="462" spans="1:27" ht="12.75" customHeight="1">
      <c r="A462" s="403">
        <f t="shared" si="108"/>
        <v>446</v>
      </c>
      <c r="B462" s="745"/>
      <c r="C462" s="404" t="str">
        <f t="shared" si="103"/>
        <v>C22-R14</v>
      </c>
      <c r="D462" s="405">
        <v>0.40989583333333335</v>
      </c>
      <c r="E462" s="405">
        <v>0.4100347222222222</v>
      </c>
      <c r="F462" s="406">
        <f t="shared" si="118"/>
        <v>1.7</v>
      </c>
      <c r="G462" s="468">
        <f t="shared" si="118"/>
        <v>5.41</v>
      </c>
      <c r="H462" s="407">
        <f t="shared" si="118"/>
        <v>1.2</v>
      </c>
      <c r="I462" s="407">
        <f t="shared" si="110"/>
        <v>7.11</v>
      </c>
      <c r="J462" s="407">
        <f t="shared" si="104"/>
        <v>7.2600000059604648</v>
      </c>
      <c r="K462" s="408">
        <f t="shared" si="111"/>
        <v>0.15000000596046448</v>
      </c>
      <c r="L462" s="409">
        <f t="shared" si="112"/>
        <v>0.5</v>
      </c>
      <c r="M462" s="410">
        <f t="shared" si="113"/>
        <v>7.61</v>
      </c>
      <c r="N462" s="410">
        <f t="shared" si="114"/>
        <v>7.7600000059604648</v>
      </c>
      <c r="O462" s="411"/>
      <c r="P462" s="485">
        <f t="shared" ca="1" si="115"/>
        <v>0.47957175925926654</v>
      </c>
      <c r="Q462" s="484">
        <f t="shared" ca="1" si="105"/>
        <v>0.47972222222222949</v>
      </c>
      <c r="R462" s="486">
        <v>0.15000000596046448</v>
      </c>
      <c r="S462" s="486">
        <f t="shared" ca="1" si="106"/>
        <v>0.1</v>
      </c>
      <c r="T462" s="470">
        <v>15</v>
      </c>
      <c r="U462" s="469" t="str">
        <f t="shared" si="107"/>
        <v>C22-R14</v>
      </c>
      <c r="V462" s="470">
        <v>22</v>
      </c>
      <c r="W462" s="470" t="s">
        <v>493</v>
      </c>
      <c r="X462" s="470" t="s">
        <v>494</v>
      </c>
      <c r="Y462" s="470">
        <v>14</v>
      </c>
      <c r="AA462" s="505">
        <v>446</v>
      </c>
    </row>
    <row r="463" spans="1:27" ht="12.75" customHeight="1">
      <c r="A463" s="403">
        <f t="shared" si="108"/>
        <v>447</v>
      </c>
      <c r="B463" s="745"/>
      <c r="C463" s="404" t="str">
        <f t="shared" si="103"/>
        <v>C22-R12</v>
      </c>
      <c r="D463" s="405">
        <v>0.41017361111111111</v>
      </c>
      <c r="E463" s="405">
        <v>0.41031250000000002</v>
      </c>
      <c r="F463" s="406">
        <f t="shared" si="118"/>
        <v>1.7</v>
      </c>
      <c r="G463" s="468">
        <f t="shared" si="118"/>
        <v>5.41</v>
      </c>
      <c r="H463" s="407">
        <f t="shared" si="118"/>
        <v>1.2</v>
      </c>
      <c r="I463" s="407">
        <f t="shared" si="110"/>
        <v>7.11</v>
      </c>
      <c r="J463" s="407">
        <f t="shared" si="104"/>
        <v>7.2500000005960468</v>
      </c>
      <c r="K463" s="408">
        <f t="shared" si="111"/>
        <v>0.14000000059604645</v>
      </c>
      <c r="L463" s="409">
        <f t="shared" si="112"/>
        <v>0.5</v>
      </c>
      <c r="M463" s="410">
        <f t="shared" si="113"/>
        <v>7.61</v>
      </c>
      <c r="N463" s="410">
        <f t="shared" si="114"/>
        <v>7.7500000005960468</v>
      </c>
      <c r="O463" s="411"/>
      <c r="P463" s="485">
        <f t="shared" ca="1" si="115"/>
        <v>0.47995370370371099</v>
      </c>
      <c r="Q463" s="484">
        <f t="shared" ca="1" si="105"/>
        <v>0.4800925925925999</v>
      </c>
      <c r="R463" s="486">
        <v>0.14000000059604645</v>
      </c>
      <c r="S463" s="486">
        <f t="shared" ca="1" si="106"/>
        <v>0.11</v>
      </c>
      <c r="T463" s="470">
        <v>16</v>
      </c>
      <c r="U463" s="469" t="str">
        <f t="shared" si="107"/>
        <v>C22-R12</v>
      </c>
      <c r="V463" s="470">
        <v>22</v>
      </c>
      <c r="W463" s="470" t="s">
        <v>493</v>
      </c>
      <c r="X463" s="470" t="s">
        <v>494</v>
      </c>
      <c r="Y463" s="470">
        <v>12</v>
      </c>
      <c r="AA463" s="505">
        <v>447</v>
      </c>
    </row>
    <row r="464" spans="1:27" ht="12.75" customHeight="1">
      <c r="A464" s="403">
        <f t="shared" si="108"/>
        <v>448</v>
      </c>
      <c r="B464" s="745" t="s">
        <v>524</v>
      </c>
      <c r="C464" s="404" t="str">
        <f t="shared" si="103"/>
        <v>C22-R10</v>
      </c>
      <c r="D464" s="405">
        <v>0.41040509259259261</v>
      </c>
      <c r="E464" s="405">
        <v>0.41054398148148147</v>
      </c>
      <c r="F464" s="406">
        <f t="shared" si="118"/>
        <v>1.7</v>
      </c>
      <c r="G464" s="468">
        <f t="shared" si="118"/>
        <v>5.41</v>
      </c>
      <c r="H464" s="407">
        <f t="shared" si="118"/>
        <v>1.2</v>
      </c>
      <c r="I464" s="407">
        <f t="shared" si="110"/>
        <v>7.11</v>
      </c>
      <c r="J464" s="407">
        <f t="shared" si="104"/>
        <v>7.2299999973177913</v>
      </c>
      <c r="K464" s="408">
        <f t="shared" si="111"/>
        <v>0.11999999731779099</v>
      </c>
      <c r="L464" s="409">
        <f t="shared" si="112"/>
        <v>0.5</v>
      </c>
      <c r="M464" s="410">
        <f t="shared" si="113"/>
        <v>7.61</v>
      </c>
      <c r="N464" s="410">
        <f t="shared" si="114"/>
        <v>7.7299999973177913</v>
      </c>
      <c r="O464" s="411"/>
      <c r="P464" s="485">
        <f t="shared" ca="1" si="115"/>
        <v>0.48038194444445176</v>
      </c>
      <c r="Q464" s="484">
        <f t="shared" ca="1" si="105"/>
        <v>0.4805439814814888</v>
      </c>
      <c r="R464" s="486">
        <v>0.11999999731779099</v>
      </c>
      <c r="S464" s="486">
        <f t="shared" ca="1" si="106"/>
        <v>0.04</v>
      </c>
      <c r="T464" s="470">
        <v>17</v>
      </c>
      <c r="U464" s="469" t="str">
        <f t="shared" si="107"/>
        <v>C22-R10</v>
      </c>
      <c r="V464" s="470">
        <v>22</v>
      </c>
      <c r="W464" s="470" t="s">
        <v>493</v>
      </c>
      <c r="X464" s="470" t="s">
        <v>494</v>
      </c>
      <c r="Y464" s="470">
        <v>10</v>
      </c>
      <c r="AA464" s="505">
        <v>448</v>
      </c>
    </row>
    <row r="465" spans="1:27" ht="12.75" customHeight="1">
      <c r="A465" s="403">
        <f t="shared" si="108"/>
        <v>449</v>
      </c>
      <c r="B465" s="745"/>
      <c r="C465" s="404" t="str">
        <f t="shared" si="103"/>
        <v>C22-R8</v>
      </c>
      <c r="D465" s="405">
        <v>0.41063657407407406</v>
      </c>
      <c r="E465" s="405">
        <v>0.41081018518518519</v>
      </c>
      <c r="F465" s="406">
        <f t="shared" si="118"/>
        <v>1.7</v>
      </c>
      <c r="G465" s="468">
        <f t="shared" si="118"/>
        <v>5.41</v>
      </c>
      <c r="H465" s="407">
        <f t="shared" si="118"/>
        <v>1.2</v>
      </c>
      <c r="I465" s="407">
        <f t="shared" si="110"/>
        <v>7.11</v>
      </c>
      <c r="J465" s="407">
        <f t="shared" si="104"/>
        <v>7.2100000014901164</v>
      </c>
      <c r="K465" s="408">
        <f t="shared" si="111"/>
        <v>0.10000000149011612</v>
      </c>
      <c r="L465" s="409">
        <f t="shared" si="112"/>
        <v>0.5</v>
      </c>
      <c r="M465" s="410">
        <f t="shared" si="113"/>
        <v>7.61</v>
      </c>
      <c r="N465" s="410">
        <f t="shared" si="114"/>
        <v>7.7100000014901164</v>
      </c>
      <c r="O465" s="411"/>
      <c r="P465" s="485">
        <v>0.54173611111111775</v>
      </c>
      <c r="Q465" s="484">
        <f t="shared" ca="1" si="105"/>
        <v>0.5418865740740807</v>
      </c>
      <c r="R465" s="486">
        <v>0.10000000149011612</v>
      </c>
      <c r="S465" s="486">
        <f t="shared" ca="1" si="106"/>
        <v>0.11</v>
      </c>
      <c r="T465" s="470">
        <v>18</v>
      </c>
      <c r="U465" s="469" t="str">
        <f t="shared" si="107"/>
        <v>C22-R8</v>
      </c>
      <c r="V465" s="470">
        <v>22</v>
      </c>
      <c r="W465" s="470" t="s">
        <v>493</v>
      </c>
      <c r="X465" s="470" t="s">
        <v>494</v>
      </c>
      <c r="Y465" s="470">
        <v>8</v>
      </c>
      <c r="AA465" s="505">
        <v>449</v>
      </c>
    </row>
    <row r="466" spans="1:27" ht="12.75" customHeight="1">
      <c r="A466" s="403">
        <f t="shared" si="108"/>
        <v>450</v>
      </c>
      <c r="B466" s="745"/>
      <c r="C466" s="404" t="str">
        <f t="shared" ref="C466:C516" si="119">U466</f>
        <v>C22-R6</v>
      </c>
      <c r="D466" s="405">
        <v>0.41086805555555556</v>
      </c>
      <c r="E466" s="405">
        <v>0.4110300925925926</v>
      </c>
      <c r="F466" s="406">
        <f t="shared" si="118"/>
        <v>1.7</v>
      </c>
      <c r="G466" s="468">
        <f t="shared" si="118"/>
        <v>5.41</v>
      </c>
      <c r="H466" s="407">
        <f t="shared" si="118"/>
        <v>1.2</v>
      </c>
      <c r="I466" s="407">
        <f t="shared" si="110"/>
        <v>7.11</v>
      </c>
      <c r="J466" s="407">
        <f t="shared" ref="J466:J516" si="120">I466+R466</f>
        <v>7.189999998211861</v>
      </c>
      <c r="K466" s="408">
        <f t="shared" si="111"/>
        <v>7.9999998211860657E-2</v>
      </c>
      <c r="L466" s="409">
        <f t="shared" si="112"/>
        <v>0.5</v>
      </c>
      <c r="M466" s="410">
        <f t="shared" si="113"/>
        <v>7.61</v>
      </c>
      <c r="N466" s="410">
        <f t="shared" si="114"/>
        <v>7.689999998211861</v>
      </c>
      <c r="O466" s="411"/>
      <c r="P466" s="485">
        <f t="shared" ref="P466:P529" ca="1" si="121">Q465+TIME(0,0,RANDBETWEEN(20,25))</f>
        <v>0.54214120370371033</v>
      </c>
      <c r="Q466" s="484">
        <f t="shared" ref="Q466:Q529" ca="1" si="122">P466+TIME(0,0,RANDBETWEEN(12,15))</f>
        <v>0.54228009259259924</v>
      </c>
      <c r="R466" s="486">
        <v>7.9999998211860657E-2</v>
      </c>
      <c r="S466" s="486">
        <f t="shared" ref="S466:S516" ca="1" si="123">RANDBETWEEN(1,15)/100</f>
        <v>7.0000000000000007E-2</v>
      </c>
      <c r="T466" s="470">
        <v>19</v>
      </c>
      <c r="U466" s="469" t="str">
        <f t="shared" ref="U466:U516" si="124">W466&amp;V466&amp;"-"&amp;X466&amp;Y466</f>
        <v>C22-R6</v>
      </c>
      <c r="V466" s="470">
        <v>22</v>
      </c>
      <c r="W466" s="470" t="s">
        <v>493</v>
      </c>
      <c r="X466" s="470" t="s">
        <v>494</v>
      </c>
      <c r="Y466" s="470">
        <v>6</v>
      </c>
      <c r="AA466" s="505">
        <v>450</v>
      </c>
    </row>
    <row r="467" spans="1:27" ht="12.75" customHeight="1">
      <c r="A467" s="403">
        <f t="shared" ref="A467:A516" si="125">A466+1</f>
        <v>451</v>
      </c>
      <c r="B467" s="745"/>
      <c r="C467" s="404" t="str">
        <f t="shared" si="119"/>
        <v>C22-R4</v>
      </c>
      <c r="D467" s="405">
        <v>0.41113425925925928</v>
      </c>
      <c r="E467" s="405">
        <v>0.41130787037037037</v>
      </c>
      <c r="F467" s="406">
        <f t="shared" ref="F467:H482" si="126">F466</f>
        <v>1.7</v>
      </c>
      <c r="G467" s="468">
        <f t="shared" si="126"/>
        <v>5.41</v>
      </c>
      <c r="H467" s="407">
        <f t="shared" si="126"/>
        <v>1.2</v>
      </c>
      <c r="I467" s="407">
        <f t="shared" ref="I467:I516" si="127">F467+G467</f>
        <v>7.11</v>
      </c>
      <c r="J467" s="407">
        <f t="shared" si="120"/>
        <v>7.1299999995529655</v>
      </c>
      <c r="K467" s="408">
        <f t="shared" ref="K467:K516" si="128">J467-I467</f>
        <v>1.9999999552965164E-2</v>
      </c>
      <c r="L467" s="409">
        <f t="shared" ref="L467:L516" si="129">L466</f>
        <v>0.5</v>
      </c>
      <c r="M467" s="410">
        <f t="shared" ref="M467:M516" si="130">I467+L467</f>
        <v>7.61</v>
      </c>
      <c r="N467" s="410">
        <f t="shared" ref="N467:N516" si="131">J467+L467</f>
        <v>7.6299999995529655</v>
      </c>
      <c r="O467" s="411"/>
      <c r="P467" s="485">
        <f t="shared" ca="1" si="121"/>
        <v>0.54251157407408068</v>
      </c>
      <c r="Q467" s="484">
        <f t="shared" ca="1" si="122"/>
        <v>0.54266203703704363</v>
      </c>
      <c r="R467" s="486">
        <v>1.9999999552965164E-2</v>
      </c>
      <c r="S467" s="486">
        <f t="shared" ca="1" si="123"/>
        <v>0.01</v>
      </c>
      <c r="T467" s="470">
        <v>20</v>
      </c>
      <c r="U467" s="469" t="str">
        <f t="shared" si="124"/>
        <v>C22-R4</v>
      </c>
      <c r="V467" s="470">
        <v>22</v>
      </c>
      <c r="W467" s="470" t="s">
        <v>493</v>
      </c>
      <c r="X467" s="470" t="s">
        <v>494</v>
      </c>
      <c r="Y467" s="470">
        <v>4</v>
      </c>
      <c r="AA467" s="505">
        <v>451</v>
      </c>
    </row>
    <row r="468" spans="1:27" ht="12.75" customHeight="1">
      <c r="A468" s="403">
        <f t="shared" si="125"/>
        <v>452</v>
      </c>
      <c r="B468" s="745"/>
      <c r="C468" s="404" t="str">
        <f t="shared" si="119"/>
        <v>C22-R2</v>
      </c>
      <c r="D468" s="405">
        <v>0.41138888888888892</v>
      </c>
      <c r="E468" s="405">
        <v>0.4115509259259259</v>
      </c>
      <c r="F468" s="406">
        <f t="shared" si="126"/>
        <v>1.7</v>
      </c>
      <c r="G468" s="468">
        <f t="shared" si="126"/>
        <v>5.41</v>
      </c>
      <c r="H468" s="407">
        <f t="shared" si="126"/>
        <v>1.2</v>
      </c>
      <c r="I468" s="407">
        <f t="shared" si="127"/>
        <v>7.11</v>
      </c>
      <c r="J468" s="407">
        <f t="shared" si="120"/>
        <v>7.2399999952316287</v>
      </c>
      <c r="K468" s="408">
        <f t="shared" si="128"/>
        <v>0.12999999523162842</v>
      </c>
      <c r="L468" s="409">
        <f t="shared" si="129"/>
        <v>0.5</v>
      </c>
      <c r="M468" s="410">
        <f t="shared" si="130"/>
        <v>7.61</v>
      </c>
      <c r="N468" s="410">
        <f t="shared" si="131"/>
        <v>7.7399999952316287</v>
      </c>
      <c r="O468" s="411"/>
      <c r="P468" s="485">
        <f t="shared" ca="1" si="121"/>
        <v>0.54290509259259923</v>
      </c>
      <c r="Q468" s="484">
        <f t="shared" ca="1" si="122"/>
        <v>0.54304398148148814</v>
      </c>
      <c r="R468" s="486">
        <v>0.12999999523162842</v>
      </c>
      <c r="S468" s="486">
        <f t="shared" ca="1" si="123"/>
        <v>7.0000000000000007E-2</v>
      </c>
      <c r="T468" s="504">
        <v>21</v>
      </c>
      <c r="U468" s="504" t="str">
        <f t="shared" si="124"/>
        <v>C22-R2</v>
      </c>
      <c r="V468" s="504">
        <v>22</v>
      </c>
      <c r="W468" s="504" t="s">
        <v>493</v>
      </c>
      <c r="X468" s="504" t="s">
        <v>494</v>
      </c>
      <c r="Y468" s="504">
        <v>2</v>
      </c>
      <c r="AA468" s="505">
        <v>452</v>
      </c>
    </row>
    <row r="469" spans="1:27" ht="12.75" customHeight="1">
      <c r="A469" s="403">
        <f t="shared" si="125"/>
        <v>453</v>
      </c>
      <c r="B469" s="745"/>
      <c r="C469" s="404" t="str">
        <f t="shared" si="119"/>
        <v>C23-R1</v>
      </c>
      <c r="D469" s="405">
        <v>0.41167824074074072</v>
      </c>
      <c r="E469" s="405">
        <v>0.41181712962962963</v>
      </c>
      <c r="F469" s="406">
        <f t="shared" si="126"/>
        <v>1.7</v>
      </c>
      <c r="G469" s="468">
        <f t="shared" si="126"/>
        <v>5.41</v>
      </c>
      <c r="H469" s="407">
        <f t="shared" si="126"/>
        <v>1.2</v>
      </c>
      <c r="I469" s="407">
        <f t="shared" si="127"/>
        <v>7.11</v>
      </c>
      <c r="J469" s="407">
        <f t="shared" si="120"/>
        <v>7.1600000007450584</v>
      </c>
      <c r="K469" s="408">
        <f t="shared" si="128"/>
        <v>5.000000074505806E-2</v>
      </c>
      <c r="L469" s="409">
        <f t="shared" si="129"/>
        <v>0.5</v>
      </c>
      <c r="M469" s="410">
        <f t="shared" si="130"/>
        <v>7.61</v>
      </c>
      <c r="N469" s="410">
        <f t="shared" si="131"/>
        <v>7.6600000007450584</v>
      </c>
      <c r="O469" s="411"/>
      <c r="P469" s="485">
        <f t="shared" ca="1" si="121"/>
        <v>0.54331018518519181</v>
      </c>
      <c r="Q469" s="484">
        <f t="shared" ca="1" si="122"/>
        <v>0.54346064814815476</v>
      </c>
      <c r="R469" s="486">
        <v>5.000000074505806E-2</v>
      </c>
      <c r="S469" s="486">
        <f t="shared" ca="1" si="123"/>
        <v>0.03</v>
      </c>
      <c r="T469" s="470">
        <v>1</v>
      </c>
      <c r="U469" s="469" t="str">
        <f t="shared" si="124"/>
        <v>C23-R1</v>
      </c>
      <c r="V469" s="470">
        <v>23</v>
      </c>
      <c r="W469" s="470" t="s">
        <v>493</v>
      </c>
      <c r="X469" s="470" t="s">
        <v>494</v>
      </c>
      <c r="Y469" s="470">
        <v>1</v>
      </c>
      <c r="AA469" s="505">
        <v>453</v>
      </c>
    </row>
    <row r="470" spans="1:27" ht="12.75" customHeight="1">
      <c r="A470" s="403">
        <f t="shared" si="125"/>
        <v>454</v>
      </c>
      <c r="B470" s="745"/>
      <c r="C470" s="404" t="str">
        <f t="shared" si="119"/>
        <v>C23-R3</v>
      </c>
      <c r="D470" s="405">
        <v>0.41190972222222222</v>
      </c>
      <c r="E470" s="405">
        <v>0.41208333333333336</v>
      </c>
      <c r="F470" s="406">
        <f t="shared" si="126"/>
        <v>1.7</v>
      </c>
      <c r="G470" s="468">
        <f t="shared" si="126"/>
        <v>5.41</v>
      </c>
      <c r="H470" s="407">
        <f t="shared" si="126"/>
        <v>1.2</v>
      </c>
      <c r="I470" s="407">
        <f t="shared" si="127"/>
        <v>7.11</v>
      </c>
      <c r="J470" s="407">
        <f t="shared" si="120"/>
        <v>7.2600000059604648</v>
      </c>
      <c r="K470" s="408">
        <f t="shared" si="128"/>
        <v>0.15000000596046448</v>
      </c>
      <c r="L470" s="409">
        <f t="shared" si="129"/>
        <v>0.5</v>
      </c>
      <c r="M470" s="410">
        <f t="shared" si="130"/>
        <v>7.61</v>
      </c>
      <c r="N470" s="410">
        <f t="shared" si="131"/>
        <v>7.7600000059604648</v>
      </c>
      <c r="O470" s="411"/>
      <c r="P470" s="485">
        <f t="shared" ca="1" si="121"/>
        <v>0.54375000000000662</v>
      </c>
      <c r="Q470" s="484">
        <f t="shared" ca="1" si="122"/>
        <v>0.54388888888889553</v>
      </c>
      <c r="R470" s="486">
        <v>0.15000000596046448</v>
      </c>
      <c r="S470" s="486">
        <f t="shared" ca="1" si="123"/>
        <v>0.11</v>
      </c>
      <c r="T470" s="470">
        <v>2</v>
      </c>
      <c r="U470" s="469" t="str">
        <f t="shared" si="124"/>
        <v>C23-R3</v>
      </c>
      <c r="V470" s="470">
        <v>23</v>
      </c>
      <c r="W470" s="470" t="s">
        <v>493</v>
      </c>
      <c r="X470" s="470" t="s">
        <v>494</v>
      </c>
      <c r="Y470" s="470">
        <v>3</v>
      </c>
      <c r="AA470" s="505">
        <v>454</v>
      </c>
    </row>
    <row r="471" spans="1:27" ht="12.75" customHeight="1">
      <c r="A471" s="403">
        <f t="shared" si="125"/>
        <v>455</v>
      </c>
      <c r="B471" s="745"/>
      <c r="C471" s="404" t="str">
        <f t="shared" si="119"/>
        <v>C23-R5</v>
      </c>
      <c r="D471" s="405">
        <v>0.41215277777777776</v>
      </c>
      <c r="E471" s="405">
        <v>0.41230324074074076</v>
      </c>
      <c r="F471" s="406">
        <f t="shared" si="126"/>
        <v>1.7</v>
      </c>
      <c r="G471" s="468">
        <f t="shared" si="126"/>
        <v>5.41</v>
      </c>
      <c r="H471" s="407">
        <f t="shared" si="126"/>
        <v>1.2</v>
      </c>
      <c r="I471" s="407">
        <f t="shared" si="127"/>
        <v>7.11</v>
      </c>
      <c r="J471" s="407">
        <f t="shared" si="120"/>
        <v>7.1499999991059306</v>
      </c>
      <c r="K471" s="408">
        <f t="shared" si="128"/>
        <v>3.9999999105930328E-2</v>
      </c>
      <c r="L471" s="409">
        <f t="shared" si="129"/>
        <v>0.5</v>
      </c>
      <c r="M471" s="410">
        <f t="shared" si="130"/>
        <v>7.61</v>
      </c>
      <c r="N471" s="410">
        <f t="shared" si="131"/>
        <v>7.6499999991059306</v>
      </c>
      <c r="O471" s="411"/>
      <c r="P471" s="485">
        <f t="shared" ca="1" si="121"/>
        <v>0.5441550925925992</v>
      </c>
      <c r="Q471" s="484">
        <f t="shared" ca="1" si="122"/>
        <v>0.54432870370371034</v>
      </c>
      <c r="R471" s="486">
        <v>3.9999999105930328E-2</v>
      </c>
      <c r="S471" s="486">
        <f t="shared" ca="1" si="123"/>
        <v>0.03</v>
      </c>
      <c r="T471" s="470">
        <v>3</v>
      </c>
      <c r="U471" s="469" t="str">
        <f t="shared" si="124"/>
        <v>C23-R5</v>
      </c>
      <c r="V471" s="470">
        <v>23</v>
      </c>
      <c r="W471" s="470" t="s">
        <v>493</v>
      </c>
      <c r="X471" s="470" t="s">
        <v>494</v>
      </c>
      <c r="Y471" s="470">
        <v>5</v>
      </c>
      <c r="AA471" s="505">
        <v>455</v>
      </c>
    </row>
    <row r="472" spans="1:27" ht="12.75" customHeight="1">
      <c r="A472" s="403">
        <f t="shared" si="125"/>
        <v>456</v>
      </c>
      <c r="B472" s="745"/>
      <c r="C472" s="404" t="str">
        <f t="shared" si="119"/>
        <v>C23-R7</v>
      </c>
      <c r="D472" s="405">
        <v>0.41244212962962962</v>
      </c>
      <c r="E472" s="405">
        <v>0.41258101851851853</v>
      </c>
      <c r="F472" s="406">
        <f t="shared" si="126"/>
        <v>1.7</v>
      </c>
      <c r="G472" s="468">
        <f t="shared" si="126"/>
        <v>5.41</v>
      </c>
      <c r="H472" s="407">
        <f t="shared" si="126"/>
        <v>1.2</v>
      </c>
      <c r="I472" s="407">
        <f t="shared" si="127"/>
        <v>7.11</v>
      </c>
      <c r="J472" s="407">
        <f t="shared" si="120"/>
        <v>7.2100000014901164</v>
      </c>
      <c r="K472" s="408">
        <f t="shared" si="128"/>
        <v>0.10000000149011612</v>
      </c>
      <c r="L472" s="409">
        <f t="shared" si="129"/>
        <v>0.5</v>
      </c>
      <c r="M472" s="410">
        <f t="shared" si="130"/>
        <v>7.61</v>
      </c>
      <c r="N472" s="410">
        <f t="shared" si="131"/>
        <v>7.7100000014901164</v>
      </c>
      <c r="O472" s="411"/>
      <c r="P472" s="485">
        <f t="shared" ca="1" si="121"/>
        <v>0.54460648148148816</v>
      </c>
      <c r="Q472" s="484">
        <f t="shared" ca="1" si="122"/>
        <v>0.54475694444445111</v>
      </c>
      <c r="R472" s="486">
        <v>0.10000000149011612</v>
      </c>
      <c r="S472" s="486">
        <f t="shared" ca="1" si="123"/>
        <v>0.08</v>
      </c>
      <c r="T472" s="470">
        <v>4</v>
      </c>
      <c r="U472" s="469" t="str">
        <f t="shared" si="124"/>
        <v>C23-R7</v>
      </c>
      <c r="V472" s="470">
        <v>23</v>
      </c>
      <c r="W472" s="470" t="s">
        <v>493</v>
      </c>
      <c r="X472" s="470" t="s">
        <v>494</v>
      </c>
      <c r="Y472" s="470">
        <v>7</v>
      </c>
      <c r="AA472" s="505">
        <v>456</v>
      </c>
    </row>
    <row r="473" spans="1:27" ht="12.75" customHeight="1">
      <c r="A473" s="403">
        <f t="shared" si="125"/>
        <v>457</v>
      </c>
      <c r="B473" s="745"/>
      <c r="C473" s="404" t="str">
        <f t="shared" si="119"/>
        <v>C23-R9</v>
      </c>
      <c r="D473" s="405">
        <v>0.41273148148148148</v>
      </c>
      <c r="E473" s="405">
        <v>0.41289351851851852</v>
      </c>
      <c r="F473" s="406">
        <f t="shared" si="126"/>
        <v>1.7</v>
      </c>
      <c r="G473" s="468">
        <f t="shared" si="126"/>
        <v>5.41</v>
      </c>
      <c r="H473" s="407">
        <f t="shared" si="126"/>
        <v>1.2</v>
      </c>
      <c r="I473" s="407">
        <f t="shared" si="127"/>
        <v>7.11</v>
      </c>
      <c r="J473" s="407">
        <f t="shared" si="120"/>
        <v>7.1299999995529655</v>
      </c>
      <c r="K473" s="408">
        <f t="shared" si="128"/>
        <v>1.9999999552965164E-2</v>
      </c>
      <c r="L473" s="409">
        <f t="shared" si="129"/>
        <v>0.5</v>
      </c>
      <c r="M473" s="410">
        <f t="shared" si="130"/>
        <v>7.61</v>
      </c>
      <c r="N473" s="410">
        <f t="shared" si="131"/>
        <v>7.6299999995529655</v>
      </c>
      <c r="O473" s="411"/>
      <c r="P473" s="485">
        <f t="shared" ca="1" si="121"/>
        <v>0.54498842592593255</v>
      </c>
      <c r="Q473" s="484">
        <f t="shared" ca="1" si="122"/>
        <v>0.54515046296296954</v>
      </c>
      <c r="R473" s="486">
        <v>1.9999999552965164E-2</v>
      </c>
      <c r="S473" s="486">
        <f t="shared" ca="1" si="123"/>
        <v>0.08</v>
      </c>
      <c r="T473" s="470">
        <v>5</v>
      </c>
      <c r="U473" s="469" t="str">
        <f t="shared" si="124"/>
        <v>C23-R9</v>
      </c>
      <c r="V473" s="470">
        <v>23</v>
      </c>
      <c r="W473" s="470" t="s">
        <v>493</v>
      </c>
      <c r="X473" s="470" t="s">
        <v>494</v>
      </c>
      <c r="Y473" s="470">
        <v>9</v>
      </c>
      <c r="AA473" s="505">
        <v>457</v>
      </c>
    </row>
    <row r="474" spans="1:27" ht="12.75" customHeight="1">
      <c r="A474" s="403">
        <f t="shared" si="125"/>
        <v>458</v>
      </c>
      <c r="B474" s="745"/>
      <c r="C474" s="404" t="str">
        <f t="shared" si="119"/>
        <v>C23-R11</v>
      </c>
      <c r="D474" s="405">
        <v>0.41298611111111111</v>
      </c>
      <c r="E474" s="405">
        <v>0.41315972222222225</v>
      </c>
      <c r="F474" s="406">
        <f t="shared" si="126"/>
        <v>1.7</v>
      </c>
      <c r="G474" s="468">
        <f t="shared" si="126"/>
        <v>5.41</v>
      </c>
      <c r="H474" s="407">
        <f t="shared" si="126"/>
        <v>1.2</v>
      </c>
      <c r="I474" s="407">
        <f t="shared" si="127"/>
        <v>7.11</v>
      </c>
      <c r="J474" s="407">
        <f t="shared" si="120"/>
        <v>7.2299999973177913</v>
      </c>
      <c r="K474" s="408">
        <f t="shared" si="128"/>
        <v>0.11999999731779099</v>
      </c>
      <c r="L474" s="409">
        <f t="shared" si="129"/>
        <v>0.5</v>
      </c>
      <c r="M474" s="410">
        <f t="shared" si="130"/>
        <v>7.61</v>
      </c>
      <c r="N474" s="410">
        <f t="shared" si="131"/>
        <v>7.7299999973177913</v>
      </c>
      <c r="O474" s="411"/>
      <c r="P474" s="485">
        <f t="shared" ca="1" si="121"/>
        <v>0.54540509259259917</v>
      </c>
      <c r="Q474" s="484">
        <f t="shared" ca="1" si="122"/>
        <v>0.54554398148148808</v>
      </c>
      <c r="R474" s="486">
        <v>0.11999999731779099</v>
      </c>
      <c r="S474" s="486">
        <f t="shared" ca="1" si="123"/>
        <v>7.0000000000000007E-2</v>
      </c>
      <c r="T474" s="470">
        <v>6</v>
      </c>
      <c r="U474" s="469" t="str">
        <f t="shared" si="124"/>
        <v>C23-R11</v>
      </c>
      <c r="V474" s="470">
        <v>23</v>
      </c>
      <c r="W474" s="470" t="s">
        <v>493</v>
      </c>
      <c r="X474" s="470" t="s">
        <v>494</v>
      </c>
      <c r="Y474" s="470">
        <v>11</v>
      </c>
      <c r="AA474" s="505">
        <v>458</v>
      </c>
    </row>
    <row r="475" spans="1:27" ht="12.75" customHeight="1">
      <c r="A475" s="403">
        <f t="shared" si="125"/>
        <v>459</v>
      </c>
      <c r="B475" s="745"/>
      <c r="C475" s="404" t="str">
        <f t="shared" si="119"/>
        <v>C23-R13</v>
      </c>
      <c r="D475" s="405">
        <v>0.41327546296296297</v>
      </c>
      <c r="E475" s="405">
        <v>0.41342592592592592</v>
      </c>
      <c r="F475" s="406">
        <f t="shared" si="126"/>
        <v>1.7</v>
      </c>
      <c r="G475" s="468">
        <f t="shared" si="126"/>
        <v>5.41</v>
      </c>
      <c r="H475" s="407">
        <f t="shared" si="126"/>
        <v>1.2</v>
      </c>
      <c r="I475" s="407">
        <f t="shared" si="127"/>
        <v>7.11</v>
      </c>
      <c r="J475" s="407">
        <f t="shared" si="120"/>
        <v>7.1600000007450584</v>
      </c>
      <c r="K475" s="408">
        <f t="shared" si="128"/>
        <v>5.000000074505806E-2</v>
      </c>
      <c r="L475" s="409">
        <f t="shared" si="129"/>
        <v>0.5</v>
      </c>
      <c r="M475" s="410">
        <f t="shared" si="130"/>
        <v>7.61</v>
      </c>
      <c r="N475" s="410">
        <f t="shared" si="131"/>
        <v>7.6600000007450584</v>
      </c>
      <c r="O475" s="411"/>
      <c r="P475" s="485">
        <f t="shared" ca="1" si="121"/>
        <v>0.54581018518519175</v>
      </c>
      <c r="Q475" s="484">
        <f t="shared" ca="1" si="122"/>
        <v>0.5459606481481547</v>
      </c>
      <c r="R475" s="486">
        <v>5.000000074505806E-2</v>
      </c>
      <c r="S475" s="486">
        <f t="shared" ca="1" si="123"/>
        <v>0.02</v>
      </c>
      <c r="T475" s="470">
        <v>7</v>
      </c>
      <c r="U475" s="469" t="str">
        <f t="shared" si="124"/>
        <v>C23-R13</v>
      </c>
      <c r="V475" s="470">
        <v>23</v>
      </c>
      <c r="W475" s="470" t="s">
        <v>493</v>
      </c>
      <c r="X475" s="470" t="s">
        <v>494</v>
      </c>
      <c r="Y475" s="470">
        <v>13</v>
      </c>
      <c r="AA475" s="505">
        <v>459</v>
      </c>
    </row>
    <row r="476" spans="1:27" ht="12.75" customHeight="1">
      <c r="A476" s="403">
        <f t="shared" si="125"/>
        <v>460</v>
      </c>
      <c r="B476" s="745"/>
      <c r="C476" s="404" t="str">
        <f t="shared" si="119"/>
        <v>C23-R15</v>
      </c>
      <c r="D476" s="405">
        <v>0.41351851851851851</v>
      </c>
      <c r="E476" s="405">
        <v>0.41369212962962965</v>
      </c>
      <c r="F476" s="406">
        <f t="shared" si="126"/>
        <v>1.7</v>
      </c>
      <c r="G476" s="468">
        <f t="shared" si="126"/>
        <v>5.41</v>
      </c>
      <c r="H476" s="407">
        <f t="shared" si="126"/>
        <v>1.2</v>
      </c>
      <c r="I476" s="407">
        <f t="shared" si="127"/>
        <v>7.11</v>
      </c>
      <c r="J476" s="407">
        <f t="shared" si="120"/>
        <v>7.200000003576279</v>
      </c>
      <c r="K476" s="408">
        <f t="shared" si="128"/>
        <v>9.0000003576278687E-2</v>
      </c>
      <c r="L476" s="409">
        <f t="shared" si="129"/>
        <v>0.5</v>
      </c>
      <c r="M476" s="410">
        <f t="shared" si="130"/>
        <v>7.61</v>
      </c>
      <c r="N476" s="410">
        <f t="shared" si="131"/>
        <v>7.700000003576279</v>
      </c>
      <c r="O476" s="411"/>
      <c r="P476" s="485">
        <f t="shared" ca="1" si="121"/>
        <v>0.54622685185185837</v>
      </c>
      <c r="Q476" s="484">
        <f t="shared" ca="1" si="122"/>
        <v>0.54640046296296951</v>
      </c>
      <c r="R476" s="486">
        <v>9.0000003576278687E-2</v>
      </c>
      <c r="S476" s="486">
        <f t="shared" ca="1" si="123"/>
        <v>0.12</v>
      </c>
      <c r="T476" s="470">
        <v>8</v>
      </c>
      <c r="U476" s="469" t="str">
        <f t="shared" si="124"/>
        <v>C23-R15</v>
      </c>
      <c r="V476" s="470">
        <v>23</v>
      </c>
      <c r="W476" s="470" t="s">
        <v>493</v>
      </c>
      <c r="X476" s="470" t="s">
        <v>494</v>
      </c>
      <c r="Y476" s="470">
        <v>15</v>
      </c>
      <c r="AA476" s="505">
        <v>460</v>
      </c>
    </row>
    <row r="477" spans="1:27" ht="12.75" customHeight="1">
      <c r="A477" s="403">
        <f t="shared" si="125"/>
        <v>461</v>
      </c>
      <c r="B477" s="745"/>
      <c r="C477" s="404" t="str">
        <f t="shared" si="119"/>
        <v>C23-R17</v>
      </c>
      <c r="D477" s="405">
        <v>0.4137615740740741</v>
      </c>
      <c r="E477" s="405">
        <v>0.41390046296296296</v>
      </c>
      <c r="F477" s="406">
        <f t="shared" si="126"/>
        <v>1.7</v>
      </c>
      <c r="G477" s="468">
        <f t="shared" si="126"/>
        <v>5.41</v>
      </c>
      <c r="H477" s="407">
        <f t="shared" si="126"/>
        <v>1.2</v>
      </c>
      <c r="I477" s="407">
        <f t="shared" si="127"/>
        <v>7.11</v>
      </c>
      <c r="J477" s="407">
        <f t="shared" si="120"/>
        <v>7.2600000059604648</v>
      </c>
      <c r="K477" s="408">
        <f t="shared" si="128"/>
        <v>0.15000000596046448</v>
      </c>
      <c r="L477" s="409">
        <f t="shared" si="129"/>
        <v>0.5</v>
      </c>
      <c r="M477" s="410">
        <f t="shared" si="130"/>
        <v>7.61</v>
      </c>
      <c r="N477" s="410">
        <f t="shared" si="131"/>
        <v>7.7600000059604648</v>
      </c>
      <c r="O477" s="411"/>
      <c r="P477" s="485">
        <f t="shared" ca="1" si="121"/>
        <v>0.54668981481482137</v>
      </c>
      <c r="Q477" s="484">
        <f t="shared" ca="1" si="122"/>
        <v>0.54685185185185836</v>
      </c>
      <c r="R477" s="486">
        <v>0.15000000596046448</v>
      </c>
      <c r="S477" s="486">
        <f t="shared" ca="1" si="123"/>
        <v>0.1</v>
      </c>
      <c r="T477" s="470">
        <v>9</v>
      </c>
      <c r="U477" s="469" t="str">
        <f t="shared" si="124"/>
        <v>C23-R17</v>
      </c>
      <c r="V477" s="470">
        <v>23</v>
      </c>
      <c r="W477" s="470" t="s">
        <v>493</v>
      </c>
      <c r="X477" s="470" t="s">
        <v>494</v>
      </c>
      <c r="Y477" s="470">
        <v>17</v>
      </c>
      <c r="AA477" s="505">
        <v>461</v>
      </c>
    </row>
    <row r="478" spans="1:27" ht="12.75" customHeight="1">
      <c r="A478" s="403">
        <f t="shared" si="125"/>
        <v>462</v>
      </c>
      <c r="B478" s="745"/>
      <c r="C478" s="404" t="str">
        <f t="shared" si="119"/>
        <v>C23-R19</v>
      </c>
      <c r="D478" s="405">
        <v>0.41401620370370368</v>
      </c>
      <c r="E478" s="405">
        <v>0.41417824074074072</v>
      </c>
      <c r="F478" s="406">
        <f t="shared" si="126"/>
        <v>1.7</v>
      </c>
      <c r="G478" s="468">
        <f t="shared" si="126"/>
        <v>5.41</v>
      </c>
      <c r="H478" s="407">
        <f t="shared" si="126"/>
        <v>1.2</v>
      </c>
      <c r="I478" s="407">
        <f t="shared" si="127"/>
        <v>7.11</v>
      </c>
      <c r="J478" s="407">
        <f t="shared" si="120"/>
        <v>7.2100000014901164</v>
      </c>
      <c r="K478" s="408">
        <f t="shared" si="128"/>
        <v>0.10000000149011612</v>
      </c>
      <c r="L478" s="409">
        <f t="shared" si="129"/>
        <v>0.5</v>
      </c>
      <c r="M478" s="410">
        <f t="shared" si="130"/>
        <v>7.61</v>
      </c>
      <c r="N478" s="410">
        <f t="shared" si="131"/>
        <v>7.7100000014901164</v>
      </c>
      <c r="O478" s="411"/>
      <c r="P478" s="485">
        <f t="shared" ca="1" si="121"/>
        <v>0.54714120370371022</v>
      </c>
      <c r="Q478" s="484">
        <f t="shared" ca="1" si="122"/>
        <v>0.54728009259259913</v>
      </c>
      <c r="R478" s="486">
        <v>0.10000000149011612</v>
      </c>
      <c r="S478" s="486">
        <f t="shared" ca="1" si="123"/>
        <v>0.12</v>
      </c>
      <c r="T478" s="470">
        <v>10</v>
      </c>
      <c r="U478" s="469" t="str">
        <f t="shared" si="124"/>
        <v>C23-R19</v>
      </c>
      <c r="V478" s="470">
        <v>23</v>
      </c>
      <c r="W478" s="470" t="s">
        <v>493</v>
      </c>
      <c r="X478" s="470" t="s">
        <v>494</v>
      </c>
      <c r="Y478" s="470">
        <v>19</v>
      </c>
      <c r="AA478" s="505">
        <v>462</v>
      </c>
    </row>
    <row r="479" spans="1:27" ht="12.75" customHeight="1">
      <c r="A479" s="403">
        <f t="shared" si="125"/>
        <v>463</v>
      </c>
      <c r="B479" s="745"/>
      <c r="C479" s="404" t="str">
        <f t="shared" si="119"/>
        <v>C23-R21</v>
      </c>
      <c r="D479" s="405">
        <v>0.41427083333333331</v>
      </c>
      <c r="E479" s="405">
        <v>0.41442129629629632</v>
      </c>
      <c r="F479" s="406">
        <f t="shared" si="126"/>
        <v>1.7</v>
      </c>
      <c r="G479" s="468">
        <f t="shared" si="126"/>
        <v>5.41</v>
      </c>
      <c r="H479" s="407">
        <f t="shared" si="126"/>
        <v>1.2</v>
      </c>
      <c r="I479" s="407">
        <f t="shared" si="127"/>
        <v>7.11</v>
      </c>
      <c r="J479" s="407">
        <f t="shared" si="120"/>
        <v>7.1800000002980235</v>
      </c>
      <c r="K479" s="408">
        <f t="shared" si="128"/>
        <v>7.0000000298023224E-2</v>
      </c>
      <c r="L479" s="409">
        <f t="shared" si="129"/>
        <v>0.5</v>
      </c>
      <c r="M479" s="410">
        <f t="shared" si="130"/>
        <v>7.61</v>
      </c>
      <c r="N479" s="410">
        <f t="shared" si="131"/>
        <v>7.6800000002980235</v>
      </c>
      <c r="O479" s="411"/>
      <c r="P479" s="485">
        <f t="shared" ca="1" si="121"/>
        <v>0.54752314814815473</v>
      </c>
      <c r="Q479" s="484">
        <f t="shared" ca="1" si="122"/>
        <v>0.54766203703704364</v>
      </c>
      <c r="R479" s="486">
        <v>7.0000000298023224E-2</v>
      </c>
      <c r="S479" s="486">
        <f t="shared" ca="1" si="123"/>
        <v>0.14000000000000001</v>
      </c>
      <c r="T479" s="470">
        <v>11</v>
      </c>
      <c r="U479" s="469" t="str">
        <f t="shared" si="124"/>
        <v>C23-R21</v>
      </c>
      <c r="V479" s="470">
        <v>23</v>
      </c>
      <c r="W479" s="470" t="s">
        <v>493</v>
      </c>
      <c r="X479" s="470" t="s">
        <v>494</v>
      </c>
      <c r="Y479" s="470">
        <v>21</v>
      </c>
      <c r="AA479" s="505">
        <v>463</v>
      </c>
    </row>
    <row r="480" spans="1:27" ht="12.75" customHeight="1">
      <c r="A480" s="403">
        <f t="shared" si="125"/>
        <v>464</v>
      </c>
      <c r="B480" s="745"/>
      <c r="C480" s="404" t="str">
        <f t="shared" si="119"/>
        <v>C23-R23</v>
      </c>
      <c r="D480" s="405">
        <v>0.41453703703703704</v>
      </c>
      <c r="E480" s="405">
        <v>0.41468749999999999</v>
      </c>
      <c r="F480" s="406">
        <f t="shared" si="126"/>
        <v>1.7</v>
      </c>
      <c r="G480" s="468">
        <f t="shared" si="126"/>
        <v>5.41</v>
      </c>
      <c r="H480" s="407">
        <f t="shared" si="126"/>
        <v>1.2</v>
      </c>
      <c r="I480" s="407">
        <f t="shared" si="127"/>
        <v>7.11</v>
      </c>
      <c r="J480" s="407">
        <f t="shared" si="120"/>
        <v>7.1399999993294481</v>
      </c>
      <c r="K480" s="408">
        <f t="shared" si="128"/>
        <v>2.9999999329447746E-2</v>
      </c>
      <c r="L480" s="409">
        <f t="shared" si="129"/>
        <v>0.5</v>
      </c>
      <c r="M480" s="410">
        <f t="shared" si="130"/>
        <v>7.61</v>
      </c>
      <c r="N480" s="410">
        <f t="shared" si="131"/>
        <v>7.6399999993294481</v>
      </c>
      <c r="O480" s="411"/>
      <c r="P480" s="485">
        <f t="shared" ca="1" si="121"/>
        <v>0.54789351851852508</v>
      </c>
      <c r="Q480" s="484">
        <f t="shared" ca="1" si="122"/>
        <v>0.54805555555556207</v>
      </c>
      <c r="R480" s="486">
        <v>2.9999999329447746E-2</v>
      </c>
      <c r="S480" s="486">
        <f t="shared" ca="1" si="123"/>
        <v>0.11</v>
      </c>
      <c r="T480" s="470">
        <v>12</v>
      </c>
      <c r="U480" s="469" t="str">
        <f t="shared" si="124"/>
        <v>C23-R23</v>
      </c>
      <c r="V480" s="470">
        <v>23</v>
      </c>
      <c r="W480" s="470" t="s">
        <v>493</v>
      </c>
      <c r="X480" s="470" t="s">
        <v>494</v>
      </c>
      <c r="Y480" s="470">
        <v>23</v>
      </c>
      <c r="AA480" s="505">
        <v>464</v>
      </c>
    </row>
    <row r="481" spans="1:27" ht="12.75" customHeight="1">
      <c r="A481" s="403">
        <f t="shared" si="125"/>
        <v>465</v>
      </c>
      <c r="B481" s="745"/>
      <c r="C481" s="404" t="str">
        <f t="shared" si="119"/>
        <v>C23-R25</v>
      </c>
      <c r="D481" s="405">
        <v>0.4148148148148148</v>
      </c>
      <c r="E481" s="405">
        <v>0.41496527777777775</v>
      </c>
      <c r="F481" s="406">
        <f t="shared" si="126"/>
        <v>1.7</v>
      </c>
      <c r="G481" s="468">
        <f t="shared" si="126"/>
        <v>5.41</v>
      </c>
      <c r="H481" s="407">
        <f t="shared" si="126"/>
        <v>1.2</v>
      </c>
      <c r="I481" s="407">
        <f t="shared" si="127"/>
        <v>7.11</v>
      </c>
      <c r="J481" s="407">
        <f t="shared" si="120"/>
        <v>7.1299999995529655</v>
      </c>
      <c r="K481" s="408">
        <f t="shared" si="128"/>
        <v>1.9999999552965164E-2</v>
      </c>
      <c r="L481" s="409">
        <f t="shared" si="129"/>
        <v>0.5</v>
      </c>
      <c r="M481" s="410">
        <f t="shared" si="130"/>
        <v>7.61</v>
      </c>
      <c r="N481" s="410">
        <f t="shared" si="131"/>
        <v>7.6299999995529655</v>
      </c>
      <c r="O481" s="411"/>
      <c r="P481" s="485">
        <f t="shared" ca="1" si="121"/>
        <v>0.54834490740741393</v>
      </c>
      <c r="Q481" s="484">
        <f t="shared" ca="1" si="122"/>
        <v>0.54848379629630284</v>
      </c>
      <c r="R481" s="486">
        <v>1.9999999552965164E-2</v>
      </c>
      <c r="S481" s="486">
        <f t="shared" ca="1" si="123"/>
        <v>0.14000000000000001</v>
      </c>
      <c r="T481" s="470">
        <v>13</v>
      </c>
      <c r="U481" s="469" t="str">
        <f t="shared" si="124"/>
        <v>C23-R25</v>
      </c>
      <c r="V481" s="470">
        <v>23</v>
      </c>
      <c r="W481" s="470" t="s">
        <v>493</v>
      </c>
      <c r="X481" s="470" t="s">
        <v>494</v>
      </c>
      <c r="Y481" s="470">
        <v>25</v>
      </c>
      <c r="AA481" s="505">
        <v>465</v>
      </c>
    </row>
    <row r="482" spans="1:27" ht="12.75" customHeight="1">
      <c r="A482" s="403">
        <f t="shared" si="125"/>
        <v>466</v>
      </c>
      <c r="B482" s="745"/>
      <c r="C482" s="404" t="str">
        <f t="shared" si="119"/>
        <v>C23-R27</v>
      </c>
      <c r="D482" s="405">
        <v>0.4150462962962963</v>
      </c>
      <c r="E482" s="405">
        <v>0.41519675925925925</v>
      </c>
      <c r="F482" s="406">
        <f t="shared" si="126"/>
        <v>1.7</v>
      </c>
      <c r="G482" s="468">
        <f t="shared" si="126"/>
        <v>5.41</v>
      </c>
      <c r="H482" s="407">
        <f t="shared" si="126"/>
        <v>1.2</v>
      </c>
      <c r="I482" s="407">
        <f t="shared" si="127"/>
        <v>7.11</v>
      </c>
      <c r="J482" s="407">
        <f t="shared" si="120"/>
        <v>7.2500000005960468</v>
      </c>
      <c r="K482" s="408">
        <f t="shared" si="128"/>
        <v>0.14000000059604645</v>
      </c>
      <c r="L482" s="409">
        <f t="shared" si="129"/>
        <v>0.5</v>
      </c>
      <c r="M482" s="410">
        <f t="shared" si="130"/>
        <v>7.61</v>
      </c>
      <c r="N482" s="410">
        <f t="shared" si="131"/>
        <v>7.7500000005960468</v>
      </c>
      <c r="O482" s="411"/>
      <c r="P482" s="485">
        <f t="shared" ca="1" si="121"/>
        <v>0.54873842592593247</v>
      </c>
      <c r="Q482" s="484">
        <f t="shared" ca="1" si="122"/>
        <v>0.54888888888889542</v>
      </c>
      <c r="R482" s="486">
        <v>0.14000000059604645</v>
      </c>
      <c r="S482" s="486">
        <f t="shared" ca="1" si="123"/>
        <v>0.12</v>
      </c>
      <c r="T482" s="470">
        <v>14</v>
      </c>
      <c r="U482" s="469" t="str">
        <f t="shared" si="124"/>
        <v>C23-R27</v>
      </c>
      <c r="V482" s="470">
        <v>23</v>
      </c>
      <c r="W482" s="470" t="s">
        <v>493</v>
      </c>
      <c r="X482" s="470" t="s">
        <v>494</v>
      </c>
      <c r="Y482" s="470">
        <v>27</v>
      </c>
      <c r="AA482" s="505">
        <v>466</v>
      </c>
    </row>
    <row r="483" spans="1:27" ht="12.75" customHeight="1">
      <c r="A483" s="403">
        <f t="shared" si="125"/>
        <v>467</v>
      </c>
      <c r="B483" s="745"/>
      <c r="C483" s="404" t="str">
        <f t="shared" si="119"/>
        <v>C23-R29</v>
      </c>
      <c r="D483" s="405">
        <v>0.4152777777777778</v>
      </c>
      <c r="E483" s="405">
        <v>0.41545138888888888</v>
      </c>
      <c r="F483" s="406">
        <f t="shared" ref="F483:H498" si="132">F482</f>
        <v>1.7</v>
      </c>
      <c r="G483" s="468">
        <f t="shared" si="132"/>
        <v>5.41</v>
      </c>
      <c r="H483" s="407">
        <f t="shared" si="132"/>
        <v>1.2</v>
      </c>
      <c r="I483" s="407">
        <f t="shared" si="127"/>
        <v>7.11</v>
      </c>
      <c r="J483" s="407">
        <f t="shared" si="120"/>
        <v>7.2399999952316287</v>
      </c>
      <c r="K483" s="408">
        <f t="shared" si="128"/>
        <v>0.12999999523162842</v>
      </c>
      <c r="L483" s="409">
        <f t="shared" si="129"/>
        <v>0.5</v>
      </c>
      <c r="M483" s="410">
        <f t="shared" si="130"/>
        <v>7.61</v>
      </c>
      <c r="N483" s="410">
        <f t="shared" si="131"/>
        <v>7.7399999952316287</v>
      </c>
      <c r="O483" s="411"/>
      <c r="P483" s="485">
        <f t="shared" ca="1" si="121"/>
        <v>0.54914351851852505</v>
      </c>
      <c r="Q483" s="484">
        <f t="shared" ca="1" si="122"/>
        <v>0.54931712962963619</v>
      </c>
      <c r="R483" s="486">
        <v>0.12999999523162842</v>
      </c>
      <c r="S483" s="486">
        <f t="shared" ca="1" si="123"/>
        <v>0.06</v>
      </c>
      <c r="T483" s="470">
        <v>15</v>
      </c>
      <c r="U483" s="469" t="str">
        <f t="shared" si="124"/>
        <v>C23-R29</v>
      </c>
      <c r="V483" s="470">
        <v>23</v>
      </c>
      <c r="W483" s="470" t="s">
        <v>493</v>
      </c>
      <c r="X483" s="470" t="s">
        <v>494</v>
      </c>
      <c r="Y483" s="470">
        <v>29</v>
      </c>
      <c r="AA483" s="505">
        <v>467</v>
      </c>
    </row>
    <row r="484" spans="1:27" ht="12.75" customHeight="1">
      <c r="A484" s="403">
        <f t="shared" si="125"/>
        <v>468</v>
      </c>
      <c r="B484" s="745"/>
      <c r="C484" s="404" t="str">
        <f t="shared" si="119"/>
        <v>C23-R31</v>
      </c>
      <c r="D484" s="405">
        <v>0.41555555555555557</v>
      </c>
      <c r="E484" s="405">
        <v>0.41570601851851852</v>
      </c>
      <c r="F484" s="406">
        <f t="shared" si="132"/>
        <v>1.7</v>
      </c>
      <c r="G484" s="468">
        <f t="shared" si="132"/>
        <v>5.41</v>
      </c>
      <c r="H484" s="407">
        <f t="shared" si="132"/>
        <v>1.2</v>
      </c>
      <c r="I484" s="407">
        <f t="shared" si="127"/>
        <v>7.11</v>
      </c>
      <c r="J484" s="407">
        <f t="shared" si="120"/>
        <v>7.200000003576279</v>
      </c>
      <c r="K484" s="408">
        <f t="shared" si="128"/>
        <v>9.0000003576278687E-2</v>
      </c>
      <c r="L484" s="409">
        <f t="shared" si="129"/>
        <v>0.5</v>
      </c>
      <c r="M484" s="410">
        <f t="shared" si="130"/>
        <v>7.61</v>
      </c>
      <c r="N484" s="410">
        <f t="shared" si="131"/>
        <v>7.700000003576279</v>
      </c>
      <c r="O484" s="411"/>
      <c r="P484" s="485">
        <f t="shared" ca="1" si="121"/>
        <v>0.54958333333333986</v>
      </c>
      <c r="Q484" s="484">
        <f t="shared" ca="1" si="122"/>
        <v>0.549756944444451</v>
      </c>
      <c r="R484" s="486">
        <v>9.0000003576278687E-2</v>
      </c>
      <c r="S484" s="486">
        <f t="shared" ca="1" si="123"/>
        <v>0.08</v>
      </c>
      <c r="T484" s="470">
        <v>16</v>
      </c>
      <c r="U484" s="469" t="str">
        <f t="shared" si="124"/>
        <v>C23-R31</v>
      </c>
      <c r="V484" s="470">
        <v>23</v>
      </c>
      <c r="W484" s="470" t="s">
        <v>493</v>
      </c>
      <c r="X484" s="470" t="s">
        <v>494</v>
      </c>
      <c r="Y484" s="470">
        <v>31</v>
      </c>
      <c r="AA484" s="505">
        <v>468</v>
      </c>
    </row>
    <row r="485" spans="1:27" ht="12.75" customHeight="1">
      <c r="A485" s="403">
        <f t="shared" si="125"/>
        <v>469</v>
      </c>
      <c r="B485" s="745"/>
      <c r="C485" s="404" t="str">
        <f t="shared" si="119"/>
        <v>C23-R33</v>
      </c>
      <c r="D485" s="405">
        <v>0.4158101851851852</v>
      </c>
      <c r="E485" s="405">
        <v>0.41596064814814815</v>
      </c>
      <c r="F485" s="406">
        <f t="shared" si="132"/>
        <v>1.7</v>
      </c>
      <c r="G485" s="468">
        <f t="shared" si="132"/>
        <v>5.41</v>
      </c>
      <c r="H485" s="407">
        <f t="shared" si="132"/>
        <v>1.2</v>
      </c>
      <c r="I485" s="407">
        <f t="shared" si="127"/>
        <v>7.11</v>
      </c>
      <c r="J485" s="407">
        <f t="shared" si="120"/>
        <v>7.200000003576279</v>
      </c>
      <c r="K485" s="408">
        <f t="shared" si="128"/>
        <v>9.0000003576278687E-2</v>
      </c>
      <c r="L485" s="409">
        <f t="shared" si="129"/>
        <v>0.5</v>
      </c>
      <c r="M485" s="410">
        <f t="shared" si="130"/>
        <v>7.61</v>
      </c>
      <c r="N485" s="410">
        <f t="shared" si="131"/>
        <v>7.700000003576279</v>
      </c>
      <c r="O485" s="411"/>
      <c r="P485" s="485">
        <f t="shared" ca="1" si="121"/>
        <v>0.55004629629630286</v>
      </c>
      <c r="Q485" s="484">
        <f t="shared" ca="1" si="122"/>
        <v>0.55018518518519177</v>
      </c>
      <c r="R485" s="486">
        <v>9.0000003576278687E-2</v>
      </c>
      <c r="S485" s="486">
        <f t="shared" ca="1" si="123"/>
        <v>0.12</v>
      </c>
      <c r="T485" s="470">
        <v>17</v>
      </c>
      <c r="U485" s="469" t="str">
        <f t="shared" si="124"/>
        <v>C23-R33</v>
      </c>
      <c r="V485" s="470">
        <v>23</v>
      </c>
      <c r="W485" s="470" t="s">
        <v>493</v>
      </c>
      <c r="X485" s="470" t="s">
        <v>494</v>
      </c>
      <c r="Y485" s="470">
        <v>33</v>
      </c>
      <c r="AA485" s="505">
        <v>469</v>
      </c>
    </row>
    <row r="486" spans="1:27" ht="12.75" customHeight="1">
      <c r="A486" s="403">
        <f t="shared" si="125"/>
        <v>470</v>
      </c>
      <c r="B486" s="745"/>
      <c r="C486" s="404" t="str">
        <f t="shared" si="119"/>
        <v>C23-R35</v>
      </c>
      <c r="D486" s="405">
        <v>0.41607638888888887</v>
      </c>
      <c r="E486" s="405">
        <v>0.41621527777777778</v>
      </c>
      <c r="F486" s="406">
        <f t="shared" si="132"/>
        <v>1.7</v>
      </c>
      <c r="G486" s="468">
        <f t="shared" si="132"/>
        <v>5.41</v>
      </c>
      <c r="H486" s="407">
        <f t="shared" si="132"/>
        <v>1.2</v>
      </c>
      <c r="I486" s="407">
        <f t="shared" si="127"/>
        <v>7.11</v>
      </c>
      <c r="J486" s="407">
        <f t="shared" si="120"/>
        <v>7.1399999993294481</v>
      </c>
      <c r="K486" s="408">
        <f t="shared" si="128"/>
        <v>2.9999999329447746E-2</v>
      </c>
      <c r="L486" s="409">
        <f t="shared" si="129"/>
        <v>0.5</v>
      </c>
      <c r="M486" s="410">
        <f t="shared" si="130"/>
        <v>7.61</v>
      </c>
      <c r="N486" s="410">
        <f t="shared" si="131"/>
        <v>7.6399999993294481</v>
      </c>
      <c r="O486" s="411"/>
      <c r="P486" s="485">
        <f t="shared" ca="1" si="121"/>
        <v>0.55041666666667322</v>
      </c>
      <c r="Q486" s="484">
        <f t="shared" ca="1" si="122"/>
        <v>0.55055555555556213</v>
      </c>
      <c r="R486" s="486">
        <v>2.9999999329447746E-2</v>
      </c>
      <c r="S486" s="486">
        <f t="shared" ca="1" si="123"/>
        <v>0.08</v>
      </c>
      <c r="T486" s="470">
        <v>18</v>
      </c>
      <c r="U486" s="469" t="str">
        <f t="shared" si="124"/>
        <v>C23-R35</v>
      </c>
      <c r="V486" s="470">
        <v>23</v>
      </c>
      <c r="W486" s="470" t="s">
        <v>493</v>
      </c>
      <c r="X486" s="470" t="s">
        <v>494</v>
      </c>
      <c r="Y486" s="470">
        <v>35</v>
      </c>
      <c r="AA486" s="505">
        <v>470</v>
      </c>
    </row>
    <row r="487" spans="1:27" ht="12.75" customHeight="1">
      <c r="A487" s="403">
        <f t="shared" si="125"/>
        <v>471</v>
      </c>
      <c r="B487" s="745"/>
      <c r="C487" s="404" t="str">
        <f t="shared" si="119"/>
        <v>C23-R37</v>
      </c>
      <c r="D487" s="405">
        <v>0.4163310185185185</v>
      </c>
      <c r="E487" s="405">
        <v>0.41648148148148151</v>
      </c>
      <c r="F487" s="406">
        <f t="shared" si="132"/>
        <v>1.7</v>
      </c>
      <c r="G487" s="468">
        <f t="shared" si="132"/>
        <v>5.41</v>
      </c>
      <c r="H487" s="407">
        <f t="shared" si="132"/>
        <v>1.2</v>
      </c>
      <c r="I487" s="407">
        <f t="shared" si="127"/>
        <v>7.11</v>
      </c>
      <c r="J487" s="407">
        <f t="shared" si="120"/>
        <v>7.1600000007450584</v>
      </c>
      <c r="K487" s="408">
        <f t="shared" si="128"/>
        <v>5.000000074505806E-2</v>
      </c>
      <c r="L487" s="409">
        <f t="shared" si="129"/>
        <v>0.5</v>
      </c>
      <c r="M487" s="410">
        <f t="shared" si="130"/>
        <v>7.61</v>
      </c>
      <c r="N487" s="410">
        <f t="shared" si="131"/>
        <v>7.6600000007450584</v>
      </c>
      <c r="O487" s="411"/>
      <c r="P487" s="485">
        <f t="shared" ca="1" si="121"/>
        <v>0.55084490740741399</v>
      </c>
      <c r="Q487" s="484">
        <f t="shared" ca="1" si="122"/>
        <v>0.55099537037037694</v>
      </c>
      <c r="R487" s="486">
        <v>5.000000074505806E-2</v>
      </c>
      <c r="S487" s="486">
        <f t="shared" ca="1" si="123"/>
        <v>0.09</v>
      </c>
      <c r="T487" s="470">
        <v>19</v>
      </c>
      <c r="U487" s="469" t="str">
        <f t="shared" si="124"/>
        <v>C23-R37</v>
      </c>
      <c r="V487" s="470">
        <v>23</v>
      </c>
      <c r="W487" s="470" t="s">
        <v>493</v>
      </c>
      <c r="X487" s="470" t="s">
        <v>494</v>
      </c>
      <c r="Y487" s="470">
        <v>37</v>
      </c>
      <c r="AA487" s="505">
        <v>471</v>
      </c>
    </row>
    <row r="488" spans="1:27" ht="12.75" customHeight="1">
      <c r="A488" s="403">
        <f t="shared" si="125"/>
        <v>472</v>
      </c>
      <c r="B488" s="745"/>
      <c r="C488" s="404" t="str">
        <f t="shared" si="119"/>
        <v>C23-R39</v>
      </c>
      <c r="D488" s="405">
        <v>0.41660879629629627</v>
      </c>
      <c r="E488" s="405">
        <v>0.41678240740740741</v>
      </c>
      <c r="F488" s="406">
        <f t="shared" si="132"/>
        <v>1.7</v>
      </c>
      <c r="G488" s="468">
        <f t="shared" si="132"/>
        <v>5.41</v>
      </c>
      <c r="H488" s="407">
        <f t="shared" si="132"/>
        <v>1.2</v>
      </c>
      <c r="I488" s="407">
        <f t="shared" si="127"/>
        <v>7.11</v>
      </c>
      <c r="J488" s="407">
        <f t="shared" si="120"/>
        <v>7.1299999995529655</v>
      </c>
      <c r="K488" s="408">
        <f t="shared" si="128"/>
        <v>1.9999999552965164E-2</v>
      </c>
      <c r="L488" s="409">
        <f t="shared" si="129"/>
        <v>0.5</v>
      </c>
      <c r="M488" s="410">
        <f t="shared" si="130"/>
        <v>7.61</v>
      </c>
      <c r="N488" s="410">
        <f t="shared" si="131"/>
        <v>7.6299999995529655</v>
      </c>
      <c r="O488" s="411"/>
      <c r="P488" s="485">
        <f t="shared" ca="1" si="121"/>
        <v>0.55123842592593253</v>
      </c>
      <c r="Q488" s="484">
        <f t="shared" ca="1" si="122"/>
        <v>0.55141203703704367</v>
      </c>
      <c r="R488" s="486">
        <v>1.9999999552965164E-2</v>
      </c>
      <c r="S488" s="486">
        <f t="shared" ca="1" si="123"/>
        <v>0.14000000000000001</v>
      </c>
      <c r="T488" s="470">
        <v>20</v>
      </c>
      <c r="U488" s="469" t="str">
        <f t="shared" si="124"/>
        <v>C23-R39</v>
      </c>
      <c r="V488" s="470">
        <v>23</v>
      </c>
      <c r="W488" s="470" t="s">
        <v>493</v>
      </c>
      <c r="X488" s="470" t="s">
        <v>494</v>
      </c>
      <c r="Y488" s="470">
        <v>39</v>
      </c>
      <c r="AA488" s="505">
        <v>472</v>
      </c>
    </row>
    <row r="489" spans="1:27" ht="12.75" customHeight="1">
      <c r="A489" s="403">
        <f t="shared" si="125"/>
        <v>473</v>
      </c>
      <c r="B489" s="745"/>
      <c r="C489" s="404" t="str">
        <f t="shared" si="119"/>
        <v>C23-R41</v>
      </c>
      <c r="D489" s="405">
        <v>0.416875</v>
      </c>
      <c r="E489" s="405">
        <v>0.41703703703703704</v>
      </c>
      <c r="F489" s="406">
        <f t="shared" si="132"/>
        <v>1.7</v>
      </c>
      <c r="G489" s="468">
        <f t="shared" si="132"/>
        <v>5.41</v>
      </c>
      <c r="H489" s="407">
        <f t="shared" si="132"/>
        <v>1.2</v>
      </c>
      <c r="I489" s="407">
        <f t="shared" si="127"/>
        <v>7.11</v>
      </c>
      <c r="J489" s="407">
        <f t="shared" si="120"/>
        <v>7.2500000005960468</v>
      </c>
      <c r="K489" s="408">
        <f t="shared" si="128"/>
        <v>0.14000000059604645</v>
      </c>
      <c r="L489" s="409">
        <f t="shared" si="129"/>
        <v>0.5</v>
      </c>
      <c r="M489" s="410">
        <f t="shared" si="130"/>
        <v>7.61</v>
      </c>
      <c r="N489" s="410">
        <f t="shared" si="131"/>
        <v>7.7500000005960468</v>
      </c>
      <c r="O489" s="411"/>
      <c r="P489" s="485">
        <f t="shared" ca="1" si="121"/>
        <v>0.55170138888889553</v>
      </c>
      <c r="Q489" s="484">
        <f t="shared" ca="1" si="122"/>
        <v>0.55186342592593252</v>
      </c>
      <c r="R489" s="486">
        <v>0.14000000059604645</v>
      </c>
      <c r="S489" s="486">
        <f t="shared" ca="1" si="123"/>
        <v>0.09</v>
      </c>
      <c r="T489" s="504">
        <v>21</v>
      </c>
      <c r="U489" s="504" t="str">
        <f t="shared" si="124"/>
        <v>C23-R41</v>
      </c>
      <c r="V489" s="504">
        <v>23</v>
      </c>
      <c r="W489" s="504" t="s">
        <v>493</v>
      </c>
      <c r="X489" s="504" t="s">
        <v>494</v>
      </c>
      <c r="Y489" s="504">
        <v>41</v>
      </c>
      <c r="AA489" s="505">
        <v>473</v>
      </c>
    </row>
    <row r="490" spans="1:27" ht="12.75" customHeight="1">
      <c r="A490" s="403">
        <f t="shared" si="125"/>
        <v>474</v>
      </c>
      <c r="B490" s="745"/>
      <c r="C490" s="404" t="str">
        <f t="shared" si="119"/>
        <v>C24-R42</v>
      </c>
      <c r="D490" s="405">
        <v>0.41716435185185186</v>
      </c>
      <c r="E490" s="405">
        <v>0.41733796296296294</v>
      </c>
      <c r="F490" s="406">
        <f t="shared" si="132"/>
        <v>1.7</v>
      </c>
      <c r="G490" s="468">
        <f t="shared" si="132"/>
        <v>5.41</v>
      </c>
      <c r="H490" s="407">
        <f t="shared" si="132"/>
        <v>1.2</v>
      </c>
      <c r="I490" s="407">
        <f t="shared" si="127"/>
        <v>7.11</v>
      </c>
      <c r="J490" s="407">
        <f t="shared" si="120"/>
        <v>7.2500000005960468</v>
      </c>
      <c r="K490" s="408">
        <f t="shared" si="128"/>
        <v>0.14000000059604645</v>
      </c>
      <c r="L490" s="409">
        <f t="shared" si="129"/>
        <v>0.5</v>
      </c>
      <c r="M490" s="410">
        <f t="shared" si="130"/>
        <v>7.61</v>
      </c>
      <c r="N490" s="410">
        <f t="shared" si="131"/>
        <v>7.7500000005960468</v>
      </c>
      <c r="O490" s="411"/>
      <c r="P490" s="485">
        <f t="shared" ca="1" si="121"/>
        <v>0.55211805555556215</v>
      </c>
      <c r="Q490" s="484">
        <f t="shared" ca="1" si="122"/>
        <v>0.55229166666667329</v>
      </c>
      <c r="R490" s="486">
        <v>0.14000000059604645</v>
      </c>
      <c r="S490" s="486">
        <f t="shared" ca="1" si="123"/>
        <v>0.09</v>
      </c>
      <c r="T490" s="470">
        <v>1</v>
      </c>
      <c r="U490" s="469" t="str">
        <f t="shared" si="124"/>
        <v>C24-R42</v>
      </c>
      <c r="V490" s="470">
        <v>24</v>
      </c>
      <c r="W490" s="470" t="s">
        <v>493</v>
      </c>
      <c r="X490" s="470" t="s">
        <v>494</v>
      </c>
      <c r="Y490" s="470">
        <v>42</v>
      </c>
      <c r="AA490" s="505">
        <v>474</v>
      </c>
    </row>
    <row r="491" spans="1:27" ht="12.75" customHeight="1">
      <c r="A491" s="403">
        <f t="shared" si="125"/>
        <v>475</v>
      </c>
      <c r="B491" s="745"/>
      <c r="C491" s="404" t="str">
        <f t="shared" si="119"/>
        <v>C24-R40</v>
      </c>
      <c r="D491" s="405">
        <v>0.41739583333333335</v>
      </c>
      <c r="E491" s="405">
        <v>0.41753472222222221</v>
      </c>
      <c r="F491" s="406">
        <f t="shared" si="132"/>
        <v>1.7</v>
      </c>
      <c r="G491" s="468">
        <f t="shared" si="132"/>
        <v>5.41</v>
      </c>
      <c r="H491" s="407">
        <f t="shared" si="132"/>
        <v>1.2</v>
      </c>
      <c r="I491" s="407">
        <f t="shared" si="127"/>
        <v>7.11</v>
      </c>
      <c r="J491" s="407">
        <f t="shared" si="120"/>
        <v>7.1499999991059306</v>
      </c>
      <c r="K491" s="408">
        <f t="shared" si="128"/>
        <v>3.9999999105930328E-2</v>
      </c>
      <c r="L491" s="409">
        <f t="shared" si="129"/>
        <v>0.5</v>
      </c>
      <c r="M491" s="410">
        <f t="shared" si="130"/>
        <v>7.61</v>
      </c>
      <c r="N491" s="410">
        <f t="shared" si="131"/>
        <v>7.6499999991059306</v>
      </c>
      <c r="O491" s="411"/>
      <c r="P491" s="485">
        <f t="shared" ca="1" si="121"/>
        <v>0.55256944444445111</v>
      </c>
      <c r="Q491" s="484">
        <f t="shared" ca="1" si="122"/>
        <v>0.55274305555556225</v>
      </c>
      <c r="R491" s="486">
        <v>3.9999999105930328E-2</v>
      </c>
      <c r="S491" s="486">
        <f t="shared" ca="1" si="123"/>
        <v>0.04</v>
      </c>
      <c r="T491" s="470">
        <v>2</v>
      </c>
      <c r="U491" s="469" t="str">
        <f t="shared" si="124"/>
        <v>C24-R40</v>
      </c>
      <c r="V491" s="470">
        <v>24</v>
      </c>
      <c r="W491" s="470" t="s">
        <v>493</v>
      </c>
      <c r="X491" s="470" t="s">
        <v>494</v>
      </c>
      <c r="Y491" s="470">
        <v>40</v>
      </c>
      <c r="AA491" s="505">
        <v>475</v>
      </c>
    </row>
    <row r="492" spans="1:27" ht="12.75" customHeight="1">
      <c r="A492" s="403">
        <f t="shared" si="125"/>
        <v>476</v>
      </c>
      <c r="B492" s="745"/>
      <c r="C492" s="404" t="str">
        <f t="shared" si="119"/>
        <v>C24-R38</v>
      </c>
      <c r="D492" s="405">
        <v>0.41763888888888889</v>
      </c>
      <c r="E492" s="405">
        <v>0.41778935185185184</v>
      </c>
      <c r="F492" s="406">
        <f t="shared" si="132"/>
        <v>1.7</v>
      </c>
      <c r="G492" s="468">
        <f t="shared" si="132"/>
        <v>5.41</v>
      </c>
      <c r="H492" s="407">
        <f t="shared" si="132"/>
        <v>1.2</v>
      </c>
      <c r="I492" s="407">
        <f t="shared" si="127"/>
        <v>7.11</v>
      </c>
      <c r="J492" s="407">
        <f t="shared" si="120"/>
        <v>7.2199999994039539</v>
      </c>
      <c r="K492" s="408">
        <f t="shared" si="128"/>
        <v>0.10999999940395355</v>
      </c>
      <c r="L492" s="409">
        <f t="shared" si="129"/>
        <v>0.5</v>
      </c>
      <c r="M492" s="410">
        <f t="shared" si="130"/>
        <v>7.61</v>
      </c>
      <c r="N492" s="410">
        <f t="shared" si="131"/>
        <v>7.7199999994039539</v>
      </c>
      <c r="O492" s="411"/>
      <c r="P492" s="485">
        <f t="shared" ca="1" si="121"/>
        <v>0.55299768518519188</v>
      </c>
      <c r="Q492" s="484">
        <f t="shared" ca="1" si="122"/>
        <v>0.55313657407408079</v>
      </c>
      <c r="R492" s="486">
        <v>0.10999999940395355</v>
      </c>
      <c r="S492" s="486">
        <f t="shared" ca="1" si="123"/>
        <v>0.08</v>
      </c>
      <c r="T492" s="470">
        <v>3</v>
      </c>
      <c r="U492" s="469" t="str">
        <f t="shared" si="124"/>
        <v>C24-R38</v>
      </c>
      <c r="V492" s="470">
        <v>24</v>
      </c>
      <c r="W492" s="470" t="s">
        <v>493</v>
      </c>
      <c r="X492" s="470" t="s">
        <v>494</v>
      </c>
      <c r="Y492" s="470">
        <v>38</v>
      </c>
      <c r="AA492" s="505">
        <v>476</v>
      </c>
    </row>
    <row r="493" spans="1:27" ht="12.75" customHeight="1">
      <c r="A493" s="403">
        <f t="shared" si="125"/>
        <v>477</v>
      </c>
      <c r="B493" s="745"/>
      <c r="C493" s="404" t="str">
        <f t="shared" si="119"/>
        <v>C24-R36</v>
      </c>
      <c r="D493" s="405">
        <v>0.41788194444444443</v>
      </c>
      <c r="E493" s="405">
        <v>0.41805555555555557</v>
      </c>
      <c r="F493" s="406">
        <f t="shared" si="132"/>
        <v>1.7</v>
      </c>
      <c r="G493" s="468">
        <f t="shared" si="132"/>
        <v>5.41</v>
      </c>
      <c r="H493" s="407">
        <f t="shared" si="132"/>
        <v>1.2</v>
      </c>
      <c r="I493" s="407">
        <f t="shared" si="127"/>
        <v>7.11</v>
      </c>
      <c r="J493" s="407">
        <f t="shared" si="120"/>
        <v>7.2399999952316287</v>
      </c>
      <c r="K493" s="408">
        <f t="shared" si="128"/>
        <v>0.12999999523162842</v>
      </c>
      <c r="L493" s="409">
        <f t="shared" si="129"/>
        <v>0.5</v>
      </c>
      <c r="M493" s="410">
        <f t="shared" si="130"/>
        <v>7.61</v>
      </c>
      <c r="N493" s="410">
        <f t="shared" si="131"/>
        <v>7.7399999952316287</v>
      </c>
      <c r="O493" s="411"/>
      <c r="P493" s="485">
        <f t="shared" ca="1" si="121"/>
        <v>0.55337962962963638</v>
      </c>
      <c r="Q493" s="484">
        <f t="shared" ca="1" si="122"/>
        <v>0.55351851851852529</v>
      </c>
      <c r="R493" s="486">
        <v>0.12999999523162842</v>
      </c>
      <c r="S493" s="486">
        <f t="shared" ca="1" si="123"/>
        <v>7.0000000000000007E-2</v>
      </c>
      <c r="T493" s="470">
        <v>4</v>
      </c>
      <c r="U493" s="469" t="str">
        <f t="shared" si="124"/>
        <v>C24-R36</v>
      </c>
      <c r="V493" s="470">
        <v>24</v>
      </c>
      <c r="W493" s="470" t="s">
        <v>493</v>
      </c>
      <c r="X493" s="470" t="s">
        <v>494</v>
      </c>
      <c r="Y493" s="470">
        <v>36</v>
      </c>
      <c r="AA493" s="505">
        <v>477</v>
      </c>
    </row>
    <row r="494" spans="1:27" ht="12.75" customHeight="1">
      <c r="A494" s="403">
        <f t="shared" si="125"/>
        <v>478</v>
      </c>
      <c r="B494" s="745"/>
      <c r="C494" s="404" t="str">
        <f t="shared" si="119"/>
        <v>C24-R34</v>
      </c>
      <c r="D494" s="405">
        <v>0.4181597222222222</v>
      </c>
      <c r="E494" s="405">
        <v>0.41832175925925924</v>
      </c>
      <c r="F494" s="406">
        <f t="shared" si="132"/>
        <v>1.7</v>
      </c>
      <c r="G494" s="468">
        <f t="shared" si="132"/>
        <v>5.41</v>
      </c>
      <c r="H494" s="407">
        <f t="shared" si="132"/>
        <v>1.2</v>
      </c>
      <c r="I494" s="407">
        <f t="shared" si="127"/>
        <v>7.11</v>
      </c>
      <c r="J494" s="407">
        <f t="shared" si="120"/>
        <v>7.2500000005960468</v>
      </c>
      <c r="K494" s="408">
        <f t="shared" si="128"/>
        <v>0.14000000059604645</v>
      </c>
      <c r="L494" s="409">
        <f t="shared" si="129"/>
        <v>0.5</v>
      </c>
      <c r="M494" s="410">
        <f t="shared" si="130"/>
        <v>7.61</v>
      </c>
      <c r="N494" s="410">
        <f t="shared" si="131"/>
        <v>7.7500000005960468</v>
      </c>
      <c r="O494" s="411"/>
      <c r="P494" s="485">
        <f t="shared" ca="1" si="121"/>
        <v>0.55378472222222896</v>
      </c>
      <c r="Q494" s="484">
        <f t="shared" ca="1" si="122"/>
        <v>0.55394675925926595</v>
      </c>
      <c r="R494" s="486">
        <v>0.14000000059604645</v>
      </c>
      <c r="S494" s="486">
        <f t="shared" ca="1" si="123"/>
        <v>0.14000000000000001</v>
      </c>
      <c r="T494" s="470">
        <v>5</v>
      </c>
      <c r="U494" s="469" t="str">
        <f t="shared" si="124"/>
        <v>C24-R34</v>
      </c>
      <c r="V494" s="470">
        <v>24</v>
      </c>
      <c r="W494" s="470" t="s">
        <v>493</v>
      </c>
      <c r="X494" s="470" t="s">
        <v>494</v>
      </c>
      <c r="Y494" s="470">
        <v>34</v>
      </c>
      <c r="AA494" s="505">
        <v>478</v>
      </c>
    </row>
    <row r="495" spans="1:27" ht="12.75" customHeight="1">
      <c r="A495" s="403">
        <f t="shared" si="125"/>
        <v>479</v>
      </c>
      <c r="B495" s="745"/>
      <c r="C495" s="404" t="str">
        <f t="shared" si="119"/>
        <v>C24-R32</v>
      </c>
      <c r="D495" s="405">
        <v>0.41843750000000002</v>
      </c>
      <c r="E495" s="405">
        <v>0.41857638888888887</v>
      </c>
      <c r="F495" s="406">
        <f t="shared" si="132"/>
        <v>1.7</v>
      </c>
      <c r="G495" s="468">
        <f t="shared" si="132"/>
        <v>5.41</v>
      </c>
      <c r="H495" s="407">
        <f t="shared" si="132"/>
        <v>1.2</v>
      </c>
      <c r="I495" s="407">
        <f t="shared" si="127"/>
        <v>7.11</v>
      </c>
      <c r="J495" s="407">
        <f t="shared" si="120"/>
        <v>7.2100000014901164</v>
      </c>
      <c r="K495" s="408">
        <f t="shared" si="128"/>
        <v>0.10000000149011612</v>
      </c>
      <c r="L495" s="409">
        <f t="shared" si="129"/>
        <v>0.5</v>
      </c>
      <c r="M495" s="410">
        <f t="shared" si="130"/>
        <v>7.61</v>
      </c>
      <c r="N495" s="410">
        <f t="shared" si="131"/>
        <v>7.7100000014901164</v>
      </c>
      <c r="O495" s="411"/>
      <c r="P495" s="485">
        <f t="shared" ca="1" si="121"/>
        <v>0.55420138888889559</v>
      </c>
      <c r="Q495" s="484">
        <f t="shared" ca="1" si="122"/>
        <v>0.5543402777777845</v>
      </c>
      <c r="R495" s="486">
        <v>0.10000000149011612</v>
      </c>
      <c r="S495" s="486">
        <f t="shared" ca="1" si="123"/>
        <v>0.04</v>
      </c>
      <c r="T495" s="470">
        <v>6</v>
      </c>
      <c r="U495" s="469" t="str">
        <f t="shared" si="124"/>
        <v>C24-R32</v>
      </c>
      <c r="V495" s="470">
        <v>24</v>
      </c>
      <c r="W495" s="470" t="s">
        <v>493</v>
      </c>
      <c r="X495" s="470" t="s">
        <v>494</v>
      </c>
      <c r="Y495" s="470">
        <v>32</v>
      </c>
      <c r="AA495" s="505">
        <v>479</v>
      </c>
    </row>
    <row r="496" spans="1:27" ht="12.75" customHeight="1">
      <c r="A496" s="403">
        <f t="shared" si="125"/>
        <v>480</v>
      </c>
      <c r="B496" s="745"/>
      <c r="C496" s="404" t="str">
        <f t="shared" si="119"/>
        <v>C24-R30</v>
      </c>
      <c r="D496" s="405">
        <v>0.41866898148148146</v>
      </c>
      <c r="E496" s="405">
        <v>0.41880787037037037</v>
      </c>
      <c r="F496" s="406">
        <f t="shared" si="132"/>
        <v>1.7</v>
      </c>
      <c r="G496" s="468">
        <f t="shared" si="132"/>
        <v>5.41</v>
      </c>
      <c r="H496" s="407">
        <f t="shared" si="132"/>
        <v>1.2</v>
      </c>
      <c r="I496" s="407">
        <f t="shared" si="127"/>
        <v>7.11</v>
      </c>
      <c r="J496" s="407">
        <f t="shared" si="120"/>
        <v>7.200000003576279</v>
      </c>
      <c r="K496" s="408">
        <f t="shared" si="128"/>
        <v>9.0000003576278687E-2</v>
      </c>
      <c r="L496" s="409">
        <f t="shared" si="129"/>
        <v>0.5</v>
      </c>
      <c r="M496" s="410">
        <f t="shared" si="130"/>
        <v>7.61</v>
      </c>
      <c r="N496" s="410">
        <f t="shared" si="131"/>
        <v>7.700000003576279</v>
      </c>
      <c r="O496" s="411"/>
      <c r="P496" s="485">
        <f t="shared" ca="1" si="121"/>
        <v>0.55459490740741413</v>
      </c>
      <c r="Q496" s="484">
        <f t="shared" ca="1" si="122"/>
        <v>0.55473379629630304</v>
      </c>
      <c r="R496" s="486">
        <v>9.0000003576278687E-2</v>
      </c>
      <c r="S496" s="486">
        <f t="shared" ca="1" si="123"/>
        <v>0.03</v>
      </c>
      <c r="T496" s="470">
        <v>7</v>
      </c>
      <c r="U496" s="469" t="str">
        <f t="shared" si="124"/>
        <v>C24-R30</v>
      </c>
      <c r="V496" s="470">
        <v>24</v>
      </c>
      <c r="W496" s="470" t="s">
        <v>493</v>
      </c>
      <c r="X496" s="470" t="s">
        <v>494</v>
      </c>
      <c r="Y496" s="470">
        <v>30</v>
      </c>
      <c r="AA496" s="505">
        <v>480</v>
      </c>
    </row>
    <row r="497" spans="1:27" ht="12.75" customHeight="1">
      <c r="A497" s="403">
        <f t="shared" si="125"/>
        <v>481</v>
      </c>
      <c r="B497" s="745"/>
      <c r="C497" s="404" t="str">
        <f t="shared" si="119"/>
        <v>C24-R28</v>
      </c>
      <c r="D497" s="405">
        <v>0.41892361111111109</v>
      </c>
      <c r="E497" s="405">
        <v>0.41908564814814814</v>
      </c>
      <c r="F497" s="406">
        <f t="shared" si="132"/>
        <v>1.7</v>
      </c>
      <c r="G497" s="468">
        <f t="shared" si="132"/>
        <v>5.41</v>
      </c>
      <c r="H497" s="407">
        <f t="shared" si="132"/>
        <v>1.2</v>
      </c>
      <c r="I497" s="407">
        <f t="shared" si="127"/>
        <v>7.11</v>
      </c>
      <c r="J497" s="407">
        <f t="shared" si="120"/>
        <v>7.2399999952316287</v>
      </c>
      <c r="K497" s="408">
        <f t="shared" si="128"/>
        <v>0.12999999523162842</v>
      </c>
      <c r="L497" s="409">
        <f t="shared" si="129"/>
        <v>0.5</v>
      </c>
      <c r="M497" s="410">
        <f t="shared" si="130"/>
        <v>7.61</v>
      </c>
      <c r="N497" s="410">
        <f t="shared" si="131"/>
        <v>7.7399999952316287</v>
      </c>
      <c r="O497" s="411"/>
      <c r="P497" s="485">
        <f t="shared" ca="1" si="121"/>
        <v>0.55497685185185863</v>
      </c>
      <c r="Q497" s="484">
        <f t="shared" ca="1" si="122"/>
        <v>0.55512731481482158</v>
      </c>
      <c r="R497" s="486">
        <v>0.12999999523162842</v>
      </c>
      <c r="S497" s="486">
        <f t="shared" ca="1" si="123"/>
        <v>0.05</v>
      </c>
      <c r="T497" s="470">
        <v>8</v>
      </c>
      <c r="U497" s="469" t="str">
        <f t="shared" si="124"/>
        <v>C24-R28</v>
      </c>
      <c r="V497" s="470">
        <v>24</v>
      </c>
      <c r="W497" s="470" t="s">
        <v>493</v>
      </c>
      <c r="X497" s="470" t="s">
        <v>494</v>
      </c>
      <c r="Y497" s="470">
        <v>28</v>
      </c>
      <c r="AA497" s="505">
        <v>481</v>
      </c>
    </row>
    <row r="498" spans="1:27" ht="12.75" customHeight="1">
      <c r="A498" s="403">
        <f t="shared" si="125"/>
        <v>482</v>
      </c>
      <c r="B498" s="745"/>
      <c r="C498" s="404" t="str">
        <f t="shared" si="119"/>
        <v>C24-R26</v>
      </c>
      <c r="D498" s="405">
        <v>0.41917824074074073</v>
      </c>
      <c r="E498" s="405">
        <v>0.41932870370370373</v>
      </c>
      <c r="F498" s="406">
        <f t="shared" si="132"/>
        <v>1.7</v>
      </c>
      <c r="G498" s="468">
        <f t="shared" si="132"/>
        <v>5.41</v>
      </c>
      <c r="H498" s="407">
        <f t="shared" si="132"/>
        <v>1.2</v>
      </c>
      <c r="I498" s="407">
        <f t="shared" si="127"/>
        <v>7.11</v>
      </c>
      <c r="J498" s="407">
        <f t="shared" si="120"/>
        <v>7.1699999986588958</v>
      </c>
      <c r="K498" s="408">
        <f t="shared" si="128"/>
        <v>5.9999998658895493E-2</v>
      </c>
      <c r="L498" s="409">
        <f t="shared" si="129"/>
        <v>0.5</v>
      </c>
      <c r="M498" s="410">
        <f t="shared" si="130"/>
        <v>7.61</v>
      </c>
      <c r="N498" s="410">
        <f t="shared" si="131"/>
        <v>7.6699999986588958</v>
      </c>
      <c r="O498" s="411"/>
      <c r="P498" s="485">
        <f t="shared" ca="1" si="121"/>
        <v>0.55538194444445121</v>
      </c>
      <c r="Q498" s="484">
        <f t="shared" ca="1" si="122"/>
        <v>0.55553240740741416</v>
      </c>
      <c r="R498" s="486">
        <v>5.9999998658895493E-2</v>
      </c>
      <c r="S498" s="486">
        <f t="shared" ca="1" si="123"/>
        <v>0.11</v>
      </c>
      <c r="T498" s="470">
        <v>9</v>
      </c>
      <c r="U498" s="469" t="str">
        <f t="shared" si="124"/>
        <v>C24-R26</v>
      </c>
      <c r="V498" s="470">
        <v>24</v>
      </c>
      <c r="W498" s="470" t="s">
        <v>493</v>
      </c>
      <c r="X498" s="470" t="s">
        <v>494</v>
      </c>
      <c r="Y498" s="470">
        <v>26</v>
      </c>
      <c r="AA498" s="505">
        <v>482</v>
      </c>
    </row>
    <row r="499" spans="1:27" ht="12.75" customHeight="1">
      <c r="A499" s="403">
        <f t="shared" si="125"/>
        <v>483</v>
      </c>
      <c r="B499" s="745"/>
      <c r="C499" s="404" t="str">
        <f t="shared" si="119"/>
        <v>C24-R24</v>
      </c>
      <c r="D499" s="405">
        <v>0.41940972222222223</v>
      </c>
      <c r="E499" s="405">
        <v>0.41956018518518517</v>
      </c>
      <c r="F499" s="406">
        <f t="shared" ref="F499:H514" si="133">F498</f>
        <v>1.7</v>
      </c>
      <c r="G499" s="468">
        <f t="shared" si="133"/>
        <v>5.41</v>
      </c>
      <c r="H499" s="407">
        <f t="shared" si="133"/>
        <v>1.2</v>
      </c>
      <c r="I499" s="407">
        <f t="shared" si="127"/>
        <v>7.11</v>
      </c>
      <c r="J499" s="407">
        <f t="shared" si="120"/>
        <v>7.1299999995529655</v>
      </c>
      <c r="K499" s="408">
        <f t="shared" si="128"/>
        <v>1.9999999552965164E-2</v>
      </c>
      <c r="L499" s="409">
        <f t="shared" si="129"/>
        <v>0.5</v>
      </c>
      <c r="M499" s="410">
        <f t="shared" si="130"/>
        <v>7.61</v>
      </c>
      <c r="N499" s="410">
        <f t="shared" si="131"/>
        <v>7.6299999995529655</v>
      </c>
      <c r="O499" s="411"/>
      <c r="P499" s="485">
        <f t="shared" ca="1" si="121"/>
        <v>0.5557870370370438</v>
      </c>
      <c r="Q499" s="484">
        <f t="shared" ca="1" si="122"/>
        <v>0.55593750000000675</v>
      </c>
      <c r="R499" s="486">
        <v>1.9999999552965164E-2</v>
      </c>
      <c r="S499" s="486">
        <f t="shared" ca="1" si="123"/>
        <v>0.14000000000000001</v>
      </c>
      <c r="T499" s="470">
        <v>10</v>
      </c>
      <c r="U499" s="469" t="str">
        <f t="shared" si="124"/>
        <v>C24-R24</v>
      </c>
      <c r="V499" s="470">
        <v>24</v>
      </c>
      <c r="W499" s="470" t="s">
        <v>493</v>
      </c>
      <c r="X499" s="470" t="s">
        <v>494</v>
      </c>
      <c r="Y499" s="470">
        <v>24</v>
      </c>
      <c r="AA499" s="505">
        <v>483</v>
      </c>
    </row>
    <row r="500" spans="1:27" ht="12.75" customHeight="1">
      <c r="A500" s="403">
        <f t="shared" si="125"/>
        <v>484</v>
      </c>
      <c r="B500" s="745"/>
      <c r="C500" s="404" t="str">
        <f t="shared" si="119"/>
        <v>C24-R22</v>
      </c>
      <c r="D500" s="405">
        <v>0.41968749999999999</v>
      </c>
      <c r="E500" s="405">
        <v>0.41984953703703703</v>
      </c>
      <c r="F500" s="406">
        <f t="shared" si="133"/>
        <v>1.7</v>
      </c>
      <c r="G500" s="468">
        <f t="shared" si="133"/>
        <v>5.41</v>
      </c>
      <c r="H500" s="407">
        <f t="shared" si="133"/>
        <v>1.2</v>
      </c>
      <c r="I500" s="407">
        <f t="shared" si="127"/>
        <v>7.11</v>
      </c>
      <c r="J500" s="407">
        <f t="shared" si="120"/>
        <v>7.1499999991059306</v>
      </c>
      <c r="K500" s="408">
        <f t="shared" si="128"/>
        <v>3.9999999105930328E-2</v>
      </c>
      <c r="L500" s="409">
        <f t="shared" si="129"/>
        <v>0.5</v>
      </c>
      <c r="M500" s="410">
        <f t="shared" si="130"/>
        <v>7.61</v>
      </c>
      <c r="N500" s="410">
        <f t="shared" si="131"/>
        <v>7.6499999991059306</v>
      </c>
      <c r="O500" s="411"/>
      <c r="P500" s="485">
        <f t="shared" ca="1" si="121"/>
        <v>0.55619212962963638</v>
      </c>
      <c r="Q500" s="484">
        <f t="shared" ca="1" si="122"/>
        <v>0.55635416666667337</v>
      </c>
      <c r="R500" s="486">
        <v>3.9999999105930328E-2</v>
      </c>
      <c r="S500" s="486">
        <f t="shared" ca="1" si="123"/>
        <v>0.04</v>
      </c>
      <c r="T500" s="470">
        <v>11</v>
      </c>
      <c r="U500" s="469" t="str">
        <f t="shared" si="124"/>
        <v>C24-R22</v>
      </c>
      <c r="V500" s="470">
        <v>24</v>
      </c>
      <c r="W500" s="470" t="s">
        <v>493</v>
      </c>
      <c r="X500" s="470" t="s">
        <v>494</v>
      </c>
      <c r="Y500" s="470">
        <v>22</v>
      </c>
      <c r="AA500" s="505">
        <v>484</v>
      </c>
    </row>
    <row r="501" spans="1:27" ht="12.75" customHeight="1">
      <c r="A501" s="403">
        <f t="shared" si="125"/>
        <v>485</v>
      </c>
      <c r="B501" s="807" t="s">
        <v>524</v>
      </c>
      <c r="C501" s="404" t="str">
        <f t="shared" si="119"/>
        <v>C24-R20</v>
      </c>
      <c r="D501" s="405">
        <v>0.41996527777777776</v>
      </c>
      <c r="E501" s="405">
        <v>0.4201388888888889</v>
      </c>
      <c r="F501" s="406">
        <f t="shared" si="133"/>
        <v>1.7</v>
      </c>
      <c r="G501" s="468">
        <f t="shared" si="133"/>
        <v>5.41</v>
      </c>
      <c r="H501" s="407">
        <f t="shared" si="133"/>
        <v>1.2</v>
      </c>
      <c r="I501" s="407">
        <f t="shared" si="127"/>
        <v>7.11</v>
      </c>
      <c r="J501" s="407">
        <f t="shared" si="120"/>
        <v>7.1499999991059306</v>
      </c>
      <c r="K501" s="408">
        <f t="shared" si="128"/>
        <v>3.9999999105930328E-2</v>
      </c>
      <c r="L501" s="409">
        <f t="shared" si="129"/>
        <v>0.5</v>
      </c>
      <c r="M501" s="410">
        <f t="shared" si="130"/>
        <v>7.61</v>
      </c>
      <c r="N501" s="410">
        <f t="shared" si="131"/>
        <v>7.6499999991059306</v>
      </c>
      <c r="O501" s="411"/>
      <c r="P501" s="485">
        <f t="shared" ca="1" si="121"/>
        <v>0.55662037037037704</v>
      </c>
      <c r="Q501" s="484">
        <f t="shared" ca="1" si="122"/>
        <v>0.55675925925926595</v>
      </c>
      <c r="R501" s="486">
        <v>3.9999999105930328E-2</v>
      </c>
      <c r="S501" s="486">
        <f t="shared" ca="1" si="123"/>
        <v>0.05</v>
      </c>
      <c r="T501" s="470">
        <v>12</v>
      </c>
      <c r="U501" s="469" t="str">
        <f t="shared" si="124"/>
        <v>C24-R20</v>
      </c>
      <c r="V501" s="470">
        <v>24</v>
      </c>
      <c r="W501" s="470" t="s">
        <v>493</v>
      </c>
      <c r="X501" s="470" t="s">
        <v>494</v>
      </c>
      <c r="Y501" s="470">
        <v>20</v>
      </c>
      <c r="AA501" s="505">
        <v>485</v>
      </c>
    </row>
    <row r="502" spans="1:27" ht="12.75" customHeight="1">
      <c r="A502" s="403">
        <f t="shared" si="125"/>
        <v>486</v>
      </c>
      <c r="B502" s="808"/>
      <c r="C502" s="404" t="str">
        <f t="shared" si="119"/>
        <v>C24-R18</v>
      </c>
      <c r="D502" s="405">
        <v>0.42024305555555558</v>
      </c>
      <c r="E502" s="405">
        <v>0.42038194444444443</v>
      </c>
      <c r="F502" s="406">
        <f t="shared" si="133"/>
        <v>1.7</v>
      </c>
      <c r="G502" s="468">
        <f t="shared" si="133"/>
        <v>5.41</v>
      </c>
      <c r="H502" s="407">
        <f t="shared" si="133"/>
        <v>1.2</v>
      </c>
      <c r="I502" s="407">
        <f t="shared" si="127"/>
        <v>7.11</v>
      </c>
      <c r="J502" s="407">
        <f t="shared" si="120"/>
        <v>7.2199999994039539</v>
      </c>
      <c r="K502" s="408">
        <f t="shared" si="128"/>
        <v>0.10999999940395355</v>
      </c>
      <c r="L502" s="409">
        <f t="shared" si="129"/>
        <v>0.5</v>
      </c>
      <c r="M502" s="410">
        <f t="shared" si="130"/>
        <v>7.61</v>
      </c>
      <c r="N502" s="410">
        <f t="shared" si="131"/>
        <v>7.7199999994039539</v>
      </c>
      <c r="O502" s="411"/>
      <c r="P502" s="485">
        <f t="shared" ca="1" si="121"/>
        <v>0.55700231481482154</v>
      </c>
      <c r="Q502" s="484">
        <f t="shared" ca="1" si="122"/>
        <v>0.55716435185185853</v>
      </c>
      <c r="R502" s="486">
        <v>0.10999999940395355</v>
      </c>
      <c r="S502" s="486">
        <f t="shared" ca="1" si="123"/>
        <v>0.11</v>
      </c>
      <c r="T502" s="470">
        <v>13</v>
      </c>
      <c r="U502" s="469" t="str">
        <f t="shared" si="124"/>
        <v>C24-R18</v>
      </c>
      <c r="V502" s="470">
        <v>24</v>
      </c>
      <c r="W502" s="470" t="s">
        <v>493</v>
      </c>
      <c r="X502" s="470" t="s">
        <v>494</v>
      </c>
      <c r="Y502" s="470">
        <v>18</v>
      </c>
      <c r="AA502" s="505">
        <v>486</v>
      </c>
    </row>
    <row r="503" spans="1:27" ht="12.75" customHeight="1">
      <c r="A503" s="403">
        <f t="shared" si="125"/>
        <v>487</v>
      </c>
      <c r="B503" s="808"/>
      <c r="C503" s="404" t="str">
        <f t="shared" si="119"/>
        <v>C24-R16</v>
      </c>
      <c r="D503" s="405">
        <v>0.42047453703703702</v>
      </c>
      <c r="E503" s="405">
        <v>0.42062500000000003</v>
      </c>
      <c r="F503" s="406">
        <f t="shared" si="133"/>
        <v>1.7</v>
      </c>
      <c r="G503" s="468">
        <f t="shared" si="133"/>
        <v>5.41</v>
      </c>
      <c r="H503" s="407">
        <f t="shared" si="133"/>
        <v>1.2</v>
      </c>
      <c r="I503" s="407">
        <f t="shared" si="127"/>
        <v>7.11</v>
      </c>
      <c r="J503" s="407">
        <f t="shared" si="120"/>
        <v>7.2600000059604648</v>
      </c>
      <c r="K503" s="408">
        <f t="shared" si="128"/>
        <v>0.15000000596046448</v>
      </c>
      <c r="L503" s="409">
        <f t="shared" si="129"/>
        <v>0.5</v>
      </c>
      <c r="M503" s="410">
        <f t="shared" si="130"/>
        <v>7.61</v>
      </c>
      <c r="N503" s="410">
        <f t="shared" si="131"/>
        <v>7.7600000059604648</v>
      </c>
      <c r="O503" s="411"/>
      <c r="P503" s="485">
        <f t="shared" ca="1" si="121"/>
        <v>0.55745370370371039</v>
      </c>
      <c r="Q503" s="484">
        <f t="shared" ca="1" si="122"/>
        <v>0.55762731481482153</v>
      </c>
      <c r="R503" s="486">
        <v>0.15000000596046448</v>
      </c>
      <c r="S503" s="486">
        <f t="shared" ca="1" si="123"/>
        <v>0.04</v>
      </c>
      <c r="T503" s="470">
        <v>14</v>
      </c>
      <c r="U503" s="469" t="str">
        <f t="shared" si="124"/>
        <v>C24-R16</v>
      </c>
      <c r="V503" s="470">
        <v>24</v>
      </c>
      <c r="W503" s="470" t="s">
        <v>493</v>
      </c>
      <c r="X503" s="470" t="s">
        <v>494</v>
      </c>
      <c r="Y503" s="470">
        <v>16</v>
      </c>
      <c r="AA503" s="505">
        <v>487</v>
      </c>
    </row>
    <row r="504" spans="1:27" ht="12.75" customHeight="1">
      <c r="A504" s="403">
        <f t="shared" si="125"/>
        <v>488</v>
      </c>
      <c r="B504" s="808"/>
      <c r="C504" s="404" t="str">
        <f t="shared" si="119"/>
        <v>C24-R14</v>
      </c>
      <c r="D504" s="405">
        <v>0.42074074074074075</v>
      </c>
      <c r="E504" s="405">
        <v>0.4208912037037037</v>
      </c>
      <c r="F504" s="406">
        <f t="shared" si="133"/>
        <v>1.7</v>
      </c>
      <c r="G504" s="468">
        <f t="shared" si="133"/>
        <v>5.41</v>
      </c>
      <c r="H504" s="407">
        <f t="shared" si="133"/>
        <v>1.2</v>
      </c>
      <c r="I504" s="407">
        <f t="shared" si="127"/>
        <v>7.11</v>
      </c>
      <c r="J504" s="407">
        <f t="shared" si="120"/>
        <v>7.2299999973177913</v>
      </c>
      <c r="K504" s="408">
        <f t="shared" si="128"/>
        <v>0.11999999731779099</v>
      </c>
      <c r="L504" s="409">
        <f t="shared" si="129"/>
        <v>0.5</v>
      </c>
      <c r="M504" s="410">
        <f t="shared" si="130"/>
        <v>7.61</v>
      </c>
      <c r="N504" s="410">
        <f t="shared" si="131"/>
        <v>7.7299999973177913</v>
      </c>
      <c r="O504" s="411"/>
      <c r="P504" s="485">
        <f t="shared" ca="1" si="121"/>
        <v>0.55788194444445116</v>
      </c>
      <c r="Q504" s="484">
        <f t="shared" ca="1" si="122"/>
        <v>0.55802083333334007</v>
      </c>
      <c r="R504" s="486">
        <v>0.11999999731779099</v>
      </c>
      <c r="S504" s="486">
        <f t="shared" ca="1" si="123"/>
        <v>0.14000000000000001</v>
      </c>
      <c r="T504" s="470">
        <v>15</v>
      </c>
      <c r="U504" s="469" t="str">
        <f t="shared" si="124"/>
        <v>C24-R14</v>
      </c>
      <c r="V504" s="470">
        <v>24</v>
      </c>
      <c r="W504" s="470" t="s">
        <v>493</v>
      </c>
      <c r="X504" s="470" t="s">
        <v>494</v>
      </c>
      <c r="Y504" s="470">
        <v>14</v>
      </c>
      <c r="AA504" s="505">
        <v>488</v>
      </c>
    </row>
    <row r="505" spans="1:27" ht="12.75" customHeight="1">
      <c r="A505" s="403">
        <f t="shared" si="125"/>
        <v>489</v>
      </c>
      <c r="B505" s="808"/>
      <c r="C505" s="404" t="str">
        <f t="shared" si="119"/>
        <v>C24-R12</v>
      </c>
      <c r="D505" s="405">
        <v>0.42098379629629629</v>
      </c>
      <c r="E505" s="405">
        <v>0.42113425925925924</v>
      </c>
      <c r="F505" s="406">
        <f t="shared" si="133"/>
        <v>1.7</v>
      </c>
      <c r="G505" s="468">
        <f t="shared" si="133"/>
        <v>5.41</v>
      </c>
      <c r="H505" s="407">
        <f t="shared" si="133"/>
        <v>1.2</v>
      </c>
      <c r="I505" s="407">
        <f t="shared" si="127"/>
        <v>7.11</v>
      </c>
      <c r="J505" s="407">
        <f t="shared" si="120"/>
        <v>7.2600000059604648</v>
      </c>
      <c r="K505" s="408">
        <f t="shared" si="128"/>
        <v>0.15000000596046448</v>
      </c>
      <c r="L505" s="409">
        <f t="shared" si="129"/>
        <v>0.5</v>
      </c>
      <c r="M505" s="410">
        <f t="shared" si="130"/>
        <v>7.61</v>
      </c>
      <c r="N505" s="410">
        <f t="shared" si="131"/>
        <v>7.7600000059604648</v>
      </c>
      <c r="O505" s="411"/>
      <c r="P505" s="485">
        <f t="shared" ca="1" si="121"/>
        <v>0.55826388888889567</v>
      </c>
      <c r="Q505" s="484">
        <f t="shared" ca="1" si="122"/>
        <v>0.55840277777778458</v>
      </c>
      <c r="R505" s="486">
        <v>0.15000000596046448</v>
      </c>
      <c r="S505" s="486">
        <f t="shared" ca="1" si="123"/>
        <v>0.05</v>
      </c>
      <c r="T505" s="470">
        <v>16</v>
      </c>
      <c r="U505" s="469" t="str">
        <f t="shared" si="124"/>
        <v>C24-R12</v>
      </c>
      <c r="V505" s="470">
        <v>24</v>
      </c>
      <c r="W505" s="470" t="s">
        <v>493</v>
      </c>
      <c r="X505" s="470" t="s">
        <v>494</v>
      </c>
      <c r="Y505" s="470">
        <v>12</v>
      </c>
      <c r="AA505" s="505">
        <v>489</v>
      </c>
    </row>
    <row r="506" spans="1:27" ht="12.75" customHeight="1">
      <c r="A506" s="403">
        <f t="shared" si="125"/>
        <v>490</v>
      </c>
      <c r="B506" s="808"/>
      <c r="C506" s="404" t="str">
        <f t="shared" si="119"/>
        <v>C24-R10</v>
      </c>
      <c r="D506" s="405">
        <v>0.42123842592592592</v>
      </c>
      <c r="E506" s="405">
        <v>0.42138888888888887</v>
      </c>
      <c r="F506" s="406">
        <f t="shared" si="133"/>
        <v>1.7</v>
      </c>
      <c r="G506" s="468">
        <f t="shared" si="133"/>
        <v>5.41</v>
      </c>
      <c r="H506" s="407">
        <f t="shared" si="133"/>
        <v>1.2</v>
      </c>
      <c r="I506" s="407">
        <f t="shared" si="127"/>
        <v>7.11</v>
      </c>
      <c r="J506" s="407">
        <f t="shared" si="120"/>
        <v>7.1699999986588958</v>
      </c>
      <c r="K506" s="408">
        <f t="shared" si="128"/>
        <v>5.9999998658895493E-2</v>
      </c>
      <c r="L506" s="409">
        <f t="shared" si="129"/>
        <v>0.5</v>
      </c>
      <c r="M506" s="410">
        <f t="shared" si="130"/>
        <v>7.61</v>
      </c>
      <c r="N506" s="410">
        <f t="shared" si="131"/>
        <v>7.6699999986588958</v>
      </c>
      <c r="O506" s="411"/>
      <c r="P506" s="485">
        <f t="shared" ca="1" si="121"/>
        <v>0.55865740740741421</v>
      </c>
      <c r="Q506" s="484">
        <f t="shared" ca="1" si="122"/>
        <v>0.55883101851852535</v>
      </c>
      <c r="R506" s="486">
        <v>5.9999998658895493E-2</v>
      </c>
      <c r="S506" s="486">
        <f t="shared" ca="1" si="123"/>
        <v>0.08</v>
      </c>
      <c r="T506" s="470">
        <v>17</v>
      </c>
      <c r="U506" s="469" t="str">
        <f t="shared" si="124"/>
        <v>C24-R10</v>
      </c>
      <c r="V506" s="470">
        <v>24</v>
      </c>
      <c r="W506" s="470" t="s">
        <v>493</v>
      </c>
      <c r="X506" s="470" t="s">
        <v>494</v>
      </c>
      <c r="Y506" s="470">
        <v>10</v>
      </c>
      <c r="AA506" s="505">
        <v>490</v>
      </c>
    </row>
    <row r="507" spans="1:27" ht="12.75" customHeight="1">
      <c r="A507" s="403">
        <f t="shared" si="125"/>
        <v>491</v>
      </c>
      <c r="B507" s="808"/>
      <c r="C507" s="404" t="str">
        <f t="shared" si="119"/>
        <v>C24-R8</v>
      </c>
      <c r="D507" s="405">
        <v>0.42151620370370368</v>
      </c>
      <c r="E507" s="405">
        <v>0.42167824074074073</v>
      </c>
      <c r="F507" s="406">
        <f t="shared" si="133"/>
        <v>1.7</v>
      </c>
      <c r="G507" s="468">
        <f t="shared" si="133"/>
        <v>5.41</v>
      </c>
      <c r="H507" s="407">
        <f t="shared" si="133"/>
        <v>1.2</v>
      </c>
      <c r="I507" s="407">
        <f t="shared" si="127"/>
        <v>7.11</v>
      </c>
      <c r="J507" s="407">
        <f t="shared" si="120"/>
        <v>7.1800000002980235</v>
      </c>
      <c r="K507" s="408">
        <f t="shared" si="128"/>
        <v>7.0000000298023224E-2</v>
      </c>
      <c r="L507" s="409">
        <f t="shared" si="129"/>
        <v>0.5</v>
      </c>
      <c r="M507" s="410">
        <f t="shared" si="130"/>
        <v>7.61</v>
      </c>
      <c r="N507" s="410">
        <f t="shared" si="131"/>
        <v>7.6800000002980235</v>
      </c>
      <c r="O507" s="411"/>
      <c r="P507" s="485">
        <f t="shared" ca="1" si="121"/>
        <v>0.55909722222222902</v>
      </c>
      <c r="Q507" s="484">
        <f t="shared" ca="1" si="122"/>
        <v>0.55925925925926601</v>
      </c>
      <c r="R507" s="486">
        <v>7.0000000298023224E-2</v>
      </c>
      <c r="S507" s="486">
        <f t="shared" ca="1" si="123"/>
        <v>0.05</v>
      </c>
      <c r="T507" s="470">
        <v>18</v>
      </c>
      <c r="U507" s="469" t="str">
        <f t="shared" si="124"/>
        <v>C24-R8</v>
      </c>
      <c r="V507" s="470">
        <v>24</v>
      </c>
      <c r="W507" s="470" t="s">
        <v>493</v>
      </c>
      <c r="X507" s="470" t="s">
        <v>494</v>
      </c>
      <c r="Y507" s="470">
        <v>8</v>
      </c>
      <c r="AA507" s="505">
        <v>491</v>
      </c>
    </row>
    <row r="508" spans="1:27" ht="12.75" customHeight="1">
      <c r="A508" s="403">
        <f t="shared" si="125"/>
        <v>492</v>
      </c>
      <c r="B508" s="808"/>
      <c r="C508" s="404" t="str">
        <f t="shared" si="119"/>
        <v>C24-R6</v>
      </c>
      <c r="D508" s="405">
        <v>0.42175925925925928</v>
      </c>
      <c r="E508" s="405">
        <v>0.42189814814814813</v>
      </c>
      <c r="F508" s="406">
        <f t="shared" si="133"/>
        <v>1.7</v>
      </c>
      <c r="G508" s="468">
        <f t="shared" si="133"/>
        <v>5.41</v>
      </c>
      <c r="H508" s="407">
        <f t="shared" si="133"/>
        <v>1.2</v>
      </c>
      <c r="I508" s="407">
        <f t="shared" si="127"/>
        <v>7.11</v>
      </c>
      <c r="J508" s="407">
        <f t="shared" si="120"/>
        <v>7.1399999993294481</v>
      </c>
      <c r="K508" s="408">
        <f t="shared" si="128"/>
        <v>2.9999999329447746E-2</v>
      </c>
      <c r="L508" s="409">
        <f t="shared" si="129"/>
        <v>0.5</v>
      </c>
      <c r="M508" s="410">
        <f t="shared" si="130"/>
        <v>7.61</v>
      </c>
      <c r="N508" s="410">
        <f t="shared" si="131"/>
        <v>7.6399999993294481</v>
      </c>
      <c r="O508" s="411"/>
      <c r="P508" s="485">
        <f t="shared" ca="1" si="121"/>
        <v>0.55954861111111787</v>
      </c>
      <c r="Q508" s="484">
        <f t="shared" ca="1" si="122"/>
        <v>0.55971064814815485</v>
      </c>
      <c r="R508" s="486">
        <v>2.9999999329447746E-2</v>
      </c>
      <c r="S508" s="486">
        <f t="shared" ca="1" si="123"/>
        <v>0.01</v>
      </c>
      <c r="T508" s="470">
        <v>19</v>
      </c>
      <c r="U508" s="469" t="str">
        <f t="shared" si="124"/>
        <v>C24-R6</v>
      </c>
      <c r="V508" s="470">
        <v>24</v>
      </c>
      <c r="W508" s="470" t="s">
        <v>493</v>
      </c>
      <c r="X508" s="470" t="s">
        <v>494</v>
      </c>
      <c r="Y508" s="470">
        <v>6</v>
      </c>
      <c r="AA508" s="505">
        <v>492</v>
      </c>
    </row>
    <row r="509" spans="1:27" ht="12.75" customHeight="1">
      <c r="A509" s="403">
        <f t="shared" si="125"/>
        <v>493</v>
      </c>
      <c r="B509" s="808"/>
      <c r="C509" s="404" t="str">
        <f t="shared" si="119"/>
        <v>C24-R4</v>
      </c>
      <c r="D509" s="405">
        <v>0.42201388888888891</v>
      </c>
      <c r="E509" s="405">
        <v>0.42218749999999999</v>
      </c>
      <c r="F509" s="406">
        <f t="shared" si="133"/>
        <v>1.7</v>
      </c>
      <c r="G509" s="468">
        <f t="shared" si="133"/>
        <v>5.41</v>
      </c>
      <c r="H509" s="407">
        <f t="shared" si="133"/>
        <v>1.2</v>
      </c>
      <c r="I509" s="407">
        <f t="shared" si="127"/>
        <v>7.11</v>
      </c>
      <c r="J509" s="407">
        <f t="shared" si="120"/>
        <v>7.200000003576279</v>
      </c>
      <c r="K509" s="408">
        <f t="shared" si="128"/>
        <v>9.0000003576278687E-2</v>
      </c>
      <c r="L509" s="409">
        <f t="shared" si="129"/>
        <v>0.5</v>
      </c>
      <c r="M509" s="410">
        <f t="shared" si="130"/>
        <v>7.61</v>
      </c>
      <c r="N509" s="410">
        <f t="shared" si="131"/>
        <v>7.700000003576279</v>
      </c>
      <c r="O509" s="411"/>
      <c r="P509" s="485">
        <f t="shared" ca="1" si="121"/>
        <v>0.55996527777778449</v>
      </c>
      <c r="Q509" s="484">
        <f t="shared" ca="1" si="122"/>
        <v>0.56012731481482148</v>
      </c>
      <c r="R509" s="486">
        <v>9.0000003576278687E-2</v>
      </c>
      <c r="S509" s="486">
        <f t="shared" ca="1" si="123"/>
        <v>0.13</v>
      </c>
      <c r="T509" s="470">
        <v>20</v>
      </c>
      <c r="U509" s="469" t="str">
        <f t="shared" si="124"/>
        <v>C24-R4</v>
      </c>
      <c r="V509" s="470">
        <v>24</v>
      </c>
      <c r="W509" s="470" t="s">
        <v>493</v>
      </c>
      <c r="X509" s="470" t="s">
        <v>494</v>
      </c>
      <c r="Y509" s="470">
        <v>4</v>
      </c>
      <c r="AA509" s="505">
        <v>493</v>
      </c>
    </row>
    <row r="510" spans="1:27" ht="12.75" customHeight="1">
      <c r="A510" s="403">
        <f t="shared" si="125"/>
        <v>494</v>
      </c>
      <c r="B510" s="808"/>
      <c r="C510" s="404" t="str">
        <f t="shared" si="119"/>
        <v>C24-R2</v>
      </c>
      <c r="D510" s="405">
        <v>0.42229166666666668</v>
      </c>
      <c r="E510" s="405">
        <v>0.42243055555555553</v>
      </c>
      <c r="F510" s="406">
        <f t="shared" si="133"/>
        <v>1.7</v>
      </c>
      <c r="G510" s="468">
        <f t="shared" si="133"/>
        <v>5.41</v>
      </c>
      <c r="H510" s="407">
        <f t="shared" si="133"/>
        <v>1.2</v>
      </c>
      <c r="I510" s="407">
        <f t="shared" si="127"/>
        <v>7.11</v>
      </c>
      <c r="J510" s="407">
        <f t="shared" si="120"/>
        <v>7.2399999952316287</v>
      </c>
      <c r="K510" s="408">
        <f t="shared" si="128"/>
        <v>0.12999999523162842</v>
      </c>
      <c r="L510" s="409">
        <f t="shared" si="129"/>
        <v>0.5</v>
      </c>
      <c r="M510" s="410">
        <f t="shared" si="130"/>
        <v>7.61</v>
      </c>
      <c r="N510" s="410">
        <f t="shared" si="131"/>
        <v>7.7399999952316287</v>
      </c>
      <c r="O510" s="411"/>
      <c r="P510" s="485">
        <f t="shared" ca="1" si="121"/>
        <v>0.56038194444445111</v>
      </c>
      <c r="Q510" s="484">
        <f t="shared" ca="1" si="122"/>
        <v>0.56053240740741406</v>
      </c>
      <c r="R510" s="486">
        <v>0.12999999523162842</v>
      </c>
      <c r="S510" s="486">
        <f t="shared" ca="1" si="123"/>
        <v>0.01</v>
      </c>
      <c r="T510" s="470">
        <v>21</v>
      </c>
      <c r="U510" s="469" t="str">
        <f t="shared" si="124"/>
        <v>C24-R2</v>
      </c>
      <c r="V510" s="470">
        <v>24</v>
      </c>
      <c r="W510" s="470" t="s">
        <v>493</v>
      </c>
      <c r="X510" s="470" t="s">
        <v>494</v>
      </c>
      <c r="Y510" s="470">
        <v>2</v>
      </c>
      <c r="AA510" s="505">
        <v>494</v>
      </c>
    </row>
    <row r="511" spans="1:27" ht="12.75" customHeight="1">
      <c r="A511" s="403">
        <f t="shared" si="125"/>
        <v>495</v>
      </c>
      <c r="B511" s="808"/>
      <c r="C511" s="404" t="str">
        <f t="shared" si="119"/>
        <v>C25-R1</v>
      </c>
      <c r="D511" s="405">
        <v>0.42254629629629631</v>
      </c>
      <c r="E511" s="405">
        <v>0.42270833333333335</v>
      </c>
      <c r="F511" s="406">
        <f t="shared" si="133"/>
        <v>1.7</v>
      </c>
      <c r="G511" s="468">
        <f t="shared" si="133"/>
        <v>5.41</v>
      </c>
      <c r="H511" s="407">
        <f t="shared" si="133"/>
        <v>1.2</v>
      </c>
      <c r="I511" s="407">
        <f t="shared" si="127"/>
        <v>7.11</v>
      </c>
      <c r="J511" s="407">
        <f t="shared" si="120"/>
        <v>7.1299999995529655</v>
      </c>
      <c r="K511" s="408">
        <f t="shared" si="128"/>
        <v>1.9999999552965164E-2</v>
      </c>
      <c r="L511" s="409">
        <f t="shared" si="129"/>
        <v>0.5</v>
      </c>
      <c r="M511" s="410">
        <f t="shared" si="130"/>
        <v>7.61</v>
      </c>
      <c r="N511" s="410">
        <f t="shared" si="131"/>
        <v>7.6299999995529655</v>
      </c>
      <c r="O511" s="411"/>
      <c r="P511" s="485">
        <f t="shared" ca="1" si="121"/>
        <v>0.5607638888888955</v>
      </c>
      <c r="Q511" s="484">
        <f t="shared" ca="1" si="122"/>
        <v>0.56090277777778441</v>
      </c>
      <c r="R511" s="486">
        <v>1.9999999552965164E-2</v>
      </c>
      <c r="S511" s="486">
        <f t="shared" ca="1" si="123"/>
        <v>0.14000000000000001</v>
      </c>
      <c r="T511" s="470">
        <v>1</v>
      </c>
      <c r="U511" s="469" t="str">
        <f t="shared" si="124"/>
        <v>C25-R1</v>
      </c>
      <c r="V511" s="470">
        <v>25</v>
      </c>
      <c r="W511" s="470" t="s">
        <v>493</v>
      </c>
      <c r="X511" s="470" t="s">
        <v>494</v>
      </c>
      <c r="Y511" s="470">
        <v>1</v>
      </c>
      <c r="AA511" s="505">
        <v>495</v>
      </c>
    </row>
    <row r="512" spans="1:27" ht="12.75" customHeight="1">
      <c r="A512" s="403">
        <f t="shared" si="125"/>
        <v>496</v>
      </c>
      <c r="B512" s="808"/>
      <c r="C512" s="404" t="str">
        <f t="shared" si="119"/>
        <v>C25-R3</v>
      </c>
      <c r="D512" s="405">
        <v>0.42278935185185185</v>
      </c>
      <c r="E512" s="405">
        <v>0.42292824074074076</v>
      </c>
      <c r="F512" s="406">
        <f t="shared" si="133"/>
        <v>1.7</v>
      </c>
      <c r="G512" s="468">
        <f t="shared" si="133"/>
        <v>5.41</v>
      </c>
      <c r="H512" s="407">
        <f t="shared" si="133"/>
        <v>1.2</v>
      </c>
      <c r="I512" s="407">
        <f t="shared" si="127"/>
        <v>7.11</v>
      </c>
      <c r="J512" s="407">
        <f t="shared" si="120"/>
        <v>7.1600000007450584</v>
      </c>
      <c r="K512" s="408">
        <f t="shared" si="128"/>
        <v>5.000000074505806E-2</v>
      </c>
      <c r="L512" s="409">
        <f t="shared" si="129"/>
        <v>0.5</v>
      </c>
      <c r="M512" s="410">
        <f t="shared" si="130"/>
        <v>7.61</v>
      </c>
      <c r="N512" s="410">
        <f t="shared" si="131"/>
        <v>7.6600000007450584</v>
      </c>
      <c r="O512" s="411"/>
      <c r="P512" s="485">
        <f t="shared" ca="1" si="121"/>
        <v>0.56113425925926586</v>
      </c>
      <c r="Q512" s="484">
        <f t="shared" ca="1" si="122"/>
        <v>0.5612847222222288</v>
      </c>
      <c r="R512" s="486">
        <v>5.000000074505806E-2</v>
      </c>
      <c r="S512" s="486">
        <f t="shared" ca="1" si="123"/>
        <v>0.06</v>
      </c>
      <c r="T512" s="470">
        <v>2</v>
      </c>
      <c r="U512" s="469" t="str">
        <f t="shared" si="124"/>
        <v>C25-R3</v>
      </c>
      <c r="V512" s="470">
        <v>25</v>
      </c>
      <c r="W512" s="470" t="s">
        <v>493</v>
      </c>
      <c r="X512" s="470" t="s">
        <v>494</v>
      </c>
      <c r="Y512" s="470">
        <v>3</v>
      </c>
      <c r="AA512" s="505">
        <v>496</v>
      </c>
    </row>
    <row r="513" spans="1:27" ht="12.75" customHeight="1">
      <c r="A513" s="403">
        <f t="shared" si="125"/>
        <v>497</v>
      </c>
      <c r="B513" s="808"/>
      <c r="C513" s="404" t="str">
        <f t="shared" si="119"/>
        <v>C25-R5</v>
      </c>
      <c r="D513" s="405">
        <v>0.42302083333333335</v>
      </c>
      <c r="E513" s="405">
        <v>0.4231712962962963</v>
      </c>
      <c r="F513" s="406">
        <f t="shared" si="133"/>
        <v>1.7</v>
      </c>
      <c r="G513" s="468">
        <f t="shared" si="133"/>
        <v>5.41</v>
      </c>
      <c r="H513" s="407">
        <f t="shared" si="133"/>
        <v>1.2</v>
      </c>
      <c r="I513" s="407">
        <f t="shared" si="127"/>
        <v>7.11</v>
      </c>
      <c r="J513" s="407">
        <f t="shared" si="120"/>
        <v>7.1600000007450584</v>
      </c>
      <c r="K513" s="408">
        <f t="shared" si="128"/>
        <v>5.000000074505806E-2</v>
      </c>
      <c r="L513" s="409">
        <f t="shared" si="129"/>
        <v>0.5</v>
      </c>
      <c r="M513" s="410">
        <f t="shared" si="130"/>
        <v>7.61</v>
      </c>
      <c r="N513" s="410">
        <f t="shared" si="131"/>
        <v>7.6600000007450584</v>
      </c>
      <c r="O513" s="411"/>
      <c r="P513" s="485">
        <f t="shared" ca="1" si="121"/>
        <v>0.56155092592593248</v>
      </c>
      <c r="Q513" s="484">
        <f t="shared" ca="1" si="122"/>
        <v>0.56170138888889543</v>
      </c>
      <c r="R513" s="486">
        <v>5.000000074505806E-2</v>
      </c>
      <c r="S513" s="486">
        <f t="shared" ca="1" si="123"/>
        <v>0.12</v>
      </c>
      <c r="T513" s="470">
        <v>3</v>
      </c>
      <c r="U513" s="469" t="str">
        <f t="shared" si="124"/>
        <v>C25-R5</v>
      </c>
      <c r="V513" s="470">
        <v>25</v>
      </c>
      <c r="W513" s="470" t="s">
        <v>493</v>
      </c>
      <c r="X513" s="470" t="s">
        <v>494</v>
      </c>
      <c r="Y513" s="470">
        <v>5</v>
      </c>
      <c r="AA513" s="505">
        <v>497</v>
      </c>
    </row>
    <row r="514" spans="1:27" ht="12.75" customHeight="1">
      <c r="A514" s="403">
        <f t="shared" si="125"/>
        <v>498</v>
      </c>
      <c r="B514" s="808"/>
      <c r="C514" s="404" t="str">
        <f t="shared" si="119"/>
        <v>C25-R7</v>
      </c>
      <c r="D514" s="405">
        <v>0.42325231481481479</v>
      </c>
      <c r="E514" s="405">
        <v>0.42340277777777779</v>
      </c>
      <c r="F514" s="406">
        <f t="shared" si="133"/>
        <v>1.7</v>
      </c>
      <c r="G514" s="468">
        <f t="shared" si="133"/>
        <v>5.41</v>
      </c>
      <c r="H514" s="407">
        <f t="shared" si="133"/>
        <v>1.2</v>
      </c>
      <c r="I514" s="407">
        <f t="shared" si="127"/>
        <v>7.11</v>
      </c>
      <c r="J514" s="407">
        <f t="shared" si="120"/>
        <v>7.2600000059604648</v>
      </c>
      <c r="K514" s="408">
        <f t="shared" si="128"/>
        <v>0.15000000596046448</v>
      </c>
      <c r="L514" s="409">
        <f t="shared" si="129"/>
        <v>0.5</v>
      </c>
      <c r="M514" s="410">
        <f t="shared" si="130"/>
        <v>7.61</v>
      </c>
      <c r="N514" s="410">
        <f t="shared" si="131"/>
        <v>7.7600000059604648</v>
      </c>
      <c r="O514" s="411"/>
      <c r="P514" s="485">
        <f t="shared" ca="1" si="121"/>
        <v>0.56193287037037687</v>
      </c>
      <c r="Q514" s="484">
        <f t="shared" ca="1" si="122"/>
        <v>0.56210648148148801</v>
      </c>
      <c r="R514" s="486">
        <v>0.15000000596046448</v>
      </c>
      <c r="S514" s="486">
        <f t="shared" ca="1" si="123"/>
        <v>0.1</v>
      </c>
      <c r="T514" s="470">
        <v>4</v>
      </c>
      <c r="U514" s="469" t="str">
        <f t="shared" si="124"/>
        <v>C25-R7</v>
      </c>
      <c r="V514" s="470">
        <v>25</v>
      </c>
      <c r="W514" s="470" t="s">
        <v>493</v>
      </c>
      <c r="X514" s="470" t="s">
        <v>494</v>
      </c>
      <c r="Y514" s="470">
        <v>7</v>
      </c>
      <c r="AA514" s="505">
        <v>498</v>
      </c>
    </row>
    <row r="515" spans="1:27" ht="12.75" customHeight="1">
      <c r="A515" s="403">
        <f t="shared" si="125"/>
        <v>499</v>
      </c>
      <c r="B515" s="808"/>
      <c r="C515" s="404" t="str">
        <f t="shared" si="119"/>
        <v>C25-R9</v>
      </c>
      <c r="D515" s="405">
        <v>0.42350694444444442</v>
      </c>
      <c r="E515" s="405">
        <v>0.42364583333333333</v>
      </c>
      <c r="F515" s="406">
        <f t="shared" ref="F515:H516" si="134">F514</f>
        <v>1.7</v>
      </c>
      <c r="G515" s="468">
        <f t="shared" si="134"/>
        <v>5.41</v>
      </c>
      <c r="H515" s="407">
        <f t="shared" si="134"/>
        <v>1.2</v>
      </c>
      <c r="I515" s="407">
        <f t="shared" si="127"/>
        <v>7.11</v>
      </c>
      <c r="J515" s="407">
        <f t="shared" si="120"/>
        <v>7.1199999997764829</v>
      </c>
      <c r="K515" s="408">
        <f t="shared" si="128"/>
        <v>9.9999997764825821E-3</v>
      </c>
      <c r="L515" s="409">
        <f t="shared" si="129"/>
        <v>0.5</v>
      </c>
      <c r="M515" s="410">
        <f t="shared" si="130"/>
        <v>7.61</v>
      </c>
      <c r="N515" s="410">
        <f t="shared" si="131"/>
        <v>7.6199999997764829</v>
      </c>
      <c r="O515" s="411"/>
      <c r="P515" s="485">
        <f t="shared" ca="1" si="121"/>
        <v>0.56238425925926583</v>
      </c>
      <c r="Q515" s="484">
        <f t="shared" ca="1" si="122"/>
        <v>0.56254629629630282</v>
      </c>
      <c r="R515" s="486">
        <v>9.9999997764825821E-3</v>
      </c>
      <c r="S515" s="486">
        <f t="shared" ca="1" si="123"/>
        <v>0.15</v>
      </c>
      <c r="T515" s="470">
        <v>5</v>
      </c>
      <c r="U515" s="469" t="str">
        <f t="shared" si="124"/>
        <v>C25-R9</v>
      </c>
      <c r="V515" s="470">
        <v>25</v>
      </c>
      <c r="W515" s="470" t="s">
        <v>493</v>
      </c>
      <c r="X515" s="470" t="s">
        <v>494</v>
      </c>
      <c r="Y515" s="470">
        <v>9</v>
      </c>
      <c r="AA515" s="400"/>
    </row>
    <row r="516" spans="1:27" ht="12.75" customHeight="1">
      <c r="A516" s="403">
        <f t="shared" si="125"/>
        <v>500</v>
      </c>
      <c r="B516" s="809"/>
      <c r="C516" s="404" t="str">
        <f t="shared" si="119"/>
        <v>C25-R11</v>
      </c>
      <c r="D516" s="405">
        <v>0.42375000000000002</v>
      </c>
      <c r="E516" s="405">
        <v>0.42391203703703706</v>
      </c>
      <c r="F516" s="406">
        <f t="shared" si="134"/>
        <v>1.7</v>
      </c>
      <c r="G516" s="468">
        <f t="shared" si="134"/>
        <v>5.41</v>
      </c>
      <c r="H516" s="407">
        <f t="shared" si="134"/>
        <v>1.2</v>
      </c>
      <c r="I516" s="407">
        <f t="shared" si="127"/>
        <v>7.11</v>
      </c>
      <c r="J516" s="407">
        <f t="shared" si="120"/>
        <v>7.2199999994039539</v>
      </c>
      <c r="K516" s="408">
        <f t="shared" si="128"/>
        <v>0.10999999940395355</v>
      </c>
      <c r="L516" s="409">
        <f t="shared" si="129"/>
        <v>0.5</v>
      </c>
      <c r="M516" s="410">
        <f t="shared" si="130"/>
        <v>7.61</v>
      </c>
      <c r="N516" s="410">
        <f t="shared" si="131"/>
        <v>7.7199999994039539</v>
      </c>
      <c r="O516" s="411"/>
      <c r="P516" s="485">
        <f t="shared" ca="1" si="121"/>
        <v>0.56283564814815468</v>
      </c>
      <c r="Q516" s="484">
        <f t="shared" ca="1" si="122"/>
        <v>0.56297453703704359</v>
      </c>
      <c r="R516" s="486">
        <v>0.10999999940395355</v>
      </c>
      <c r="S516" s="486">
        <f t="shared" ca="1" si="123"/>
        <v>0.01</v>
      </c>
      <c r="T516" s="470">
        <v>6</v>
      </c>
      <c r="U516" s="469" t="str">
        <f t="shared" si="124"/>
        <v>C25-R11</v>
      </c>
      <c r="V516" s="470">
        <v>25</v>
      </c>
      <c r="W516" s="470" t="s">
        <v>493</v>
      </c>
      <c r="X516" s="470" t="s">
        <v>494</v>
      </c>
      <c r="Y516" s="470">
        <v>11</v>
      </c>
      <c r="AA516" s="400"/>
    </row>
    <row r="517" spans="1:27" ht="19.5" customHeight="1" thickBot="1">
      <c r="A517" s="785" t="s">
        <v>475</v>
      </c>
      <c r="B517" s="786"/>
      <c r="C517" s="787"/>
      <c r="D517" s="471"/>
      <c r="E517" s="465"/>
      <c r="F517" s="788"/>
      <c r="G517" s="788"/>
      <c r="H517" s="413"/>
      <c r="I517" s="414"/>
      <c r="J517" s="414"/>
      <c r="K517" s="413"/>
      <c r="L517" s="413"/>
      <c r="M517" s="414">
        <f>ROUND(SUBTOTAL(109,M17:M516),2)</f>
        <v>3805</v>
      </c>
      <c r="N517" s="414">
        <f>ROUND(SUBTOTAL(109,N17:N516),2)</f>
        <v>3844.05</v>
      </c>
      <c r="O517" s="415"/>
      <c r="P517" s="485">
        <f t="shared" ca="1" si="121"/>
        <v>0.56322916666667322</v>
      </c>
      <c r="Q517" s="484">
        <f t="shared" ca="1" si="122"/>
        <v>0.56337962962963617</v>
      </c>
      <c r="R517" s="486">
        <v>0.04</v>
      </c>
      <c r="S517" s="486">
        <f ca="1">RANDBETWEEN(1,15)/100</f>
        <v>0.08</v>
      </c>
      <c r="T517" s="470">
        <v>9</v>
      </c>
      <c r="U517" s="469"/>
      <c r="V517" s="470">
        <v>25</v>
      </c>
      <c r="W517" s="470"/>
      <c r="X517" s="470"/>
      <c r="Y517" s="470">
        <v>13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85">
        <f t="shared" ca="1" si="121"/>
        <v>0.5636342592592658</v>
      </c>
      <c r="Q518" s="484">
        <f t="shared" ca="1" si="122"/>
        <v>0.56380787037037694</v>
      </c>
      <c r="R518" s="493"/>
      <c r="S518" s="469"/>
      <c r="T518" s="470">
        <v>10</v>
      </c>
      <c r="U518" s="469"/>
      <c r="V518" s="470"/>
      <c r="W518" s="470"/>
      <c r="X518" s="470"/>
      <c r="Y518" s="470">
        <v>15</v>
      </c>
      <c r="AA518" s="400"/>
    </row>
    <row r="519" spans="1:27" ht="10.5" customHeight="1">
      <c r="A519" s="789" t="s">
        <v>301</v>
      </c>
      <c r="B519" s="790"/>
      <c r="C519" s="790"/>
      <c r="D519" s="790"/>
      <c r="E519" s="790"/>
      <c r="F519" s="790"/>
      <c r="G519" s="790"/>
      <c r="H519" s="791"/>
      <c r="I519" s="795" t="s">
        <v>303</v>
      </c>
      <c r="J519" s="796"/>
      <c r="K519" s="796"/>
      <c r="L519" s="796"/>
      <c r="M519" s="796"/>
      <c r="N519" s="796"/>
      <c r="O519" s="797"/>
      <c r="P519" s="485">
        <f t="shared" ca="1" si="121"/>
        <v>0.56408564814815476</v>
      </c>
      <c r="Q519" s="484">
        <f t="shared" ca="1" si="122"/>
        <v>0.56424768518519175</v>
      </c>
      <c r="R519" s="493"/>
      <c r="S519" s="469"/>
      <c r="T519" s="470">
        <v>11</v>
      </c>
      <c r="U519" s="469"/>
      <c r="V519" s="470"/>
      <c r="W519" s="470"/>
      <c r="X519" s="470"/>
      <c r="Y519" s="470">
        <v>17</v>
      </c>
      <c r="AA519" s="400"/>
    </row>
    <row r="520" spans="1:27" ht="15.75" customHeight="1">
      <c r="A520" s="792"/>
      <c r="B520" s="793"/>
      <c r="C520" s="793"/>
      <c r="D520" s="793"/>
      <c r="E520" s="793"/>
      <c r="F520" s="793"/>
      <c r="G520" s="793"/>
      <c r="H520" s="794"/>
      <c r="I520" s="798"/>
      <c r="J520" s="799"/>
      <c r="K520" s="799"/>
      <c r="L520" s="799"/>
      <c r="M520" s="799"/>
      <c r="N520" s="799"/>
      <c r="O520" s="800"/>
      <c r="P520" s="485">
        <f t="shared" ca="1" si="121"/>
        <v>0.56447916666667319</v>
      </c>
      <c r="Q520" s="484">
        <f t="shared" ca="1" si="122"/>
        <v>0.56465277777778433</v>
      </c>
      <c r="R520" s="493"/>
      <c r="S520" s="469"/>
      <c r="T520" s="470">
        <v>12</v>
      </c>
      <c r="U520" s="469"/>
      <c r="V520" s="470"/>
      <c r="W520" s="470"/>
      <c r="X520" s="470"/>
      <c r="Y520" s="470">
        <v>19</v>
      </c>
      <c r="AA520" s="400"/>
    </row>
    <row r="521" spans="1:27" ht="17.25" customHeight="1">
      <c r="A521" s="801" t="s">
        <v>412</v>
      </c>
      <c r="B521" s="802"/>
      <c r="C521" s="802"/>
      <c r="D521" s="802"/>
      <c r="E521" s="802"/>
      <c r="F521" s="802"/>
      <c r="G521" s="802"/>
      <c r="H521" s="803"/>
      <c r="I521" s="804" t="s">
        <v>342</v>
      </c>
      <c r="J521" s="805"/>
      <c r="K521" s="805"/>
      <c r="L521" s="805"/>
      <c r="M521" s="805"/>
      <c r="N521" s="805"/>
      <c r="O521" s="806"/>
      <c r="P521" s="485">
        <f t="shared" ca="1" si="121"/>
        <v>0.564918981481488</v>
      </c>
      <c r="Q521" s="484">
        <f t="shared" ca="1" si="122"/>
        <v>0.56505787037037691</v>
      </c>
      <c r="R521" s="493"/>
      <c r="S521" s="469"/>
      <c r="T521" s="470">
        <v>13</v>
      </c>
      <c r="U521" s="469"/>
      <c r="V521" s="470"/>
      <c r="W521" s="470"/>
      <c r="X521" s="470"/>
      <c r="Y521" s="470">
        <v>27</v>
      </c>
      <c r="AA521" s="400"/>
    </row>
    <row r="522" spans="1:27" ht="12.75" customHeight="1">
      <c r="A522" s="767" t="s">
        <v>184</v>
      </c>
      <c r="B522" s="768"/>
      <c r="C522" s="768"/>
      <c r="D522" s="768"/>
      <c r="E522" s="768"/>
      <c r="F522" s="768"/>
      <c r="G522" s="768"/>
      <c r="H522" s="769"/>
      <c r="I522" s="776" t="s">
        <v>520</v>
      </c>
      <c r="J522" s="777"/>
      <c r="K522" s="777"/>
      <c r="L522" s="777"/>
      <c r="M522" s="777"/>
      <c r="N522" s="777"/>
      <c r="O522" s="778"/>
      <c r="P522" s="485">
        <f t="shared" ca="1" si="121"/>
        <v>0.56528935185185836</v>
      </c>
      <c r="Q522" s="484">
        <f t="shared" ca="1" si="122"/>
        <v>0.56545138888889535</v>
      </c>
      <c r="R522" s="493"/>
      <c r="S522" s="469"/>
      <c r="T522" s="470">
        <v>14</v>
      </c>
      <c r="U522" s="469"/>
      <c r="V522" s="470"/>
      <c r="W522" s="470"/>
      <c r="X522" s="470"/>
      <c r="Y522" s="470">
        <v>29</v>
      </c>
      <c r="AA522" s="400"/>
    </row>
    <row r="523" spans="1:27" ht="12.75" customHeight="1">
      <c r="A523" s="770"/>
      <c r="B523" s="771"/>
      <c r="C523" s="771"/>
      <c r="D523" s="771"/>
      <c r="E523" s="771"/>
      <c r="F523" s="771"/>
      <c r="G523" s="771"/>
      <c r="H523" s="772"/>
      <c r="I523" s="779"/>
      <c r="J523" s="780"/>
      <c r="K523" s="780"/>
      <c r="L523" s="780"/>
      <c r="M523" s="780"/>
      <c r="N523" s="780"/>
      <c r="O523" s="781"/>
      <c r="P523" s="485">
        <f t="shared" ca="1" si="121"/>
        <v>0.56574074074074721</v>
      </c>
      <c r="Q523" s="484">
        <f t="shared" ca="1" si="122"/>
        <v>0.56590277777778419</v>
      </c>
      <c r="R523" s="493">
        <v>5</v>
      </c>
      <c r="S523" s="469"/>
      <c r="T523" s="470">
        <v>15</v>
      </c>
      <c r="U523" s="469"/>
      <c r="V523" s="470"/>
      <c r="W523" s="470"/>
      <c r="X523" s="470"/>
      <c r="Y523" s="470">
        <v>31</v>
      </c>
      <c r="AA523" s="400"/>
    </row>
    <row r="524" spans="1:27" ht="12.75" customHeight="1">
      <c r="A524" s="770"/>
      <c r="B524" s="771"/>
      <c r="C524" s="771"/>
      <c r="D524" s="771"/>
      <c r="E524" s="771"/>
      <c r="F524" s="771"/>
      <c r="G524" s="771"/>
      <c r="H524" s="772"/>
      <c r="I524" s="779"/>
      <c r="J524" s="780"/>
      <c r="K524" s="780"/>
      <c r="L524" s="780"/>
      <c r="M524" s="780"/>
      <c r="N524" s="780"/>
      <c r="O524" s="781"/>
      <c r="P524" s="485">
        <f t="shared" ca="1" si="121"/>
        <v>0.56618055555556202</v>
      </c>
      <c r="Q524" s="484">
        <f t="shared" ca="1" si="122"/>
        <v>0.56635416666667315</v>
      </c>
      <c r="R524" s="493"/>
      <c r="S524" s="469"/>
      <c r="T524" s="470">
        <v>16</v>
      </c>
      <c r="U524" s="469"/>
      <c r="V524" s="470"/>
      <c r="W524" s="470"/>
      <c r="X524" s="470"/>
      <c r="Y524" s="470">
        <v>33</v>
      </c>
      <c r="AA524" s="400"/>
    </row>
    <row r="525" spans="1:27" ht="19.5" customHeight="1">
      <c r="A525" s="770"/>
      <c r="B525" s="771"/>
      <c r="C525" s="771"/>
      <c r="D525" s="771"/>
      <c r="E525" s="771"/>
      <c r="F525" s="771"/>
      <c r="G525" s="771"/>
      <c r="H525" s="772"/>
      <c r="I525" s="779"/>
      <c r="J525" s="780"/>
      <c r="K525" s="780"/>
      <c r="L525" s="780"/>
      <c r="M525" s="780"/>
      <c r="N525" s="780"/>
      <c r="O525" s="781"/>
      <c r="P525" s="485">
        <f t="shared" ca="1" si="121"/>
        <v>0.56662037037037682</v>
      </c>
      <c r="Q525" s="484">
        <f t="shared" ca="1" si="122"/>
        <v>0.56678240740741381</v>
      </c>
      <c r="R525" s="493"/>
      <c r="S525" s="469"/>
      <c r="T525" s="470">
        <v>17</v>
      </c>
      <c r="U525" s="469"/>
      <c r="V525" s="470"/>
      <c r="W525" s="470"/>
      <c r="X525" s="470"/>
      <c r="Y525" s="470">
        <v>35</v>
      </c>
      <c r="AA525" s="400"/>
    </row>
    <row r="526" spans="1:27" ht="12.75" customHeight="1">
      <c r="A526" s="770"/>
      <c r="B526" s="771"/>
      <c r="C526" s="771"/>
      <c r="D526" s="771"/>
      <c r="E526" s="771"/>
      <c r="F526" s="771"/>
      <c r="G526" s="771"/>
      <c r="H526" s="772"/>
      <c r="I526" s="779"/>
      <c r="J526" s="780"/>
      <c r="K526" s="780"/>
      <c r="L526" s="780"/>
      <c r="M526" s="780"/>
      <c r="N526" s="780"/>
      <c r="O526" s="781"/>
      <c r="P526" s="485">
        <f t="shared" ca="1" si="121"/>
        <v>0.56707175925926567</v>
      </c>
      <c r="Q526" s="484">
        <f t="shared" ca="1" si="122"/>
        <v>0.56724537037037681</v>
      </c>
      <c r="R526" s="493"/>
      <c r="S526" s="469"/>
      <c r="T526" s="470">
        <v>18</v>
      </c>
      <c r="U526" s="469"/>
      <c r="V526" s="470"/>
      <c r="W526" s="470"/>
      <c r="X526" s="470"/>
      <c r="Y526" s="470">
        <v>37</v>
      </c>
      <c r="AA526" s="400"/>
    </row>
    <row r="527" spans="1:27" ht="12" customHeight="1">
      <c r="A527" s="770"/>
      <c r="B527" s="771"/>
      <c r="C527" s="771"/>
      <c r="D527" s="771"/>
      <c r="E527" s="771"/>
      <c r="F527" s="771"/>
      <c r="G527" s="771"/>
      <c r="H527" s="772"/>
      <c r="I527" s="779"/>
      <c r="J527" s="780"/>
      <c r="K527" s="780"/>
      <c r="L527" s="780"/>
      <c r="M527" s="780"/>
      <c r="N527" s="780"/>
      <c r="O527" s="781"/>
      <c r="P527" s="485">
        <f t="shared" ca="1" si="121"/>
        <v>0.56753472222222867</v>
      </c>
      <c r="Q527" s="484">
        <f t="shared" ca="1" si="122"/>
        <v>0.56767361111111758</v>
      </c>
      <c r="R527" s="494"/>
      <c r="S527" s="419"/>
      <c r="T527" s="470">
        <v>19</v>
      </c>
      <c r="U527" s="469"/>
      <c r="V527" s="470"/>
      <c r="W527" s="470"/>
      <c r="X527" s="470"/>
      <c r="Y527" s="470">
        <v>39</v>
      </c>
      <c r="AA527" s="400"/>
    </row>
    <row r="528" spans="1:27" ht="12.75" customHeight="1">
      <c r="A528" s="770"/>
      <c r="B528" s="771"/>
      <c r="C528" s="771"/>
      <c r="D528" s="771"/>
      <c r="E528" s="771"/>
      <c r="F528" s="771"/>
      <c r="G528" s="771"/>
      <c r="H528" s="772"/>
      <c r="I528" s="779"/>
      <c r="J528" s="780"/>
      <c r="K528" s="780"/>
      <c r="L528" s="780"/>
      <c r="M528" s="780"/>
      <c r="N528" s="780"/>
      <c r="O528" s="781"/>
      <c r="P528" s="485">
        <f t="shared" ca="1" si="121"/>
        <v>0.5679513888888954</v>
      </c>
      <c r="Q528" s="484">
        <f t="shared" ca="1" si="122"/>
        <v>0.56809027777778431</v>
      </c>
      <c r="R528" s="494"/>
      <c r="S528" s="419"/>
      <c r="T528" s="470">
        <v>20</v>
      </c>
      <c r="U528" s="469"/>
      <c r="V528" s="470"/>
      <c r="W528" s="470"/>
      <c r="X528" s="470"/>
      <c r="Y528" s="470">
        <v>41</v>
      </c>
      <c r="AA528" s="400"/>
    </row>
    <row r="529" spans="1:27" ht="12.75" customHeight="1">
      <c r="A529" s="770"/>
      <c r="B529" s="771"/>
      <c r="C529" s="771"/>
      <c r="D529" s="771"/>
      <c r="E529" s="771"/>
      <c r="F529" s="771"/>
      <c r="G529" s="771"/>
      <c r="H529" s="772"/>
      <c r="I529" s="779"/>
      <c r="J529" s="780"/>
      <c r="K529" s="780"/>
      <c r="L529" s="780"/>
      <c r="M529" s="780"/>
      <c r="N529" s="780"/>
      <c r="O529" s="781"/>
      <c r="P529" s="485">
        <f t="shared" ca="1" si="121"/>
        <v>0.56834490740741395</v>
      </c>
      <c r="Q529" s="484">
        <f t="shared" ca="1" si="122"/>
        <v>0.56848379629630286</v>
      </c>
      <c r="R529" s="494"/>
      <c r="S529" s="419" t="s">
        <v>502</v>
      </c>
      <c r="T529" s="504">
        <v>21</v>
      </c>
      <c r="U529" s="469"/>
      <c r="V529" s="470"/>
      <c r="W529" s="470"/>
      <c r="X529" s="470"/>
      <c r="Y529" s="504">
        <v>43</v>
      </c>
      <c r="AA529" s="400"/>
    </row>
    <row r="530" spans="1:27" ht="15" customHeight="1">
      <c r="A530" s="773"/>
      <c r="B530" s="774"/>
      <c r="C530" s="774"/>
      <c r="D530" s="774"/>
      <c r="E530" s="774"/>
      <c r="F530" s="774"/>
      <c r="G530" s="774"/>
      <c r="H530" s="775"/>
      <c r="I530" s="782"/>
      <c r="J530" s="783"/>
      <c r="K530" s="783"/>
      <c r="L530" s="783"/>
      <c r="M530" s="783"/>
      <c r="N530" s="783"/>
      <c r="O530" s="784"/>
      <c r="P530" s="485">
        <f t="shared" ref="P530:P593" ca="1" si="135">Q529+TIME(0,0,RANDBETWEEN(20,25))</f>
        <v>0.56872685185185845</v>
      </c>
      <c r="Q530" s="484">
        <f t="shared" ref="Q530:Q593" ca="1" si="136">P530+TIME(0,0,RANDBETWEEN(12,15))</f>
        <v>0.5688773148148214</v>
      </c>
      <c r="S530" s="394" t="s">
        <v>503</v>
      </c>
      <c r="T530" s="470">
        <v>1</v>
      </c>
      <c r="U530" s="469"/>
      <c r="V530" s="470"/>
      <c r="W530" s="470"/>
      <c r="X530" s="470"/>
      <c r="Y530" s="470">
        <v>42</v>
      </c>
      <c r="AA530" s="400"/>
    </row>
    <row r="531" spans="1:27">
      <c r="P531" s="485">
        <f t="shared" ca="1" si="135"/>
        <v>0.56916666666667326</v>
      </c>
      <c r="Q531" s="484">
        <f t="shared" ca="1" si="136"/>
        <v>0.56930555555556217</v>
      </c>
      <c r="S531" s="394" t="s">
        <v>504</v>
      </c>
      <c r="T531" s="470">
        <v>2</v>
      </c>
      <c r="U531" s="469"/>
      <c r="V531" s="470"/>
      <c r="W531" s="470"/>
      <c r="X531" s="470"/>
      <c r="Y531" s="470">
        <v>40</v>
      </c>
      <c r="AA531" s="400"/>
    </row>
    <row r="532" spans="1:27">
      <c r="P532" s="485">
        <f t="shared" ca="1" si="135"/>
        <v>0.5695601851851918</v>
      </c>
      <c r="Q532" s="484">
        <f t="shared" ca="1" si="136"/>
        <v>0.56971064814815475</v>
      </c>
      <c r="S532" s="394" t="s">
        <v>505</v>
      </c>
      <c r="T532" s="470">
        <v>3</v>
      </c>
      <c r="U532" s="469"/>
      <c r="V532" s="470"/>
      <c r="W532" s="470"/>
      <c r="X532" s="470"/>
      <c r="Y532" s="470">
        <v>38</v>
      </c>
      <c r="AA532" s="400"/>
    </row>
    <row r="533" spans="1:27">
      <c r="P533" s="485">
        <f t="shared" ca="1" si="135"/>
        <v>0.56997685185185842</v>
      </c>
      <c r="Q533" s="484">
        <f t="shared" ca="1" si="136"/>
        <v>0.57013888888889541</v>
      </c>
      <c r="S533" s="394" t="s">
        <v>506</v>
      </c>
      <c r="T533" s="470">
        <v>4</v>
      </c>
      <c r="U533" s="469"/>
      <c r="V533" s="470"/>
      <c r="W533" s="470"/>
      <c r="X533" s="470"/>
      <c r="Y533" s="470">
        <v>36</v>
      </c>
      <c r="AA533" s="400"/>
    </row>
    <row r="534" spans="1:27">
      <c r="P534" s="485">
        <f t="shared" ca="1" si="135"/>
        <v>0.57041666666667323</v>
      </c>
      <c r="Q534" s="484">
        <f t="shared" ca="1" si="136"/>
        <v>0.57056712962963618</v>
      </c>
      <c r="T534" s="470">
        <v>5</v>
      </c>
      <c r="U534" s="469"/>
      <c r="V534" s="470"/>
      <c r="W534" s="470"/>
      <c r="X534" s="470"/>
      <c r="Y534" s="470">
        <v>34</v>
      </c>
      <c r="AA534" s="400"/>
    </row>
    <row r="535" spans="1:27">
      <c r="P535" s="485">
        <f t="shared" ca="1" si="135"/>
        <v>0.57079861111111763</v>
      </c>
      <c r="Q535" s="484">
        <f t="shared" ca="1" si="136"/>
        <v>0.57097222222222876</v>
      </c>
      <c r="T535" s="470">
        <v>6</v>
      </c>
      <c r="U535" s="469"/>
      <c r="V535" s="470"/>
      <c r="W535" s="470"/>
      <c r="X535" s="470"/>
      <c r="Y535" s="470">
        <v>32</v>
      </c>
      <c r="AA535" s="400"/>
    </row>
    <row r="536" spans="1:27">
      <c r="P536" s="485">
        <f t="shared" ca="1" si="135"/>
        <v>0.5712268518518584</v>
      </c>
      <c r="Q536" s="484">
        <f t="shared" ca="1" si="136"/>
        <v>0.57137731481482135</v>
      </c>
      <c r="T536" s="470">
        <v>7</v>
      </c>
      <c r="U536" s="469"/>
      <c r="V536" s="470"/>
      <c r="W536" s="470"/>
      <c r="X536" s="470"/>
      <c r="Y536" s="470">
        <v>30</v>
      </c>
      <c r="AA536" s="400"/>
    </row>
    <row r="537" spans="1:27">
      <c r="P537" s="485">
        <f t="shared" ca="1" si="135"/>
        <v>0.57166666666667321</v>
      </c>
      <c r="Q537" s="484">
        <f t="shared" ca="1" si="136"/>
        <v>0.57184027777778434</v>
      </c>
      <c r="T537" s="470">
        <v>8</v>
      </c>
      <c r="U537" s="469"/>
      <c r="V537" s="470"/>
      <c r="W537" s="470"/>
      <c r="X537" s="470"/>
      <c r="Y537" s="470">
        <v>28</v>
      </c>
      <c r="AA537" s="400"/>
    </row>
    <row r="538" spans="1:27">
      <c r="P538" s="485">
        <f t="shared" ca="1" si="135"/>
        <v>0.57208333333333994</v>
      </c>
      <c r="Q538" s="484">
        <f t="shared" ca="1" si="136"/>
        <v>0.57224537037037693</v>
      </c>
      <c r="T538" s="470">
        <v>9</v>
      </c>
      <c r="U538" s="469"/>
      <c r="V538" s="470"/>
      <c r="W538" s="470"/>
      <c r="X538" s="470"/>
      <c r="Y538" s="470">
        <v>26</v>
      </c>
      <c r="AA538" s="400"/>
    </row>
    <row r="539" spans="1:27">
      <c r="P539" s="485">
        <f t="shared" ca="1" si="135"/>
        <v>0.57250000000000656</v>
      </c>
      <c r="Q539" s="484">
        <f t="shared" ca="1" si="136"/>
        <v>0.57263888888889547</v>
      </c>
      <c r="T539" s="470">
        <v>10</v>
      </c>
      <c r="U539" s="469"/>
      <c r="V539" s="470"/>
      <c r="W539" s="470"/>
      <c r="X539" s="470"/>
      <c r="Y539" s="470">
        <v>24</v>
      </c>
      <c r="AA539" s="400"/>
    </row>
    <row r="540" spans="1:27">
      <c r="P540" s="485">
        <f t="shared" ca="1" si="135"/>
        <v>0.57290509259259914</v>
      </c>
      <c r="Q540" s="484">
        <f t="shared" ca="1" si="136"/>
        <v>0.57304398148148805</v>
      </c>
      <c r="T540" s="470">
        <v>11</v>
      </c>
      <c r="U540" s="469"/>
      <c r="V540" s="470"/>
      <c r="W540" s="470"/>
      <c r="X540" s="470"/>
      <c r="Y540" s="470">
        <v>22</v>
      </c>
      <c r="AA540" s="400"/>
    </row>
    <row r="541" spans="1:27">
      <c r="P541" s="485">
        <f t="shared" ca="1" si="135"/>
        <v>0.57333333333333991</v>
      </c>
      <c r="Q541" s="484">
        <f t="shared" ca="1" si="136"/>
        <v>0.57348379629630286</v>
      </c>
      <c r="T541" s="470">
        <v>12</v>
      </c>
      <c r="U541" s="469"/>
      <c r="V541" s="470"/>
      <c r="W541" s="470"/>
      <c r="X541" s="470"/>
      <c r="Y541" s="470">
        <v>20</v>
      </c>
      <c r="AA541" s="400"/>
    </row>
    <row r="542" spans="1:27">
      <c r="P542" s="485">
        <f t="shared" ca="1" si="135"/>
        <v>0.57372685185185845</v>
      </c>
      <c r="Q542" s="484">
        <f t="shared" ca="1" si="136"/>
        <v>0.57386574074074737</v>
      </c>
      <c r="T542" s="470">
        <v>13</v>
      </c>
      <c r="U542" s="469"/>
      <c r="V542" s="470"/>
      <c r="W542" s="470"/>
      <c r="X542" s="470"/>
      <c r="Y542" s="470">
        <v>18</v>
      </c>
      <c r="AA542" s="400"/>
    </row>
    <row r="543" spans="1:27">
      <c r="P543" s="485">
        <f t="shared" ca="1" si="135"/>
        <v>0.574120370370377</v>
      </c>
      <c r="Q543" s="484">
        <f t="shared" ca="1" si="136"/>
        <v>0.57425925925926591</v>
      </c>
      <c r="T543" s="470">
        <v>14</v>
      </c>
      <c r="U543" s="469"/>
      <c r="V543" s="470"/>
      <c r="W543" s="470"/>
      <c r="X543" s="470"/>
      <c r="Y543" s="470">
        <v>16</v>
      </c>
      <c r="AA543" s="400"/>
    </row>
    <row r="544" spans="1:27">
      <c r="P544" s="485">
        <f t="shared" ca="1" si="135"/>
        <v>0.57452546296296958</v>
      </c>
      <c r="Q544" s="484">
        <f t="shared" ca="1" si="136"/>
        <v>0.57468750000000657</v>
      </c>
      <c r="T544" s="470">
        <v>15</v>
      </c>
      <c r="U544" s="469"/>
      <c r="V544" s="470"/>
      <c r="W544" s="470"/>
      <c r="X544" s="470"/>
      <c r="Y544" s="470">
        <v>14</v>
      </c>
      <c r="AA544" s="400"/>
    </row>
    <row r="545" spans="16:27">
      <c r="P545" s="485">
        <f t="shared" ca="1" si="135"/>
        <v>0.57497685185185843</v>
      </c>
      <c r="Q545" s="484">
        <f t="shared" ca="1" si="136"/>
        <v>0.57515046296296957</v>
      </c>
      <c r="T545" s="470">
        <v>16</v>
      </c>
      <c r="U545" s="469"/>
      <c r="V545" s="470"/>
      <c r="W545" s="470"/>
      <c r="X545" s="470"/>
      <c r="Y545" s="470">
        <v>12</v>
      </c>
      <c r="AA545" s="400"/>
    </row>
    <row r="546" spans="16:27">
      <c r="P546" s="485">
        <f t="shared" ca="1" si="135"/>
        <v>0.57538194444445101</v>
      </c>
      <c r="Q546" s="484">
        <f t="shared" ca="1" si="136"/>
        <v>0.57553240740741396</v>
      </c>
      <c r="T546" s="470">
        <v>17</v>
      </c>
      <c r="U546" s="469"/>
      <c r="V546" s="470"/>
      <c r="W546" s="470"/>
      <c r="X546" s="470"/>
      <c r="Y546" s="470">
        <v>10</v>
      </c>
      <c r="AA546" s="400"/>
    </row>
    <row r="547" spans="16:27">
      <c r="P547" s="485">
        <f t="shared" ca="1" si="135"/>
        <v>0.57581018518519178</v>
      </c>
      <c r="Q547" s="484">
        <f t="shared" ca="1" si="136"/>
        <v>0.57597222222222877</v>
      </c>
      <c r="T547" s="470">
        <v>18</v>
      </c>
      <c r="U547" s="469"/>
      <c r="V547" s="470"/>
      <c r="W547" s="470"/>
      <c r="X547" s="470"/>
      <c r="Y547" s="470">
        <v>8</v>
      </c>
      <c r="AA547" s="400"/>
    </row>
    <row r="548" spans="16:27">
      <c r="P548" s="485">
        <f t="shared" ca="1" si="135"/>
        <v>0.57620370370371021</v>
      </c>
      <c r="Q548" s="484">
        <f t="shared" ca="1" si="136"/>
        <v>0.57634259259259912</v>
      </c>
      <c r="T548" s="470">
        <v>19</v>
      </c>
      <c r="U548" s="469"/>
      <c r="V548" s="470"/>
      <c r="W548" s="470"/>
      <c r="X548" s="470"/>
      <c r="Y548" s="470">
        <v>6</v>
      </c>
      <c r="AA548" s="400"/>
    </row>
    <row r="549" spans="16:27">
      <c r="P549" s="485">
        <f t="shared" ca="1" si="135"/>
        <v>0.57660879629630279</v>
      </c>
      <c r="Q549" s="484">
        <f t="shared" ca="1" si="136"/>
        <v>0.57674768518519171</v>
      </c>
      <c r="T549" s="504">
        <v>20</v>
      </c>
      <c r="U549" s="469"/>
      <c r="V549" s="470"/>
      <c r="W549" s="470"/>
      <c r="X549" s="470"/>
      <c r="Y549" s="504">
        <v>4</v>
      </c>
      <c r="AA549" s="400"/>
    </row>
    <row r="550" spans="16:27">
      <c r="P550" s="485">
        <f t="shared" ca="1" si="135"/>
        <v>0.57701388888889538</v>
      </c>
      <c r="Q550" s="484">
        <f t="shared" ca="1" si="136"/>
        <v>0.57716435185185833</v>
      </c>
      <c r="T550" s="470">
        <v>1</v>
      </c>
      <c r="U550" s="469"/>
      <c r="V550" s="470"/>
      <c r="W550" s="470"/>
      <c r="X550" s="470"/>
      <c r="Y550" s="470">
        <v>3</v>
      </c>
      <c r="AA550" s="400"/>
    </row>
    <row r="551" spans="16:27">
      <c r="P551" s="485">
        <f t="shared" ca="1" si="135"/>
        <v>0.577430555555562</v>
      </c>
      <c r="Q551" s="484">
        <f t="shared" ca="1" si="136"/>
        <v>0.57760416666667314</v>
      </c>
      <c r="T551" s="470">
        <v>2</v>
      </c>
      <c r="U551" s="469"/>
      <c r="V551" s="470"/>
      <c r="W551" s="470"/>
      <c r="X551" s="470"/>
      <c r="Y551" s="470">
        <v>5</v>
      </c>
      <c r="AA551" s="400"/>
    </row>
    <row r="552" spans="16:27">
      <c r="P552" s="485">
        <f t="shared" ca="1" si="135"/>
        <v>0.57785879629630277</v>
      </c>
      <c r="Q552" s="484">
        <f t="shared" ca="1" si="136"/>
        <v>0.57799768518519168</v>
      </c>
      <c r="T552" s="470">
        <v>3</v>
      </c>
      <c r="U552" s="469"/>
      <c r="V552" s="470"/>
      <c r="W552" s="470"/>
      <c r="X552" s="470"/>
      <c r="Y552" s="470">
        <v>7</v>
      </c>
      <c r="AA552" s="400"/>
    </row>
    <row r="553" spans="16:27">
      <c r="P553" s="485">
        <f t="shared" ca="1" si="135"/>
        <v>0.57825231481482131</v>
      </c>
      <c r="Q553" s="484">
        <f t="shared" ca="1" si="136"/>
        <v>0.5784143518518583</v>
      </c>
      <c r="T553" s="470">
        <v>4</v>
      </c>
      <c r="U553" s="469"/>
      <c r="V553" s="470"/>
      <c r="W553" s="470"/>
      <c r="X553" s="470"/>
      <c r="Y553" s="470">
        <v>9</v>
      </c>
      <c r="AA553" s="400"/>
    </row>
    <row r="554" spans="16:27">
      <c r="P554" s="485">
        <f t="shared" ca="1" si="135"/>
        <v>0.57870370370371016</v>
      </c>
      <c r="Q554" s="484">
        <f t="shared" ca="1" si="136"/>
        <v>0.57885416666667311</v>
      </c>
      <c r="T554" s="470">
        <v>5</v>
      </c>
      <c r="U554" s="469"/>
      <c r="V554" s="470"/>
      <c r="W554" s="470"/>
      <c r="X554" s="470"/>
      <c r="Y554" s="470">
        <v>11</v>
      </c>
      <c r="AA554" s="400"/>
    </row>
    <row r="555" spans="16:27">
      <c r="P555" s="485">
        <f t="shared" ca="1" si="135"/>
        <v>0.5790972222222287</v>
      </c>
      <c r="Q555" s="484">
        <f t="shared" ca="1" si="136"/>
        <v>0.57927083333333984</v>
      </c>
      <c r="T555" s="470">
        <v>6</v>
      </c>
      <c r="U555" s="469"/>
      <c r="V555" s="470"/>
      <c r="W555" s="470"/>
      <c r="X555" s="470"/>
      <c r="Y555" s="470">
        <v>13</v>
      </c>
      <c r="AA555" s="400"/>
    </row>
    <row r="556" spans="16:27">
      <c r="P556" s="485">
        <f t="shared" ca="1" si="135"/>
        <v>0.57953703703704351</v>
      </c>
      <c r="Q556" s="484">
        <f t="shared" ca="1" si="136"/>
        <v>0.57968750000000646</v>
      </c>
      <c r="T556" s="470">
        <v>7</v>
      </c>
      <c r="U556" s="469"/>
      <c r="V556" s="470"/>
      <c r="W556" s="470"/>
      <c r="X556" s="470"/>
      <c r="Y556" s="470">
        <v>15</v>
      </c>
      <c r="AA556" s="400"/>
    </row>
    <row r="557" spans="16:27">
      <c r="P557" s="485">
        <f t="shared" ca="1" si="135"/>
        <v>0.57991898148148791</v>
      </c>
      <c r="Q557" s="484">
        <f t="shared" ca="1" si="136"/>
        <v>0.58008101851852489</v>
      </c>
      <c r="T557" s="470">
        <v>8</v>
      </c>
      <c r="U557" s="469"/>
      <c r="V557" s="470"/>
      <c r="W557" s="470"/>
      <c r="X557" s="470"/>
      <c r="Y557" s="470">
        <v>17</v>
      </c>
      <c r="AA557" s="400"/>
    </row>
    <row r="558" spans="16:27">
      <c r="P558" s="485">
        <f t="shared" ca="1" si="135"/>
        <v>0.58031250000000634</v>
      </c>
      <c r="Q558" s="484">
        <f t="shared" ca="1" si="136"/>
        <v>0.58047453703704333</v>
      </c>
      <c r="T558" s="470">
        <v>9</v>
      </c>
      <c r="U558" s="469"/>
      <c r="V558" s="470"/>
      <c r="W558" s="470"/>
      <c r="X558" s="470"/>
      <c r="Y558" s="470">
        <v>19</v>
      </c>
      <c r="AA558" s="400"/>
    </row>
    <row r="559" spans="16:27">
      <c r="P559" s="485">
        <f t="shared" ca="1" si="135"/>
        <v>0.58076388888889519</v>
      </c>
      <c r="Q559" s="484">
        <f t="shared" ca="1" si="136"/>
        <v>0.5809027777777841</v>
      </c>
      <c r="T559" s="470">
        <v>10</v>
      </c>
      <c r="U559" s="469"/>
      <c r="V559" s="470"/>
      <c r="W559" s="470"/>
      <c r="X559" s="470"/>
      <c r="Y559" s="470">
        <v>21</v>
      </c>
      <c r="AA559" s="400"/>
    </row>
    <row r="560" spans="16:27">
      <c r="P560" s="485">
        <f t="shared" ca="1" si="135"/>
        <v>0.58118055555556192</v>
      </c>
      <c r="Q560" s="484">
        <f t="shared" ca="1" si="136"/>
        <v>0.58133101851852487</v>
      </c>
      <c r="T560" s="470">
        <v>11</v>
      </c>
      <c r="U560" s="469"/>
      <c r="V560" s="470"/>
      <c r="W560" s="470"/>
      <c r="X560" s="470"/>
      <c r="Y560" s="470">
        <v>23</v>
      </c>
      <c r="AA560" s="400"/>
    </row>
    <row r="561" spans="16:27">
      <c r="P561" s="485">
        <f t="shared" ca="1" si="135"/>
        <v>0.58159722222222854</v>
      </c>
      <c r="Q561" s="484">
        <f t="shared" ca="1" si="136"/>
        <v>0.58173611111111745</v>
      </c>
      <c r="T561" s="470">
        <v>12</v>
      </c>
      <c r="U561" s="469"/>
      <c r="V561" s="470"/>
      <c r="W561" s="470"/>
      <c r="X561" s="470"/>
      <c r="Y561" s="470">
        <v>25</v>
      </c>
      <c r="AA561" s="400"/>
    </row>
    <row r="562" spans="16:27">
      <c r="P562" s="485">
        <f t="shared" ca="1" si="135"/>
        <v>0.58196759259259889</v>
      </c>
      <c r="Q562" s="484">
        <f t="shared" ca="1" si="136"/>
        <v>0.5821064814814878</v>
      </c>
      <c r="T562" s="470">
        <v>13</v>
      </c>
      <c r="U562" s="469"/>
      <c r="V562" s="470"/>
      <c r="W562" s="470"/>
      <c r="X562" s="470"/>
      <c r="Y562" s="470">
        <v>27</v>
      </c>
      <c r="AA562" s="400"/>
    </row>
    <row r="563" spans="16:27">
      <c r="P563" s="485">
        <f t="shared" ca="1" si="135"/>
        <v>0.58236111111111744</v>
      </c>
      <c r="Q563" s="484">
        <f t="shared" ca="1" si="136"/>
        <v>0.58251157407408038</v>
      </c>
      <c r="T563" s="470">
        <v>14</v>
      </c>
      <c r="U563" s="469"/>
      <c r="V563" s="470"/>
      <c r="W563" s="470"/>
      <c r="X563" s="470"/>
      <c r="Y563" s="470">
        <v>29</v>
      </c>
      <c r="AA563" s="400"/>
    </row>
    <row r="564" spans="16:27">
      <c r="P564" s="485">
        <f t="shared" ca="1" si="135"/>
        <v>0.58276620370371002</v>
      </c>
      <c r="Q564" s="484">
        <f t="shared" ca="1" si="136"/>
        <v>0.58293981481482116</v>
      </c>
      <c r="T564" s="470">
        <v>15</v>
      </c>
      <c r="U564" s="469"/>
      <c r="V564" s="470"/>
      <c r="W564" s="470"/>
      <c r="X564" s="470"/>
      <c r="Y564" s="470">
        <v>31</v>
      </c>
      <c r="AA564" s="400"/>
    </row>
    <row r="565" spans="16:27">
      <c r="P565" s="485">
        <f t="shared" ca="1" si="135"/>
        <v>0.58321759259259898</v>
      </c>
      <c r="Q565" s="484">
        <f t="shared" ca="1" si="136"/>
        <v>0.58336805555556193</v>
      </c>
      <c r="T565" s="470">
        <v>16</v>
      </c>
      <c r="U565" s="469"/>
      <c r="V565" s="470"/>
      <c r="W565" s="470"/>
      <c r="X565" s="470"/>
      <c r="Y565" s="470">
        <v>33</v>
      </c>
      <c r="AA565" s="400"/>
    </row>
    <row r="566" spans="16:27">
      <c r="P566" s="485">
        <f t="shared" ca="1" si="135"/>
        <v>0.58365740740741379</v>
      </c>
      <c r="Q566" s="484">
        <f t="shared" ca="1" si="136"/>
        <v>0.58381944444445077</v>
      </c>
      <c r="T566" s="470">
        <v>17</v>
      </c>
      <c r="U566" s="469"/>
      <c r="V566" s="470"/>
      <c r="W566" s="470"/>
      <c r="X566" s="470"/>
      <c r="Y566" s="470">
        <v>35</v>
      </c>
      <c r="AA566" s="400"/>
    </row>
    <row r="567" spans="16:27">
      <c r="P567" s="485">
        <f t="shared" ca="1" si="135"/>
        <v>0.58408564814815445</v>
      </c>
      <c r="Q567" s="484">
        <f t="shared" ca="1" si="136"/>
        <v>0.58425925925926558</v>
      </c>
      <c r="T567" s="470">
        <v>18</v>
      </c>
      <c r="U567" s="469"/>
      <c r="V567" s="470"/>
      <c r="W567" s="470"/>
      <c r="X567" s="470"/>
      <c r="Y567" s="470">
        <v>37</v>
      </c>
      <c r="AA567" s="400"/>
    </row>
    <row r="568" spans="16:27">
      <c r="P568" s="485">
        <f t="shared" ca="1" si="135"/>
        <v>0.58454861111111744</v>
      </c>
      <c r="Q568" s="484">
        <f t="shared" ca="1" si="136"/>
        <v>0.58468750000000635</v>
      </c>
      <c r="T568" s="470">
        <v>19</v>
      </c>
      <c r="U568" s="469"/>
      <c r="V568" s="470"/>
      <c r="W568" s="470"/>
      <c r="X568" s="470"/>
      <c r="Y568" s="470">
        <v>39</v>
      </c>
      <c r="AA568" s="400"/>
    </row>
    <row r="569" spans="16:27">
      <c r="P569" s="485">
        <f t="shared" ca="1" si="135"/>
        <v>0.5849189814814878</v>
      </c>
      <c r="Q569" s="484">
        <f t="shared" ca="1" si="136"/>
        <v>0.58506944444445075</v>
      </c>
      <c r="T569" s="470">
        <v>20</v>
      </c>
      <c r="U569" s="469"/>
      <c r="V569" s="470"/>
      <c r="W569" s="470"/>
      <c r="X569" s="470"/>
      <c r="Y569" s="470">
        <v>41</v>
      </c>
      <c r="AA569" s="400"/>
    </row>
    <row r="570" spans="16:27">
      <c r="P570" s="485">
        <f t="shared" ca="1" si="135"/>
        <v>0.58534722222222857</v>
      </c>
      <c r="Q570" s="484">
        <f t="shared" ca="1" si="136"/>
        <v>0.58550925925926556</v>
      </c>
      <c r="T570" s="504">
        <v>21</v>
      </c>
      <c r="U570" s="469"/>
      <c r="V570" s="470"/>
      <c r="W570" s="470"/>
      <c r="X570" s="470"/>
      <c r="Y570" s="504">
        <v>43</v>
      </c>
      <c r="AA570" s="400"/>
    </row>
    <row r="571" spans="16:27">
      <c r="P571" s="485">
        <f t="shared" ca="1" si="135"/>
        <v>0.58578703703704338</v>
      </c>
      <c r="Q571" s="484">
        <f t="shared" ca="1" si="136"/>
        <v>0.58593750000000633</v>
      </c>
      <c r="T571" s="470">
        <v>1</v>
      </c>
      <c r="U571" s="469"/>
      <c r="V571" s="470"/>
      <c r="W571" s="470"/>
      <c r="X571" s="470"/>
      <c r="Y571" s="470">
        <v>42</v>
      </c>
      <c r="AA571" s="400"/>
    </row>
    <row r="572" spans="16:27">
      <c r="P572" s="485">
        <f t="shared" ca="1" si="135"/>
        <v>0.58622685185185819</v>
      </c>
      <c r="Q572" s="484">
        <f t="shared" ca="1" si="136"/>
        <v>0.58638888888889518</v>
      </c>
      <c r="T572" s="470">
        <v>2</v>
      </c>
      <c r="U572" s="469"/>
      <c r="V572" s="470"/>
      <c r="W572" s="470"/>
      <c r="X572" s="470"/>
      <c r="Y572" s="470">
        <v>40</v>
      </c>
      <c r="AA572" s="400"/>
    </row>
    <row r="573" spans="16:27">
      <c r="P573" s="485">
        <f t="shared" ca="1" si="135"/>
        <v>0.58664351851852481</v>
      </c>
      <c r="Q573" s="484">
        <f t="shared" ca="1" si="136"/>
        <v>0.58678240740741372</v>
      </c>
      <c r="T573" s="470">
        <v>3</v>
      </c>
      <c r="U573" s="469"/>
      <c r="V573" s="470"/>
      <c r="W573" s="470"/>
      <c r="X573" s="470"/>
      <c r="Y573" s="470">
        <v>38</v>
      </c>
      <c r="AA573" s="400"/>
    </row>
    <row r="574" spans="16:27">
      <c r="P574" s="485">
        <f t="shared" ca="1" si="135"/>
        <v>0.58701388888889516</v>
      </c>
      <c r="Q574" s="484">
        <f t="shared" ca="1" si="136"/>
        <v>0.58717592592593215</v>
      </c>
      <c r="T574" s="470">
        <v>4</v>
      </c>
      <c r="U574" s="469"/>
      <c r="V574" s="470"/>
      <c r="W574" s="470"/>
      <c r="X574" s="470"/>
      <c r="Y574" s="470">
        <v>36</v>
      </c>
      <c r="AA574" s="400"/>
    </row>
    <row r="575" spans="16:27">
      <c r="P575" s="485">
        <f t="shared" ca="1" si="135"/>
        <v>0.58745370370370997</v>
      </c>
      <c r="Q575" s="484">
        <f t="shared" ca="1" si="136"/>
        <v>0.58761574074074696</v>
      </c>
      <c r="T575" s="470">
        <v>5</v>
      </c>
      <c r="U575" s="469"/>
      <c r="V575" s="470"/>
      <c r="W575" s="470"/>
      <c r="X575" s="470"/>
      <c r="Y575" s="470">
        <v>34</v>
      </c>
      <c r="AA575" s="400"/>
    </row>
    <row r="576" spans="16:27">
      <c r="P576" s="485">
        <f t="shared" ca="1" si="135"/>
        <v>0.58787037037037659</v>
      </c>
      <c r="Q576" s="484">
        <f t="shared" ca="1" si="136"/>
        <v>0.58804398148148773</v>
      </c>
      <c r="T576" s="470">
        <v>6</v>
      </c>
      <c r="U576" s="469"/>
      <c r="V576" s="470"/>
      <c r="W576" s="470"/>
      <c r="X576" s="470"/>
      <c r="Y576" s="470">
        <v>32</v>
      </c>
      <c r="AA576" s="400"/>
    </row>
    <row r="577" spans="16:27">
      <c r="P577" s="485">
        <f t="shared" ca="1" si="135"/>
        <v>0.58832175925926555</v>
      </c>
      <c r="Q577" s="484">
        <f t="shared" ca="1" si="136"/>
        <v>0.5884722222222285</v>
      </c>
      <c r="T577" s="470">
        <v>7</v>
      </c>
      <c r="U577" s="469"/>
      <c r="V577" s="470"/>
      <c r="W577" s="470"/>
      <c r="X577" s="470"/>
      <c r="Y577" s="470">
        <v>30</v>
      </c>
      <c r="AA577" s="400"/>
    </row>
    <row r="578" spans="16:27">
      <c r="P578" s="485">
        <f t="shared" ca="1" si="135"/>
        <v>0.5887152777777841</v>
      </c>
      <c r="Q578" s="484">
        <f t="shared" ca="1" si="136"/>
        <v>0.58885416666667301</v>
      </c>
      <c r="T578" s="470">
        <v>8</v>
      </c>
      <c r="U578" s="469"/>
      <c r="V578" s="470"/>
      <c r="W578" s="470"/>
      <c r="X578" s="470"/>
      <c r="Y578" s="470">
        <v>28</v>
      </c>
      <c r="AA578" s="400"/>
    </row>
    <row r="579" spans="16:27">
      <c r="P579" s="485">
        <f t="shared" ca="1" si="135"/>
        <v>0.58910879629630264</v>
      </c>
      <c r="Q579" s="484">
        <f t="shared" ca="1" si="136"/>
        <v>0.58927083333333963</v>
      </c>
      <c r="T579" s="470">
        <v>9</v>
      </c>
      <c r="U579" s="469"/>
      <c r="V579" s="470"/>
      <c r="W579" s="470"/>
      <c r="X579" s="470"/>
      <c r="Y579" s="470">
        <v>26</v>
      </c>
      <c r="AA579" s="400"/>
    </row>
    <row r="580" spans="16:27">
      <c r="P580" s="485">
        <f t="shared" ca="1" si="135"/>
        <v>0.58954861111111745</v>
      </c>
      <c r="Q580" s="484">
        <f t="shared" ca="1" si="136"/>
        <v>0.58972222222222859</v>
      </c>
      <c r="T580" s="470">
        <v>10</v>
      </c>
      <c r="U580" s="469"/>
      <c r="V580" s="470"/>
      <c r="W580" s="470"/>
      <c r="X580" s="470"/>
      <c r="Y580" s="470">
        <v>24</v>
      </c>
      <c r="AA580" s="400"/>
    </row>
    <row r="581" spans="16:27">
      <c r="P581" s="485">
        <f t="shared" ca="1" si="135"/>
        <v>0.58998842592593226</v>
      </c>
      <c r="Q581" s="484">
        <f t="shared" ca="1" si="136"/>
        <v>0.59012731481482117</v>
      </c>
      <c r="T581" s="470">
        <v>11</v>
      </c>
      <c r="U581" s="469"/>
      <c r="V581" s="470"/>
      <c r="W581" s="470"/>
      <c r="X581" s="470"/>
      <c r="Y581" s="470">
        <v>22</v>
      </c>
      <c r="AA581" s="400"/>
    </row>
    <row r="582" spans="16:27">
      <c r="P582" s="485">
        <f t="shared" ca="1" si="135"/>
        <v>0.59037037037037676</v>
      </c>
      <c r="Q582" s="484">
        <f t="shared" ca="1" si="136"/>
        <v>0.59050925925926567</v>
      </c>
      <c r="T582" s="470">
        <v>12</v>
      </c>
      <c r="U582" s="469"/>
      <c r="V582" s="470"/>
      <c r="W582" s="470"/>
      <c r="X582" s="470"/>
      <c r="Y582" s="470">
        <v>20</v>
      </c>
      <c r="AA582" s="400"/>
    </row>
    <row r="583" spans="16:27">
      <c r="P583" s="485">
        <f t="shared" ca="1" si="135"/>
        <v>0.59075231481482127</v>
      </c>
      <c r="Q583" s="484">
        <f t="shared" ca="1" si="136"/>
        <v>0.59089120370371018</v>
      </c>
      <c r="T583" s="470">
        <v>13</v>
      </c>
      <c r="U583" s="469"/>
      <c r="V583" s="470"/>
      <c r="W583" s="470"/>
      <c r="X583" s="470"/>
      <c r="Y583" s="470">
        <v>18</v>
      </c>
      <c r="AA583" s="400"/>
    </row>
    <row r="584" spans="16:27">
      <c r="P584" s="485">
        <f t="shared" ca="1" si="135"/>
        <v>0.59115740740741385</v>
      </c>
      <c r="Q584" s="484">
        <f t="shared" ca="1" si="136"/>
        <v>0.5913078703703768</v>
      </c>
      <c r="T584" s="470">
        <v>14</v>
      </c>
      <c r="U584" s="469"/>
      <c r="V584" s="470"/>
      <c r="W584" s="470"/>
      <c r="X584" s="470"/>
      <c r="Y584" s="470">
        <v>16</v>
      </c>
      <c r="AA584" s="400"/>
    </row>
    <row r="585" spans="16:27">
      <c r="P585" s="485">
        <f t="shared" ca="1" si="135"/>
        <v>0.59156250000000643</v>
      </c>
      <c r="Q585" s="484">
        <f t="shared" ca="1" si="136"/>
        <v>0.59170138888889534</v>
      </c>
      <c r="T585" s="470">
        <v>15</v>
      </c>
      <c r="U585" s="469"/>
      <c r="V585" s="470"/>
      <c r="W585" s="470"/>
      <c r="X585" s="470"/>
      <c r="Y585" s="470">
        <v>14</v>
      </c>
      <c r="AA585" s="400"/>
    </row>
    <row r="586" spans="16:27">
      <c r="P586" s="485">
        <f t="shared" ca="1" si="135"/>
        <v>0.59196759259259901</v>
      </c>
      <c r="Q586" s="484">
        <f t="shared" ca="1" si="136"/>
        <v>0.59211805555556196</v>
      </c>
      <c r="T586" s="470">
        <v>16</v>
      </c>
      <c r="U586" s="469"/>
      <c r="V586" s="470"/>
      <c r="W586" s="470"/>
      <c r="X586" s="470"/>
      <c r="Y586" s="470">
        <v>12</v>
      </c>
      <c r="AA586" s="400"/>
    </row>
    <row r="587" spans="16:27">
      <c r="P587" s="485">
        <f t="shared" ca="1" si="135"/>
        <v>0.59239583333333978</v>
      </c>
      <c r="Q587" s="484">
        <f t="shared" ca="1" si="136"/>
        <v>0.59253472222222869</v>
      </c>
      <c r="T587" s="470">
        <v>17</v>
      </c>
      <c r="U587" s="469"/>
      <c r="V587" s="470"/>
      <c r="W587" s="470"/>
      <c r="X587" s="470"/>
      <c r="Y587" s="470">
        <v>10</v>
      </c>
      <c r="AA587" s="400"/>
    </row>
    <row r="588" spans="16:27">
      <c r="P588" s="485">
        <f t="shared" ca="1" si="135"/>
        <v>0.59282407407408055</v>
      </c>
      <c r="Q588" s="484">
        <f t="shared" ca="1" si="136"/>
        <v>0.59296296296296946</v>
      </c>
      <c r="T588" s="470">
        <v>18</v>
      </c>
      <c r="U588" s="469"/>
      <c r="V588" s="470"/>
      <c r="W588" s="470"/>
      <c r="X588" s="470"/>
      <c r="Y588" s="470">
        <v>8</v>
      </c>
      <c r="AA588" s="400"/>
    </row>
    <row r="589" spans="16:27">
      <c r="P589" s="485">
        <f t="shared" ca="1" si="135"/>
        <v>0.59324074074074729</v>
      </c>
      <c r="Q589" s="484">
        <f t="shared" ca="1" si="136"/>
        <v>0.59341435185185842</v>
      </c>
      <c r="T589" s="470">
        <v>19</v>
      </c>
      <c r="U589" s="469"/>
      <c r="V589" s="470"/>
      <c r="W589" s="470"/>
      <c r="X589" s="470"/>
      <c r="Y589" s="470">
        <v>6</v>
      </c>
      <c r="AA589" s="400"/>
    </row>
    <row r="590" spans="16:27">
      <c r="P590" s="485">
        <f t="shared" ca="1" si="135"/>
        <v>0.5936805555555621</v>
      </c>
      <c r="Q590" s="484">
        <f t="shared" ca="1" si="136"/>
        <v>0.59381944444445101</v>
      </c>
      <c r="T590" s="504">
        <v>20</v>
      </c>
      <c r="U590" s="469"/>
      <c r="V590" s="470"/>
      <c r="W590" s="470"/>
      <c r="X590" s="470"/>
      <c r="Y590" s="470">
        <v>4</v>
      </c>
      <c r="AA590" s="400"/>
    </row>
    <row r="591" spans="16:27">
      <c r="P591" s="485">
        <f t="shared" ca="1" si="135"/>
        <v>0.59405092592593245</v>
      </c>
      <c r="Q591" s="484">
        <f t="shared" ca="1" si="136"/>
        <v>0.59421296296296944</v>
      </c>
      <c r="T591" s="470">
        <v>1</v>
      </c>
      <c r="U591" s="469"/>
      <c r="V591" s="470"/>
      <c r="W591" s="470"/>
      <c r="X591" s="470"/>
      <c r="Y591" s="470"/>
      <c r="AA591" s="400"/>
    </row>
    <row r="592" spans="16:27">
      <c r="P592" s="485">
        <f t="shared" ca="1" si="135"/>
        <v>0.59446759259259907</v>
      </c>
      <c r="Q592" s="484">
        <f t="shared" ca="1" si="136"/>
        <v>0.59464120370371021</v>
      </c>
      <c r="T592" s="470">
        <v>2</v>
      </c>
      <c r="U592" s="469"/>
      <c r="V592" s="470"/>
      <c r="W592" s="470"/>
      <c r="X592" s="470"/>
      <c r="Y592" s="470"/>
      <c r="AA592" s="400"/>
    </row>
    <row r="593" spans="16:27">
      <c r="P593" s="485">
        <f t="shared" ca="1" si="135"/>
        <v>0.59487268518519165</v>
      </c>
      <c r="Q593" s="484">
        <f t="shared" ca="1" si="136"/>
        <v>0.5950231481481546</v>
      </c>
      <c r="T593" s="470">
        <v>3</v>
      </c>
      <c r="U593" s="469"/>
      <c r="V593" s="470"/>
      <c r="W593" s="470"/>
      <c r="X593" s="470"/>
      <c r="Y593" s="470"/>
      <c r="AA593" s="400"/>
    </row>
    <row r="594" spans="16:27">
      <c r="P594" s="485">
        <f t="shared" ref="P594:P639" ca="1" si="137">Q593+TIME(0,0,RANDBETWEEN(20,25))</f>
        <v>0.59527777777778423</v>
      </c>
      <c r="Q594" s="484">
        <f t="shared" ref="Q594:Q613" ca="1" si="138">P594+TIME(0,0,RANDBETWEEN(12,15))</f>
        <v>0.59543981481482122</v>
      </c>
      <c r="T594" s="470">
        <v>4</v>
      </c>
      <c r="U594" s="469"/>
      <c r="V594" s="470"/>
      <c r="W594" s="470"/>
      <c r="X594" s="470"/>
      <c r="Y594" s="470"/>
      <c r="AA594" s="400"/>
    </row>
    <row r="595" spans="16:27">
      <c r="P595" s="485">
        <f t="shared" ca="1" si="137"/>
        <v>0.59569444444445085</v>
      </c>
      <c r="Q595" s="484">
        <f t="shared" ca="1" si="138"/>
        <v>0.5958449074074138</v>
      </c>
      <c r="T595" s="470">
        <v>5</v>
      </c>
      <c r="U595" s="469"/>
      <c r="V595" s="470"/>
      <c r="W595" s="470"/>
      <c r="X595" s="470"/>
      <c r="Y595" s="470"/>
      <c r="AA595" s="400"/>
    </row>
    <row r="596" spans="16:27">
      <c r="P596" s="485">
        <f t="shared" ca="1" si="137"/>
        <v>0.59611111111111748</v>
      </c>
      <c r="Q596" s="484">
        <f t="shared" ca="1" si="138"/>
        <v>0.59627314814815446</v>
      </c>
      <c r="T596" s="470">
        <v>6</v>
      </c>
      <c r="U596" s="469"/>
      <c r="V596" s="470"/>
      <c r="W596" s="470"/>
      <c r="X596" s="470"/>
      <c r="Y596" s="470"/>
      <c r="AA596" s="400"/>
    </row>
    <row r="597" spans="16:27">
      <c r="P597" s="485">
        <f t="shared" ca="1" si="137"/>
        <v>0.59656250000000632</v>
      </c>
      <c r="Q597" s="484">
        <f t="shared" ca="1" si="138"/>
        <v>0.59673611111111746</v>
      </c>
      <c r="T597" s="470">
        <v>7</v>
      </c>
      <c r="U597" s="469"/>
      <c r="V597" s="470"/>
      <c r="W597" s="470"/>
      <c r="X597" s="470"/>
      <c r="Y597" s="470"/>
      <c r="AA597" s="400"/>
    </row>
    <row r="598" spans="16:27">
      <c r="P598" s="485">
        <f t="shared" ca="1" si="137"/>
        <v>0.59701388888889528</v>
      </c>
      <c r="Q598" s="484">
        <f t="shared" ca="1" si="138"/>
        <v>0.59718750000000642</v>
      </c>
      <c r="T598" s="470">
        <v>8</v>
      </c>
      <c r="U598" s="469"/>
      <c r="V598" s="470"/>
      <c r="W598" s="470"/>
      <c r="X598" s="470"/>
      <c r="Y598" s="470"/>
      <c r="AA598" s="400"/>
    </row>
    <row r="599" spans="16:27">
      <c r="P599" s="485">
        <f t="shared" ca="1" si="137"/>
        <v>0.59741898148148787</v>
      </c>
      <c r="Q599" s="484">
        <f t="shared" ca="1" si="138"/>
        <v>0.597592592592599</v>
      </c>
      <c r="T599" s="470">
        <v>9</v>
      </c>
      <c r="U599" s="469"/>
      <c r="V599" s="470"/>
      <c r="W599" s="470"/>
      <c r="X599" s="470"/>
      <c r="Y599" s="470"/>
      <c r="AA599" s="400"/>
    </row>
    <row r="600" spans="16:27">
      <c r="P600" s="485">
        <f t="shared" ca="1" si="137"/>
        <v>0.59782407407408045</v>
      </c>
      <c r="Q600" s="484">
        <f t="shared" ca="1" si="138"/>
        <v>0.59799768518519159</v>
      </c>
      <c r="T600" s="470">
        <v>10</v>
      </c>
      <c r="U600" s="469"/>
      <c r="V600" s="470"/>
      <c r="W600" s="470"/>
      <c r="X600" s="470"/>
      <c r="Y600" s="470"/>
      <c r="AA600" s="400"/>
    </row>
    <row r="601" spans="16:27">
      <c r="P601" s="485">
        <f t="shared" ca="1" si="137"/>
        <v>0.59824074074074718</v>
      </c>
      <c r="Q601" s="484">
        <f t="shared" ca="1" si="138"/>
        <v>0.59839120370371013</v>
      </c>
      <c r="T601" s="470">
        <v>11</v>
      </c>
      <c r="U601" s="469"/>
      <c r="V601" s="470"/>
      <c r="W601" s="470"/>
      <c r="X601" s="470"/>
      <c r="Y601" s="470"/>
      <c r="AA601" s="400"/>
    </row>
    <row r="602" spans="16:27">
      <c r="P602" s="485">
        <f t="shared" ca="1" si="137"/>
        <v>0.59868055555556199</v>
      </c>
      <c r="Q602" s="484">
        <f t="shared" ca="1" si="138"/>
        <v>0.59884259259259898</v>
      </c>
      <c r="T602" s="470">
        <v>12</v>
      </c>
      <c r="U602" s="469"/>
      <c r="V602" s="470"/>
      <c r="W602" s="470"/>
      <c r="X602" s="470"/>
      <c r="Y602" s="470"/>
      <c r="AA602" s="400"/>
    </row>
    <row r="603" spans="16:27">
      <c r="P603" s="485">
        <f t="shared" ca="1" si="137"/>
        <v>0.5991203703703768</v>
      </c>
      <c r="Q603" s="484">
        <f t="shared" ca="1" si="138"/>
        <v>0.59927083333333975</v>
      </c>
      <c r="T603" s="470">
        <v>13</v>
      </c>
      <c r="U603" s="469"/>
      <c r="V603" s="470"/>
      <c r="W603" s="470"/>
      <c r="X603" s="470"/>
      <c r="Y603" s="470"/>
      <c r="AA603" s="400"/>
    </row>
    <row r="604" spans="16:27">
      <c r="P604" s="485">
        <f t="shared" ca="1" si="137"/>
        <v>0.59952546296296938</v>
      </c>
      <c r="Q604" s="484">
        <f t="shared" ca="1" si="138"/>
        <v>0.59966435185185829</v>
      </c>
      <c r="T604" s="470">
        <v>14</v>
      </c>
      <c r="U604" s="469"/>
      <c r="V604" s="470"/>
      <c r="W604" s="470"/>
      <c r="X604" s="470"/>
      <c r="Y604" s="470"/>
      <c r="AA604" s="400"/>
    </row>
    <row r="605" spans="16:27">
      <c r="P605" s="485">
        <f t="shared" ca="1" si="137"/>
        <v>0.59991898148148792</v>
      </c>
      <c r="Q605" s="484">
        <f t="shared" ca="1" si="138"/>
        <v>0.60006944444445087</v>
      </c>
      <c r="T605" s="470">
        <v>15</v>
      </c>
      <c r="U605" s="469"/>
      <c r="V605" s="470"/>
      <c r="W605" s="470"/>
      <c r="X605" s="470"/>
      <c r="Y605" s="470"/>
      <c r="AA605" s="400"/>
    </row>
    <row r="606" spans="16:27">
      <c r="P606" s="485">
        <f t="shared" ca="1" si="137"/>
        <v>0.60035879629630273</v>
      </c>
      <c r="Q606" s="484">
        <f t="shared" ca="1" si="138"/>
        <v>0.60053240740741387</v>
      </c>
      <c r="T606" s="470">
        <v>16</v>
      </c>
      <c r="U606" s="469"/>
      <c r="V606" s="470"/>
      <c r="W606" s="470"/>
      <c r="X606" s="470"/>
      <c r="Y606" s="470"/>
      <c r="AA606" s="400"/>
    </row>
    <row r="607" spans="16:27">
      <c r="P607" s="485">
        <f t="shared" ca="1" si="137"/>
        <v>0.60081018518519169</v>
      </c>
      <c r="Q607" s="484">
        <f t="shared" ca="1" si="138"/>
        <v>0.60096064814815464</v>
      </c>
      <c r="T607" s="470">
        <v>17</v>
      </c>
      <c r="U607" s="469"/>
      <c r="V607" s="470"/>
      <c r="W607" s="470"/>
      <c r="X607" s="470"/>
      <c r="Y607" s="470"/>
      <c r="AA607" s="400"/>
    </row>
    <row r="608" spans="16:27">
      <c r="P608" s="485">
        <f t="shared" ca="1" si="137"/>
        <v>0.60122685185185831</v>
      </c>
      <c r="Q608" s="484">
        <f t="shared" ca="1" si="138"/>
        <v>0.6013888888888953</v>
      </c>
      <c r="T608" s="470">
        <v>18</v>
      </c>
      <c r="U608" s="469"/>
      <c r="V608" s="470"/>
      <c r="W608" s="470"/>
      <c r="X608" s="470"/>
      <c r="Y608" s="470"/>
      <c r="AA608" s="400"/>
    </row>
    <row r="609" spans="16:27">
      <c r="P609" s="485">
        <f t="shared" ca="1" si="137"/>
        <v>0.60164351851852493</v>
      </c>
      <c r="Q609" s="484">
        <f t="shared" ca="1" si="138"/>
        <v>0.60179398148148788</v>
      </c>
      <c r="T609" s="470">
        <v>19</v>
      </c>
      <c r="U609" s="469"/>
      <c r="V609" s="470"/>
      <c r="W609" s="470"/>
      <c r="X609" s="470"/>
      <c r="Y609" s="470"/>
      <c r="AA609" s="400"/>
    </row>
    <row r="610" spans="16:27">
      <c r="P610" s="485">
        <f t="shared" ca="1" si="137"/>
        <v>0.6020717592592657</v>
      </c>
      <c r="Q610" s="484">
        <f t="shared" ca="1" si="138"/>
        <v>0.60223379629630269</v>
      </c>
      <c r="T610" s="470">
        <v>20</v>
      </c>
      <c r="U610" s="469"/>
      <c r="V610" s="470"/>
      <c r="W610" s="470"/>
      <c r="X610" s="470"/>
      <c r="Y610" s="470"/>
      <c r="AA610" s="400"/>
    </row>
    <row r="611" spans="16:27">
      <c r="P611" s="485">
        <f t="shared" ca="1" si="137"/>
        <v>0.60252314814815455</v>
      </c>
      <c r="Q611" s="484">
        <f t="shared" ca="1" si="138"/>
        <v>0.6026736111111175</v>
      </c>
      <c r="T611" s="504">
        <v>21</v>
      </c>
      <c r="U611" s="469"/>
      <c r="V611" s="470"/>
      <c r="W611" s="470"/>
      <c r="X611" s="470"/>
      <c r="Y611" s="470"/>
      <c r="AA611" s="400"/>
    </row>
    <row r="612" spans="16:27">
      <c r="P612" s="485">
        <f t="shared" ca="1" si="137"/>
        <v>0.60295138888889532</v>
      </c>
      <c r="Q612" s="484">
        <f t="shared" ca="1" si="138"/>
        <v>0.60311342592593231</v>
      </c>
      <c r="T612" s="470">
        <v>1</v>
      </c>
      <c r="U612" s="469"/>
      <c r="V612" s="470"/>
      <c r="W612" s="470"/>
      <c r="X612" s="470"/>
      <c r="Y612" s="470"/>
      <c r="AA612" s="400"/>
    </row>
    <row r="613" spans="16:27">
      <c r="P613" s="485">
        <f t="shared" ca="1" si="137"/>
        <v>0.60340277777778417</v>
      </c>
      <c r="Q613" s="484">
        <f t="shared" ca="1" si="138"/>
        <v>0.60356481481482116</v>
      </c>
      <c r="T613" s="470">
        <v>2</v>
      </c>
      <c r="U613" s="469"/>
      <c r="V613" s="470"/>
      <c r="W613" s="470"/>
      <c r="X613" s="470"/>
      <c r="Y613" s="470"/>
      <c r="AA613" s="400"/>
    </row>
    <row r="614" spans="16:27">
      <c r="P614" s="485">
        <f t="shared" ca="1" si="137"/>
        <v>0.60383101851852483</v>
      </c>
      <c r="Q614" s="394">
        <f t="shared" ref="Q614:Q639" ca="1" si="139">ROUND((RAND()*(45-30)+30),-1)</f>
        <v>40</v>
      </c>
      <c r="T614" s="470">
        <v>3</v>
      </c>
      <c r="U614" s="469"/>
      <c r="V614" s="470"/>
      <c r="W614" s="470"/>
      <c r="X614" s="470"/>
      <c r="Y614" s="470"/>
      <c r="AA614" s="400"/>
    </row>
    <row r="615" spans="16:27">
      <c r="P615" s="485">
        <f t="shared" ca="1" si="137"/>
        <v>40.000289351851855</v>
      </c>
      <c r="Q615" s="394">
        <f t="shared" ca="1" si="139"/>
        <v>30</v>
      </c>
      <c r="T615" s="470">
        <v>4</v>
      </c>
      <c r="U615" s="469"/>
      <c r="V615" s="470"/>
      <c r="W615" s="470"/>
      <c r="X615" s="470"/>
      <c r="Y615" s="470"/>
      <c r="AA615" s="400"/>
    </row>
    <row r="616" spans="16:27">
      <c r="P616" s="485">
        <f t="shared" ca="1" si="137"/>
        <v>30.000231481481482</v>
      </c>
      <c r="Q616" s="394">
        <f t="shared" ca="1" si="139"/>
        <v>40</v>
      </c>
      <c r="T616" s="470">
        <v>5</v>
      </c>
      <c r="U616" s="469"/>
      <c r="V616" s="470"/>
      <c r="W616" s="470"/>
      <c r="X616" s="470"/>
      <c r="Y616" s="470"/>
      <c r="AA616" s="400"/>
    </row>
    <row r="617" spans="16:27">
      <c r="P617" s="485">
        <f t="shared" ca="1" si="137"/>
        <v>40.00025462962963</v>
      </c>
      <c r="Q617" s="394">
        <f t="shared" ca="1" si="139"/>
        <v>40</v>
      </c>
      <c r="T617" s="470">
        <v>6</v>
      </c>
      <c r="U617" s="469"/>
      <c r="V617" s="470"/>
      <c r="W617" s="470"/>
      <c r="X617" s="470"/>
      <c r="Y617" s="470"/>
      <c r="AA617" s="400"/>
    </row>
    <row r="618" spans="16:27">
      <c r="P618" s="485">
        <f t="shared" ca="1" si="137"/>
        <v>40.000277777777775</v>
      </c>
      <c r="Q618" s="394">
        <f t="shared" ca="1" si="139"/>
        <v>40</v>
      </c>
      <c r="T618" s="470">
        <v>7</v>
      </c>
      <c r="U618" s="469"/>
      <c r="V618" s="470"/>
      <c r="W618" s="470"/>
      <c r="X618" s="470"/>
      <c r="Y618" s="470"/>
      <c r="AA618" s="400"/>
    </row>
    <row r="619" spans="16:27">
      <c r="P619" s="485">
        <f t="shared" ca="1" si="137"/>
        <v>40.00025462962963</v>
      </c>
      <c r="Q619" s="394">
        <f t="shared" ca="1" si="139"/>
        <v>30</v>
      </c>
      <c r="T619" s="470">
        <v>8</v>
      </c>
      <c r="U619" s="469"/>
      <c r="V619" s="470"/>
      <c r="W619" s="470"/>
      <c r="X619" s="470"/>
      <c r="Y619" s="470"/>
      <c r="AA619" s="400"/>
    </row>
    <row r="620" spans="16:27">
      <c r="P620" s="485">
        <f t="shared" ca="1" si="137"/>
        <v>30.000266203703703</v>
      </c>
      <c r="Q620" s="394">
        <f t="shared" ca="1" si="139"/>
        <v>40</v>
      </c>
      <c r="T620" s="470">
        <v>9</v>
      </c>
      <c r="U620" s="469"/>
      <c r="V620" s="470"/>
      <c r="W620" s="470"/>
      <c r="X620" s="470"/>
      <c r="Y620" s="470"/>
      <c r="AA620" s="400"/>
    </row>
    <row r="621" spans="16:27">
      <c r="P621" s="485">
        <f t="shared" ca="1" si="137"/>
        <v>40.000266203703703</v>
      </c>
      <c r="Q621" s="394">
        <f t="shared" ca="1" si="139"/>
        <v>30</v>
      </c>
      <c r="T621" s="470">
        <v>10</v>
      </c>
      <c r="U621" s="469"/>
      <c r="V621" s="470"/>
      <c r="W621" s="470"/>
      <c r="X621" s="470"/>
      <c r="Y621" s="470"/>
      <c r="AA621" s="400"/>
    </row>
    <row r="622" spans="16:27">
      <c r="P622" s="485">
        <f t="shared" ca="1" si="137"/>
        <v>30.000289351851851</v>
      </c>
      <c r="Q622" s="394">
        <f t="shared" ca="1" si="139"/>
        <v>40</v>
      </c>
      <c r="T622" s="470">
        <v>11</v>
      </c>
      <c r="U622" s="469"/>
      <c r="V622" s="470"/>
      <c r="W622" s="470"/>
      <c r="X622" s="470"/>
      <c r="Y622" s="470"/>
      <c r="AA622" s="400"/>
    </row>
    <row r="623" spans="16:27">
      <c r="P623" s="485">
        <f t="shared" ca="1" si="137"/>
        <v>40.000277777777775</v>
      </c>
      <c r="Q623" s="394">
        <f t="shared" ca="1" si="139"/>
        <v>40</v>
      </c>
      <c r="T623" s="470">
        <v>12</v>
      </c>
      <c r="U623" s="469"/>
      <c r="V623" s="470"/>
      <c r="W623" s="470"/>
      <c r="X623" s="470"/>
      <c r="Y623" s="470"/>
      <c r="AA623" s="400"/>
    </row>
    <row r="624" spans="16:27">
      <c r="P624" s="485">
        <f t="shared" ca="1" si="137"/>
        <v>40.000289351851855</v>
      </c>
      <c r="Q624" s="394">
        <f t="shared" ca="1" si="139"/>
        <v>30</v>
      </c>
      <c r="T624" s="470">
        <v>13</v>
      </c>
      <c r="U624" s="469"/>
      <c r="V624" s="470"/>
      <c r="W624" s="470"/>
      <c r="X624" s="470"/>
      <c r="Y624" s="470"/>
      <c r="AA624" s="400"/>
    </row>
    <row r="625" spans="16:27">
      <c r="P625" s="485">
        <f t="shared" ca="1" si="137"/>
        <v>30.000266203703703</v>
      </c>
      <c r="Q625" s="394">
        <f t="shared" ca="1" si="139"/>
        <v>40</v>
      </c>
      <c r="T625" s="470">
        <v>14</v>
      </c>
      <c r="U625" s="469"/>
      <c r="V625" s="470"/>
      <c r="W625" s="470"/>
      <c r="X625" s="470"/>
      <c r="Y625" s="470"/>
      <c r="AA625" s="400"/>
    </row>
    <row r="626" spans="16:27">
      <c r="P626" s="485">
        <f t="shared" ca="1" si="137"/>
        <v>40.000277777777775</v>
      </c>
      <c r="Q626" s="394">
        <f t="shared" ca="1" si="139"/>
        <v>40</v>
      </c>
      <c r="T626" s="470">
        <v>15</v>
      </c>
      <c r="U626" s="469"/>
      <c r="V626" s="470"/>
      <c r="W626" s="470"/>
      <c r="X626" s="470"/>
      <c r="Y626" s="470"/>
      <c r="AA626" s="400"/>
    </row>
    <row r="627" spans="16:27">
      <c r="P627" s="485">
        <f t="shared" ca="1" si="137"/>
        <v>40.00025462962963</v>
      </c>
      <c r="Q627" s="394">
        <f t="shared" ca="1" si="139"/>
        <v>30</v>
      </c>
      <c r="T627" s="470">
        <v>16</v>
      </c>
      <c r="U627" s="469"/>
      <c r="V627" s="470"/>
      <c r="W627" s="470"/>
      <c r="X627" s="470"/>
      <c r="Y627" s="470"/>
      <c r="AA627" s="400"/>
    </row>
    <row r="628" spans="16:27">
      <c r="P628" s="485">
        <f t="shared" ca="1" si="137"/>
        <v>30.00025462962963</v>
      </c>
      <c r="Q628" s="394">
        <f t="shared" ca="1" si="139"/>
        <v>30</v>
      </c>
      <c r="T628" s="470">
        <v>17</v>
      </c>
      <c r="U628" s="469"/>
      <c r="V628" s="470"/>
      <c r="W628" s="470"/>
      <c r="X628" s="470"/>
      <c r="Y628" s="470"/>
      <c r="AA628" s="400"/>
    </row>
    <row r="629" spans="16:27">
      <c r="P629" s="485">
        <f t="shared" ca="1" si="137"/>
        <v>30.000243055555554</v>
      </c>
      <c r="Q629" s="394">
        <f t="shared" ca="1" si="139"/>
        <v>30</v>
      </c>
      <c r="T629" s="470">
        <v>18</v>
      </c>
      <c r="U629" s="469"/>
      <c r="V629" s="470"/>
      <c r="W629" s="470"/>
      <c r="X629" s="470"/>
      <c r="Y629" s="470"/>
      <c r="AA629" s="400"/>
    </row>
    <row r="630" spans="16:27">
      <c r="P630" s="485">
        <f t="shared" ca="1" si="137"/>
        <v>30.000231481481482</v>
      </c>
      <c r="Q630" s="394">
        <f t="shared" ca="1" si="139"/>
        <v>40</v>
      </c>
      <c r="T630" s="470">
        <v>19</v>
      </c>
      <c r="U630" s="469"/>
      <c r="V630" s="470"/>
      <c r="W630" s="470"/>
      <c r="X630" s="470"/>
      <c r="Y630" s="470"/>
      <c r="AA630" s="400"/>
    </row>
    <row r="631" spans="16:27">
      <c r="P631" s="485">
        <f t="shared" ca="1" si="137"/>
        <v>40.000266203703703</v>
      </c>
      <c r="Q631" s="394">
        <f t="shared" ca="1" si="139"/>
        <v>40</v>
      </c>
      <c r="T631" s="504">
        <v>20</v>
      </c>
      <c r="U631" s="469"/>
      <c r="V631" s="470"/>
      <c r="W631" s="470"/>
      <c r="X631" s="470"/>
      <c r="Y631" s="470"/>
      <c r="AA631" s="400"/>
    </row>
    <row r="632" spans="16:27">
      <c r="P632" s="485">
        <f t="shared" ca="1" si="137"/>
        <v>40.000277777777775</v>
      </c>
      <c r="Q632" s="394">
        <f t="shared" ca="1" si="139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485">
        <f t="shared" ca="1" si="137"/>
        <v>40.000277777777775</v>
      </c>
      <c r="Q633" s="394">
        <f t="shared" ca="1" si="139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485">
        <f t="shared" ca="1" si="137"/>
        <v>40.000243055555558</v>
      </c>
      <c r="Q634" s="394">
        <f t="shared" ca="1" si="139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485">
        <f t="shared" ca="1" si="137"/>
        <v>40.000289351851855</v>
      </c>
      <c r="Q635" s="394">
        <f t="shared" ca="1" si="139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485">
        <f t="shared" ca="1" si="137"/>
        <v>40.000266203703703</v>
      </c>
      <c r="Q636" s="394">
        <f t="shared" ca="1" si="139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485">
        <f t="shared" ca="1" si="137"/>
        <v>40.000231481481478</v>
      </c>
      <c r="Q637" s="394">
        <f t="shared" ca="1" si="139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485">
        <f t="shared" ca="1" si="137"/>
        <v>40.00025462962963</v>
      </c>
      <c r="Q638" s="394">
        <f t="shared" ca="1" si="139"/>
        <v>30</v>
      </c>
      <c r="T638" s="470"/>
      <c r="U638" s="469"/>
      <c r="V638" s="470"/>
      <c r="W638" s="470"/>
      <c r="X638" s="470"/>
      <c r="Y638" s="470"/>
      <c r="AA638" s="400"/>
    </row>
    <row r="639" spans="16:27">
      <c r="P639" s="485">
        <f t="shared" ca="1" si="137"/>
        <v>30.000243055555554</v>
      </c>
      <c r="Q639" s="394">
        <f t="shared" ca="1" si="139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40">ROUND((RAND()*(270-250)+250),-1)</f>
        <v>270</v>
      </c>
      <c r="Q640" s="394">
        <f t="shared" ref="Q640:Q703" ca="1" si="141">ROUND((RAND()*(45-30)+30),-1)</f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0"/>
        <v>260</v>
      </c>
      <c r="Q641" s="394">
        <f t="shared" ca="1" si="141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0"/>
        <v>250</v>
      </c>
      <c r="Q642" s="394">
        <f t="shared" ca="1" si="141"/>
        <v>30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0"/>
        <v>260</v>
      </c>
      <c r="Q643" s="394">
        <f t="shared" ca="1" si="141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0"/>
        <v>260</v>
      </c>
      <c r="Q644" s="394">
        <f t="shared" ca="1" si="141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0"/>
        <v>270</v>
      </c>
      <c r="Q645" s="394">
        <f t="shared" ca="1" si="141"/>
        <v>30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40"/>
        <v>260</v>
      </c>
      <c r="Q646" s="394">
        <f t="shared" ca="1" si="141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40"/>
        <v>260</v>
      </c>
      <c r="Q647" s="394">
        <f t="shared" ca="1" si="141"/>
        <v>30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40"/>
        <v>270</v>
      </c>
      <c r="Q648" s="394">
        <f t="shared" ca="1" si="141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40"/>
        <v>260</v>
      </c>
      <c r="Q649" s="394">
        <f t="shared" ca="1" si="141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40"/>
        <v>270</v>
      </c>
      <c r="Q650" s="394">
        <f t="shared" ca="1" si="141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40"/>
        <v>270</v>
      </c>
      <c r="Q651" s="394">
        <f t="shared" ca="1" si="141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40"/>
        <v>270</v>
      </c>
      <c r="Q652" s="394">
        <f t="shared" ca="1" si="141"/>
        <v>30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40"/>
        <v>270</v>
      </c>
      <c r="Q653" s="394">
        <f t="shared" ca="1" si="141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40"/>
        <v>250</v>
      </c>
      <c r="Q654" s="394">
        <f t="shared" ca="1" si="141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40"/>
        <v>270</v>
      </c>
      <c r="Q655" s="394">
        <f t="shared" ca="1" si="141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40"/>
        <v>270</v>
      </c>
      <c r="Q656" s="394">
        <f t="shared" ca="1" si="141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40"/>
        <v>270</v>
      </c>
      <c r="Q657" s="394">
        <f t="shared" ca="1" si="141"/>
        <v>30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40"/>
        <v>260</v>
      </c>
      <c r="Q658" s="394">
        <f t="shared" ca="1" si="141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40"/>
        <v>260</v>
      </c>
      <c r="Q659" s="394">
        <f t="shared" ca="1" si="141"/>
        <v>30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40"/>
        <v>270</v>
      </c>
      <c r="Q660" s="394">
        <f t="shared" ca="1" si="141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40"/>
        <v>270</v>
      </c>
      <c r="Q661" s="394">
        <f t="shared" ca="1" si="141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40"/>
        <v>260</v>
      </c>
      <c r="Q662" s="394">
        <f t="shared" ca="1" si="141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40"/>
        <v>260</v>
      </c>
      <c r="Q663" s="394">
        <f t="shared" ca="1" si="141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40"/>
        <v>250</v>
      </c>
      <c r="Q664" s="394">
        <f t="shared" ca="1" si="141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40"/>
        <v>260</v>
      </c>
      <c r="Q665" s="394">
        <f t="shared" ca="1" si="141"/>
        <v>30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40"/>
        <v>260</v>
      </c>
      <c r="Q666" s="394">
        <f t="shared" ca="1" si="141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40"/>
        <v>270</v>
      </c>
      <c r="Q667" s="394">
        <f t="shared" ca="1" si="141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40"/>
        <v>270</v>
      </c>
      <c r="Q668" s="394">
        <f t="shared" ca="1" si="141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40"/>
        <v>270</v>
      </c>
      <c r="Q669" s="394">
        <f t="shared" ca="1" si="141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40"/>
        <v>260</v>
      </c>
      <c r="Q670" s="394">
        <f t="shared" ca="1" si="141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40"/>
        <v>250</v>
      </c>
      <c r="Q671" s="394">
        <f t="shared" ca="1" si="141"/>
        <v>40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40"/>
        <v>250</v>
      </c>
      <c r="Q672" s="394">
        <f t="shared" ca="1" si="141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40"/>
        <v>260</v>
      </c>
      <c r="Q673" s="394">
        <f t="shared" ca="1" si="141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40"/>
        <v>270</v>
      </c>
      <c r="Q674" s="394">
        <f t="shared" ca="1" si="141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40"/>
        <v>260</v>
      </c>
      <c r="Q675" s="394">
        <f t="shared" ca="1" si="141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40"/>
        <v>260</v>
      </c>
      <c r="Q676" s="394">
        <f t="shared" ca="1" si="141"/>
        <v>40</v>
      </c>
      <c r="V676" s="470"/>
      <c r="W676" s="470"/>
      <c r="X676" s="470"/>
      <c r="Y676" s="470"/>
      <c r="AA676" s="400"/>
    </row>
    <row r="677" spans="16:27">
      <c r="P677" s="394">
        <f t="shared" ca="1" si="140"/>
        <v>260</v>
      </c>
      <c r="Q677" s="394">
        <f t="shared" ca="1" si="141"/>
        <v>40</v>
      </c>
      <c r="V677" s="470"/>
      <c r="W677" s="470"/>
      <c r="X677" s="470"/>
      <c r="Y677" s="470"/>
      <c r="AA677" s="400"/>
    </row>
    <row r="678" spans="16:27">
      <c r="P678" s="394">
        <f t="shared" ca="1" si="140"/>
        <v>270</v>
      </c>
      <c r="Q678" s="394">
        <f t="shared" ca="1" si="141"/>
        <v>40</v>
      </c>
      <c r="V678" s="470"/>
      <c r="W678" s="470"/>
      <c r="X678" s="470"/>
      <c r="Y678" s="470"/>
      <c r="AA678" s="400"/>
    </row>
    <row r="679" spans="16:27">
      <c r="P679" s="394">
        <f t="shared" ca="1" si="140"/>
        <v>250</v>
      </c>
      <c r="Q679" s="394">
        <f t="shared" ca="1" si="141"/>
        <v>30</v>
      </c>
      <c r="V679" s="470"/>
      <c r="W679" s="470"/>
      <c r="X679" s="470"/>
      <c r="Y679" s="470"/>
      <c r="AA679" s="400"/>
    </row>
    <row r="680" spans="16:27">
      <c r="P680" s="394">
        <f t="shared" ca="1" si="140"/>
        <v>260</v>
      </c>
      <c r="Q680" s="394">
        <f t="shared" ca="1" si="141"/>
        <v>40</v>
      </c>
      <c r="V680" s="470"/>
      <c r="W680" s="470"/>
      <c r="X680" s="470"/>
      <c r="Y680" s="470"/>
      <c r="AA680" s="400"/>
    </row>
    <row r="681" spans="16:27">
      <c r="P681" s="394">
        <f t="shared" ca="1" si="140"/>
        <v>250</v>
      </c>
      <c r="Q681" s="394">
        <f t="shared" ca="1" si="141"/>
        <v>40</v>
      </c>
      <c r="V681" s="470"/>
      <c r="W681" s="470"/>
      <c r="X681" s="470"/>
      <c r="Y681" s="470"/>
      <c r="AA681" s="400"/>
    </row>
    <row r="682" spans="16:27">
      <c r="P682" s="394">
        <f t="shared" ca="1" si="140"/>
        <v>270</v>
      </c>
      <c r="Q682" s="394">
        <f t="shared" ca="1" si="141"/>
        <v>40</v>
      </c>
      <c r="V682" s="470"/>
      <c r="W682" s="470"/>
      <c r="X682" s="470"/>
      <c r="Y682" s="470"/>
      <c r="AA682" s="400"/>
    </row>
    <row r="683" spans="16:27">
      <c r="P683" s="394">
        <f t="shared" ca="1" si="140"/>
        <v>260</v>
      </c>
      <c r="Q683" s="394">
        <f t="shared" ca="1" si="141"/>
        <v>30</v>
      </c>
      <c r="V683" s="470"/>
      <c r="W683" s="470"/>
      <c r="X683" s="470"/>
      <c r="Y683" s="470"/>
      <c r="AA683" s="400"/>
    </row>
    <row r="684" spans="16:27">
      <c r="P684" s="394">
        <f t="shared" ca="1" si="140"/>
        <v>250</v>
      </c>
      <c r="Q684" s="394">
        <f t="shared" ca="1" si="141"/>
        <v>30</v>
      </c>
      <c r="V684" s="470"/>
      <c r="W684" s="470"/>
      <c r="X684" s="470"/>
      <c r="Y684" s="470"/>
      <c r="AA684" s="400"/>
    </row>
    <row r="685" spans="16:27">
      <c r="P685" s="394">
        <f t="shared" ca="1" si="140"/>
        <v>260</v>
      </c>
      <c r="Q685" s="394">
        <f t="shared" ca="1" si="141"/>
        <v>30</v>
      </c>
      <c r="V685" s="470"/>
      <c r="W685" s="470"/>
      <c r="X685" s="470"/>
      <c r="Y685" s="470"/>
      <c r="AA685" s="400"/>
    </row>
    <row r="686" spans="16:27">
      <c r="P686" s="394">
        <f t="shared" ca="1" si="140"/>
        <v>270</v>
      </c>
      <c r="Q686" s="394">
        <f t="shared" ca="1" si="141"/>
        <v>40</v>
      </c>
      <c r="V686" s="470"/>
      <c r="W686" s="470"/>
      <c r="X686" s="470"/>
      <c r="Y686" s="470"/>
      <c r="AA686" s="400"/>
    </row>
    <row r="687" spans="16:27">
      <c r="P687" s="394">
        <f t="shared" ca="1" si="140"/>
        <v>270</v>
      </c>
      <c r="Q687" s="394">
        <f t="shared" ca="1" si="141"/>
        <v>30</v>
      </c>
      <c r="V687" s="470"/>
      <c r="W687" s="470"/>
      <c r="X687" s="470"/>
      <c r="Y687" s="470"/>
      <c r="AA687" s="400"/>
    </row>
    <row r="688" spans="16:27">
      <c r="P688" s="394">
        <f t="shared" ca="1" si="140"/>
        <v>250</v>
      </c>
      <c r="Q688" s="394">
        <f t="shared" ca="1" si="141"/>
        <v>40</v>
      </c>
      <c r="V688" s="470"/>
      <c r="W688" s="470"/>
      <c r="X688" s="470"/>
      <c r="Y688" s="470"/>
      <c r="AA688" s="400"/>
    </row>
    <row r="689" spans="16:27">
      <c r="P689" s="394">
        <f t="shared" ca="1" si="140"/>
        <v>260</v>
      </c>
      <c r="Q689" s="394">
        <f t="shared" ca="1" si="141"/>
        <v>40</v>
      </c>
      <c r="V689" s="470"/>
      <c r="W689" s="470"/>
      <c r="X689" s="470"/>
      <c r="Y689" s="470"/>
      <c r="AA689" s="400"/>
    </row>
    <row r="690" spans="16:27">
      <c r="P690" s="394">
        <f t="shared" ca="1" si="140"/>
        <v>250</v>
      </c>
      <c r="Q690" s="394">
        <f t="shared" ca="1" si="141"/>
        <v>40</v>
      </c>
      <c r="V690" s="470"/>
      <c r="W690" s="470"/>
      <c r="X690" s="470"/>
      <c r="Y690" s="470"/>
      <c r="AA690" s="400"/>
    </row>
    <row r="691" spans="16:27">
      <c r="P691" s="394">
        <f t="shared" ca="1" si="140"/>
        <v>270</v>
      </c>
      <c r="Q691" s="394">
        <f t="shared" ca="1" si="141"/>
        <v>40</v>
      </c>
      <c r="V691" s="470"/>
      <c r="W691" s="470"/>
      <c r="X691" s="470"/>
      <c r="Y691" s="470"/>
      <c r="AA691" s="400"/>
    </row>
    <row r="692" spans="16:27">
      <c r="P692" s="394">
        <f t="shared" ca="1" si="140"/>
        <v>250</v>
      </c>
      <c r="Q692" s="394">
        <f t="shared" ca="1" si="141"/>
        <v>40</v>
      </c>
      <c r="V692" s="470"/>
      <c r="W692" s="470"/>
      <c r="X692" s="470"/>
      <c r="Y692" s="470"/>
      <c r="AA692" s="400"/>
    </row>
    <row r="693" spans="16:27">
      <c r="P693" s="394">
        <f t="shared" ca="1" si="140"/>
        <v>260</v>
      </c>
      <c r="Q693" s="394">
        <f t="shared" ca="1" si="141"/>
        <v>30</v>
      </c>
      <c r="V693" s="470"/>
      <c r="W693" s="470"/>
      <c r="X693" s="470"/>
      <c r="Y693" s="470"/>
      <c r="AA693" s="400"/>
    </row>
    <row r="694" spans="16:27">
      <c r="P694" s="394">
        <f t="shared" ca="1" si="140"/>
        <v>250</v>
      </c>
      <c r="Q694" s="394">
        <f t="shared" ca="1" si="141"/>
        <v>40</v>
      </c>
      <c r="V694" s="470"/>
      <c r="W694" s="470"/>
      <c r="X694" s="470"/>
      <c r="Y694" s="470"/>
      <c r="AA694" s="400"/>
    </row>
    <row r="695" spans="16:27">
      <c r="P695" s="394">
        <f t="shared" ca="1" si="140"/>
        <v>260</v>
      </c>
      <c r="Q695" s="394">
        <f t="shared" ca="1" si="141"/>
        <v>40</v>
      </c>
      <c r="V695" s="470"/>
      <c r="W695" s="470"/>
      <c r="X695" s="470"/>
      <c r="Y695" s="470"/>
      <c r="AA695" s="400"/>
    </row>
    <row r="696" spans="16:27">
      <c r="P696" s="394">
        <f t="shared" ca="1" si="140"/>
        <v>260</v>
      </c>
      <c r="Q696" s="394">
        <f t="shared" ca="1" si="141"/>
        <v>40</v>
      </c>
      <c r="V696" s="470"/>
      <c r="W696" s="470"/>
      <c r="X696" s="470"/>
      <c r="Y696" s="470"/>
      <c r="AA696" s="400"/>
    </row>
    <row r="697" spans="16:27">
      <c r="P697" s="394">
        <f t="shared" ca="1" si="140"/>
        <v>260</v>
      </c>
      <c r="Q697" s="394">
        <f t="shared" ca="1" si="141"/>
        <v>40</v>
      </c>
      <c r="V697" s="470"/>
      <c r="W697" s="470"/>
      <c r="X697" s="470"/>
      <c r="Y697" s="470"/>
      <c r="AA697" s="400"/>
    </row>
    <row r="698" spans="16:27">
      <c r="P698" s="394">
        <f t="shared" ca="1" si="140"/>
        <v>270</v>
      </c>
      <c r="Q698" s="394">
        <f t="shared" ca="1" si="141"/>
        <v>30</v>
      </c>
      <c r="V698" s="470"/>
      <c r="W698" s="470"/>
      <c r="X698" s="470"/>
      <c r="Y698" s="470"/>
      <c r="AA698" s="400"/>
    </row>
    <row r="699" spans="16:27">
      <c r="P699" s="394">
        <f t="shared" ca="1" si="140"/>
        <v>270</v>
      </c>
      <c r="Q699" s="394">
        <f t="shared" ca="1" si="141"/>
        <v>40</v>
      </c>
      <c r="V699" s="470"/>
      <c r="W699" s="470"/>
      <c r="X699" s="470"/>
      <c r="Y699" s="470"/>
      <c r="AA699" s="400"/>
    </row>
    <row r="700" spans="16:27">
      <c r="P700" s="394">
        <f t="shared" ca="1" si="140"/>
        <v>260</v>
      </c>
      <c r="Q700" s="394">
        <f t="shared" ca="1" si="141"/>
        <v>30</v>
      </c>
      <c r="V700" s="470"/>
      <c r="W700" s="470"/>
      <c r="X700" s="470"/>
      <c r="Y700" s="470"/>
      <c r="AA700" s="400"/>
    </row>
    <row r="701" spans="16:27">
      <c r="P701" s="394">
        <f t="shared" ca="1" si="140"/>
        <v>270</v>
      </c>
      <c r="Q701" s="394">
        <f t="shared" ca="1" si="141"/>
        <v>40</v>
      </c>
      <c r="V701" s="470"/>
      <c r="W701" s="470"/>
      <c r="X701" s="470"/>
      <c r="Y701" s="470"/>
      <c r="AA701" s="400"/>
    </row>
    <row r="702" spans="16:27">
      <c r="P702" s="394">
        <f t="shared" ca="1" si="140"/>
        <v>250</v>
      </c>
      <c r="Q702" s="394">
        <f t="shared" ca="1" si="141"/>
        <v>40</v>
      </c>
      <c r="V702" s="470"/>
      <c r="W702" s="470"/>
      <c r="X702" s="470"/>
      <c r="Y702" s="470"/>
      <c r="AA702" s="400"/>
    </row>
    <row r="703" spans="16:27">
      <c r="P703" s="394">
        <f t="shared" ca="1" si="140"/>
        <v>260</v>
      </c>
      <c r="Q703" s="394">
        <f t="shared" ca="1" si="141"/>
        <v>40</v>
      </c>
      <c r="V703" s="470"/>
      <c r="W703" s="470"/>
      <c r="X703" s="470"/>
      <c r="Y703" s="470"/>
      <c r="AA703" s="400"/>
    </row>
    <row r="704" spans="16:27">
      <c r="P704" s="394">
        <f t="shared" ref="P704:P767" ca="1" si="142">ROUND((RAND()*(270-250)+250),-1)</f>
        <v>260</v>
      </c>
      <c r="Q704" s="394">
        <f t="shared" ref="Q704:Q767" ca="1" si="143">ROUND((RAND()*(45-30)+30),-1)</f>
        <v>40</v>
      </c>
      <c r="V704" s="470"/>
      <c r="W704" s="470"/>
      <c r="X704" s="470"/>
      <c r="Y704" s="470"/>
      <c r="AA704" s="400"/>
    </row>
    <row r="705" spans="16:27">
      <c r="P705" s="394">
        <f t="shared" ca="1" si="142"/>
        <v>260</v>
      </c>
      <c r="Q705" s="394">
        <f t="shared" ca="1" si="143"/>
        <v>40</v>
      </c>
      <c r="V705" s="470"/>
      <c r="W705" s="470"/>
      <c r="X705" s="470"/>
      <c r="Y705" s="470"/>
      <c r="AA705" s="400"/>
    </row>
    <row r="706" spans="16:27">
      <c r="P706" s="394">
        <f t="shared" ca="1" si="142"/>
        <v>260</v>
      </c>
      <c r="Q706" s="394">
        <f t="shared" ca="1" si="143"/>
        <v>40</v>
      </c>
      <c r="V706" s="470"/>
      <c r="W706" s="470"/>
      <c r="X706" s="470"/>
      <c r="Y706" s="470"/>
      <c r="AA706" s="400"/>
    </row>
    <row r="707" spans="16:27">
      <c r="P707" s="394">
        <f t="shared" ca="1" si="142"/>
        <v>270</v>
      </c>
      <c r="Q707" s="394">
        <f t="shared" ca="1" si="143"/>
        <v>40</v>
      </c>
      <c r="V707" s="470"/>
      <c r="W707" s="470"/>
      <c r="X707" s="470"/>
      <c r="Y707" s="470"/>
      <c r="AA707" s="400"/>
    </row>
    <row r="708" spans="16:27">
      <c r="P708" s="394">
        <f t="shared" ca="1" si="142"/>
        <v>260</v>
      </c>
      <c r="Q708" s="394">
        <f t="shared" ca="1" si="143"/>
        <v>40</v>
      </c>
      <c r="V708" s="470"/>
      <c r="W708" s="470"/>
      <c r="X708" s="470"/>
      <c r="Y708" s="470"/>
      <c r="AA708" s="400"/>
    </row>
    <row r="709" spans="16:27">
      <c r="P709" s="394">
        <f t="shared" ca="1" si="142"/>
        <v>260</v>
      </c>
      <c r="Q709" s="394">
        <f t="shared" ca="1" si="143"/>
        <v>30</v>
      </c>
      <c r="V709" s="470"/>
      <c r="W709" s="470"/>
      <c r="X709" s="470"/>
      <c r="Y709" s="470"/>
      <c r="AA709" s="400"/>
    </row>
    <row r="710" spans="16:27">
      <c r="P710" s="394">
        <f t="shared" ca="1" si="142"/>
        <v>250</v>
      </c>
      <c r="Q710" s="394">
        <f t="shared" ca="1" si="143"/>
        <v>40</v>
      </c>
      <c r="V710" s="470"/>
      <c r="W710" s="470"/>
      <c r="X710" s="470"/>
      <c r="Y710" s="470"/>
      <c r="AA710" s="400"/>
    </row>
    <row r="711" spans="16:27">
      <c r="P711" s="394">
        <f t="shared" ca="1" si="142"/>
        <v>260</v>
      </c>
      <c r="Q711" s="394">
        <f t="shared" ca="1" si="143"/>
        <v>40</v>
      </c>
      <c r="V711" s="470"/>
      <c r="W711" s="470"/>
      <c r="X711" s="470"/>
      <c r="Y711" s="470"/>
      <c r="AA711" s="400"/>
    </row>
    <row r="712" spans="16:27">
      <c r="P712" s="394">
        <f t="shared" ca="1" si="142"/>
        <v>270</v>
      </c>
      <c r="Q712" s="394">
        <f t="shared" ca="1" si="143"/>
        <v>40</v>
      </c>
      <c r="V712" s="470"/>
      <c r="W712" s="470"/>
      <c r="X712" s="470"/>
      <c r="Y712" s="470"/>
      <c r="AA712" s="400"/>
    </row>
    <row r="713" spans="16:27">
      <c r="P713" s="394">
        <f t="shared" ca="1" si="142"/>
        <v>250</v>
      </c>
      <c r="Q713" s="394">
        <f t="shared" ca="1" si="143"/>
        <v>40</v>
      </c>
      <c r="V713" s="470"/>
      <c r="W713" s="470"/>
      <c r="X713" s="470"/>
      <c r="Y713" s="470"/>
      <c r="AA713" s="400"/>
    </row>
    <row r="714" spans="16:27">
      <c r="P714" s="394">
        <f t="shared" ca="1" si="142"/>
        <v>270</v>
      </c>
      <c r="Q714" s="394">
        <f t="shared" ca="1" si="143"/>
        <v>40</v>
      </c>
      <c r="V714" s="470"/>
      <c r="W714" s="470"/>
      <c r="X714" s="470"/>
      <c r="Y714" s="470"/>
      <c r="AA714" s="400"/>
    </row>
    <row r="715" spans="16:27">
      <c r="P715" s="394">
        <f t="shared" ca="1" si="142"/>
        <v>250</v>
      </c>
      <c r="Q715" s="394">
        <f t="shared" ca="1" si="143"/>
        <v>40</v>
      </c>
      <c r="V715" s="470"/>
      <c r="W715" s="470"/>
      <c r="X715" s="470"/>
      <c r="Y715" s="470"/>
      <c r="AA715" s="400"/>
    </row>
    <row r="716" spans="16:27">
      <c r="P716" s="394">
        <f t="shared" ca="1" si="142"/>
        <v>270</v>
      </c>
      <c r="Q716" s="394">
        <f t="shared" ca="1" si="143"/>
        <v>40</v>
      </c>
      <c r="V716" s="470"/>
      <c r="W716" s="470"/>
      <c r="X716" s="470"/>
      <c r="Y716" s="470"/>
      <c r="AA716" s="400"/>
    </row>
    <row r="717" spans="16:27">
      <c r="P717" s="394">
        <f t="shared" ca="1" si="142"/>
        <v>260</v>
      </c>
      <c r="Q717" s="394">
        <f t="shared" ca="1" si="143"/>
        <v>40</v>
      </c>
      <c r="V717" s="470"/>
      <c r="W717" s="470"/>
      <c r="X717" s="470"/>
      <c r="Y717" s="470"/>
      <c r="AA717" s="400"/>
    </row>
    <row r="718" spans="16:27">
      <c r="P718" s="394">
        <f t="shared" ca="1" si="142"/>
        <v>260</v>
      </c>
      <c r="Q718" s="394">
        <f t="shared" ca="1" si="143"/>
        <v>30</v>
      </c>
      <c r="V718" s="470"/>
      <c r="W718" s="470"/>
      <c r="X718" s="470"/>
      <c r="Y718" s="470"/>
      <c r="AA718" s="400"/>
    </row>
    <row r="719" spans="16:27">
      <c r="P719" s="394">
        <f t="shared" ca="1" si="142"/>
        <v>260</v>
      </c>
      <c r="Q719" s="394">
        <f t="shared" ca="1" si="143"/>
        <v>40</v>
      </c>
      <c r="V719" s="470"/>
      <c r="W719" s="470"/>
      <c r="X719" s="470"/>
      <c r="Y719" s="470"/>
      <c r="AA719" s="400"/>
    </row>
    <row r="720" spans="16:27">
      <c r="P720" s="394">
        <f t="shared" ca="1" si="142"/>
        <v>260</v>
      </c>
      <c r="Q720" s="394">
        <f t="shared" ca="1" si="143"/>
        <v>30</v>
      </c>
      <c r="V720" s="470"/>
      <c r="W720" s="470"/>
      <c r="X720" s="470"/>
      <c r="Y720" s="470"/>
      <c r="AA720" s="400"/>
    </row>
    <row r="721" spans="16:27">
      <c r="P721" s="394">
        <f t="shared" ca="1" si="142"/>
        <v>250</v>
      </c>
      <c r="Q721" s="394">
        <f t="shared" ca="1" si="143"/>
        <v>40</v>
      </c>
      <c r="V721" s="470"/>
      <c r="W721" s="470"/>
      <c r="X721" s="470"/>
      <c r="Y721" s="470"/>
      <c r="AA721" s="400"/>
    </row>
    <row r="722" spans="16:27">
      <c r="P722" s="394">
        <f t="shared" ca="1" si="142"/>
        <v>260</v>
      </c>
      <c r="Q722" s="394">
        <f t="shared" ca="1" si="143"/>
        <v>40</v>
      </c>
      <c r="V722" s="470"/>
      <c r="W722" s="470"/>
      <c r="X722" s="470"/>
      <c r="Y722" s="470"/>
      <c r="AA722" s="400"/>
    </row>
    <row r="723" spans="16:27">
      <c r="P723" s="394">
        <f t="shared" ca="1" si="142"/>
        <v>260</v>
      </c>
      <c r="Q723" s="394">
        <f t="shared" ca="1" si="143"/>
        <v>40</v>
      </c>
      <c r="V723" s="470"/>
      <c r="W723" s="470"/>
      <c r="X723" s="470"/>
      <c r="Y723" s="470"/>
      <c r="AA723" s="400"/>
    </row>
    <row r="724" spans="16:27">
      <c r="P724" s="394">
        <f t="shared" ca="1" si="142"/>
        <v>260</v>
      </c>
      <c r="Q724" s="394">
        <f t="shared" ca="1" si="143"/>
        <v>40</v>
      </c>
      <c r="V724" s="470"/>
      <c r="W724" s="470"/>
      <c r="X724" s="470"/>
      <c r="Y724" s="470"/>
      <c r="AA724" s="400"/>
    </row>
    <row r="725" spans="16:27">
      <c r="P725" s="394">
        <f t="shared" ca="1" si="142"/>
        <v>250</v>
      </c>
      <c r="Q725" s="394">
        <f t="shared" ca="1" si="143"/>
        <v>30</v>
      </c>
      <c r="V725" s="470"/>
      <c r="W725" s="470"/>
      <c r="X725" s="470"/>
      <c r="Y725" s="470"/>
      <c r="AA725" s="400"/>
    </row>
    <row r="726" spans="16:27">
      <c r="P726" s="394">
        <f t="shared" ca="1" si="142"/>
        <v>260</v>
      </c>
      <c r="Q726" s="394">
        <f t="shared" ca="1" si="143"/>
        <v>40</v>
      </c>
      <c r="V726" s="470"/>
      <c r="W726" s="470"/>
      <c r="X726" s="470"/>
      <c r="Y726" s="470"/>
      <c r="AA726" s="400"/>
    </row>
    <row r="727" spans="16:27">
      <c r="P727" s="394">
        <f t="shared" ca="1" si="142"/>
        <v>250</v>
      </c>
      <c r="Q727" s="394">
        <f t="shared" ca="1" si="143"/>
        <v>40</v>
      </c>
      <c r="V727" s="470"/>
      <c r="W727" s="470"/>
      <c r="X727" s="470"/>
      <c r="Y727" s="470"/>
      <c r="AA727" s="400"/>
    </row>
    <row r="728" spans="16:27">
      <c r="P728" s="394">
        <f t="shared" ca="1" si="142"/>
        <v>250</v>
      </c>
      <c r="Q728" s="394">
        <f t="shared" ca="1" si="143"/>
        <v>40</v>
      </c>
      <c r="V728" s="470"/>
      <c r="W728" s="470"/>
      <c r="X728" s="470"/>
      <c r="Y728" s="470"/>
      <c r="AA728" s="400"/>
    </row>
    <row r="729" spans="16:27">
      <c r="P729" s="394">
        <f t="shared" ca="1" si="142"/>
        <v>250</v>
      </c>
      <c r="Q729" s="394">
        <f t="shared" ca="1" si="143"/>
        <v>30</v>
      </c>
      <c r="V729" s="470"/>
      <c r="W729" s="470"/>
      <c r="X729" s="470"/>
      <c r="Y729" s="470"/>
      <c r="AA729" s="400"/>
    </row>
    <row r="730" spans="16:27">
      <c r="P730" s="394">
        <f t="shared" ca="1" si="142"/>
        <v>260</v>
      </c>
      <c r="Q730" s="394">
        <f t="shared" ca="1" si="143"/>
        <v>40</v>
      </c>
      <c r="V730" s="470"/>
      <c r="W730" s="470"/>
      <c r="X730" s="470"/>
      <c r="Y730" s="470"/>
      <c r="AA730" s="400"/>
    </row>
    <row r="731" spans="16:27">
      <c r="P731" s="394">
        <f t="shared" ca="1" si="142"/>
        <v>260</v>
      </c>
      <c r="Q731" s="394">
        <f t="shared" ca="1" si="143"/>
        <v>40</v>
      </c>
      <c r="V731" s="470"/>
      <c r="W731" s="470"/>
      <c r="X731" s="470"/>
      <c r="Y731" s="470"/>
      <c r="AA731" s="400"/>
    </row>
    <row r="732" spans="16:27">
      <c r="P732" s="394">
        <f t="shared" ca="1" si="142"/>
        <v>250</v>
      </c>
      <c r="Q732" s="394">
        <f t="shared" ca="1" si="143"/>
        <v>40</v>
      </c>
      <c r="V732" s="470"/>
      <c r="W732" s="470"/>
      <c r="X732" s="470"/>
      <c r="Y732" s="470"/>
      <c r="AA732" s="400"/>
    </row>
    <row r="733" spans="16:27">
      <c r="P733" s="394">
        <f t="shared" ca="1" si="142"/>
        <v>260</v>
      </c>
      <c r="Q733" s="394">
        <f t="shared" ca="1" si="143"/>
        <v>40</v>
      </c>
      <c r="V733" s="470"/>
      <c r="W733" s="470"/>
      <c r="X733" s="470"/>
      <c r="Y733" s="470"/>
      <c r="AA733" s="400"/>
    </row>
    <row r="734" spans="16:27">
      <c r="P734" s="394">
        <f t="shared" ca="1" si="142"/>
        <v>260</v>
      </c>
      <c r="Q734" s="394">
        <f t="shared" ca="1" si="143"/>
        <v>40</v>
      </c>
      <c r="V734" s="470"/>
      <c r="W734" s="470"/>
      <c r="X734" s="470"/>
      <c r="Y734" s="470"/>
      <c r="AA734" s="400"/>
    </row>
    <row r="735" spans="16:27">
      <c r="P735" s="394">
        <f t="shared" ca="1" si="142"/>
        <v>270</v>
      </c>
      <c r="Q735" s="394">
        <f t="shared" ca="1" si="143"/>
        <v>30</v>
      </c>
      <c r="V735" s="470"/>
      <c r="W735" s="470"/>
      <c r="X735" s="470"/>
      <c r="Y735" s="470"/>
      <c r="AA735" s="400"/>
    </row>
    <row r="736" spans="16:27">
      <c r="P736" s="394">
        <f t="shared" ca="1" si="142"/>
        <v>260</v>
      </c>
      <c r="Q736" s="394">
        <f t="shared" ca="1" si="143"/>
        <v>30</v>
      </c>
      <c r="V736" s="470"/>
      <c r="W736" s="470"/>
      <c r="X736" s="470"/>
      <c r="Y736" s="470"/>
      <c r="AA736" s="400"/>
    </row>
    <row r="737" spans="16:27">
      <c r="P737" s="394">
        <f t="shared" ca="1" si="142"/>
        <v>260</v>
      </c>
      <c r="Q737" s="394">
        <f t="shared" ca="1" si="143"/>
        <v>40</v>
      </c>
      <c r="V737" s="470"/>
      <c r="W737" s="470"/>
      <c r="X737" s="470"/>
      <c r="Y737" s="470"/>
      <c r="AA737" s="400"/>
    </row>
    <row r="738" spans="16:27">
      <c r="P738" s="394">
        <f t="shared" ca="1" si="142"/>
        <v>260</v>
      </c>
      <c r="Q738" s="394">
        <f t="shared" ca="1" si="143"/>
        <v>40</v>
      </c>
      <c r="V738" s="470"/>
      <c r="W738" s="470"/>
      <c r="X738" s="470"/>
      <c r="Y738" s="470"/>
      <c r="AA738" s="400"/>
    </row>
    <row r="739" spans="16:27">
      <c r="P739" s="394">
        <f t="shared" ca="1" si="142"/>
        <v>260</v>
      </c>
      <c r="Q739" s="394">
        <f t="shared" ca="1" si="143"/>
        <v>30</v>
      </c>
      <c r="V739" s="470"/>
      <c r="W739" s="470"/>
      <c r="X739" s="470"/>
      <c r="Y739" s="470"/>
      <c r="AA739" s="400"/>
    </row>
    <row r="740" spans="16:27">
      <c r="P740" s="394">
        <f t="shared" ca="1" si="142"/>
        <v>270</v>
      </c>
      <c r="Q740" s="394">
        <f t="shared" ca="1" si="143"/>
        <v>40</v>
      </c>
      <c r="V740" s="470"/>
      <c r="W740" s="470"/>
      <c r="X740" s="470"/>
      <c r="Y740" s="470"/>
      <c r="AA740" s="400"/>
    </row>
    <row r="741" spans="16:27">
      <c r="P741" s="394">
        <f t="shared" ca="1" si="142"/>
        <v>260</v>
      </c>
      <c r="Q741" s="394">
        <f t="shared" ca="1" si="143"/>
        <v>40</v>
      </c>
      <c r="V741" s="470"/>
      <c r="W741" s="470"/>
      <c r="X741" s="470"/>
      <c r="Y741" s="470"/>
      <c r="AA741" s="400"/>
    </row>
    <row r="742" spans="16:27">
      <c r="P742" s="394">
        <f t="shared" ca="1" si="142"/>
        <v>250</v>
      </c>
      <c r="Q742" s="394">
        <f t="shared" ca="1" si="143"/>
        <v>30</v>
      </c>
      <c r="V742" s="470"/>
      <c r="W742" s="470"/>
      <c r="X742" s="470"/>
      <c r="Y742" s="470"/>
      <c r="AA742" s="400"/>
    </row>
    <row r="743" spans="16:27">
      <c r="P743" s="394">
        <f t="shared" ca="1" si="142"/>
        <v>250</v>
      </c>
      <c r="Q743" s="394">
        <f t="shared" ca="1" si="143"/>
        <v>40</v>
      </c>
      <c r="V743" s="470"/>
      <c r="W743" s="470"/>
      <c r="X743" s="470"/>
      <c r="Y743" s="470"/>
      <c r="AA743" s="400"/>
    </row>
    <row r="744" spans="16:27">
      <c r="P744" s="394">
        <f t="shared" ca="1" si="142"/>
        <v>270</v>
      </c>
      <c r="Q744" s="394">
        <f t="shared" ca="1" si="143"/>
        <v>30</v>
      </c>
      <c r="V744" s="470"/>
      <c r="W744" s="470"/>
      <c r="X744" s="470"/>
      <c r="Y744" s="470"/>
      <c r="AA744" s="400"/>
    </row>
    <row r="745" spans="16:27">
      <c r="P745" s="394">
        <f t="shared" ca="1" si="142"/>
        <v>250</v>
      </c>
      <c r="Q745" s="394">
        <f t="shared" ca="1" si="143"/>
        <v>40</v>
      </c>
      <c r="V745" s="470"/>
      <c r="W745" s="470"/>
      <c r="X745" s="470"/>
      <c r="Y745" s="470"/>
      <c r="AA745" s="400"/>
    </row>
    <row r="746" spans="16:27">
      <c r="P746" s="394">
        <f t="shared" ca="1" si="142"/>
        <v>270</v>
      </c>
      <c r="Q746" s="394">
        <f t="shared" ca="1" si="143"/>
        <v>30</v>
      </c>
      <c r="V746" s="470"/>
      <c r="W746" s="470"/>
      <c r="X746" s="470"/>
      <c r="Y746" s="470"/>
      <c r="AA746" s="400"/>
    </row>
    <row r="747" spans="16:27">
      <c r="P747" s="394">
        <f t="shared" ca="1" si="142"/>
        <v>270</v>
      </c>
      <c r="Q747" s="394">
        <f t="shared" ca="1" si="143"/>
        <v>40</v>
      </c>
      <c r="V747" s="470"/>
      <c r="W747" s="470"/>
      <c r="X747" s="470"/>
      <c r="Y747" s="470"/>
      <c r="AA747" s="400"/>
    </row>
    <row r="748" spans="16:27">
      <c r="P748" s="394">
        <f t="shared" ca="1" si="142"/>
        <v>260</v>
      </c>
      <c r="Q748" s="394">
        <f t="shared" ca="1" si="143"/>
        <v>30</v>
      </c>
      <c r="V748" s="470"/>
      <c r="W748" s="470"/>
      <c r="X748" s="470"/>
      <c r="Y748" s="470"/>
      <c r="AA748" s="400"/>
    </row>
    <row r="749" spans="16:27">
      <c r="P749" s="394">
        <f t="shared" ca="1" si="142"/>
        <v>250</v>
      </c>
      <c r="Q749" s="394">
        <f t="shared" ca="1" si="143"/>
        <v>40</v>
      </c>
      <c r="V749" s="470"/>
      <c r="W749" s="470"/>
      <c r="X749" s="470"/>
      <c r="Y749" s="470"/>
      <c r="AA749" s="400"/>
    </row>
    <row r="750" spans="16:27">
      <c r="P750" s="394">
        <f t="shared" ca="1" si="142"/>
        <v>270</v>
      </c>
      <c r="Q750" s="394">
        <f t="shared" ca="1" si="143"/>
        <v>40</v>
      </c>
      <c r="V750" s="470"/>
      <c r="W750" s="470"/>
      <c r="X750" s="470"/>
      <c r="Y750" s="470"/>
      <c r="AA750" s="400"/>
    </row>
    <row r="751" spans="16:27">
      <c r="P751" s="394">
        <f t="shared" ca="1" si="142"/>
        <v>260</v>
      </c>
      <c r="Q751" s="394">
        <f t="shared" ca="1" si="143"/>
        <v>40</v>
      </c>
      <c r="V751" s="470"/>
      <c r="W751" s="470"/>
      <c r="X751" s="470"/>
      <c r="Y751" s="470"/>
      <c r="AA751" s="400"/>
    </row>
    <row r="752" spans="16:27">
      <c r="P752" s="394">
        <f t="shared" ca="1" si="142"/>
        <v>270</v>
      </c>
      <c r="Q752" s="394">
        <f t="shared" ca="1" si="143"/>
        <v>40</v>
      </c>
      <c r="V752" s="470"/>
      <c r="W752" s="470"/>
      <c r="X752" s="470"/>
      <c r="Y752" s="470"/>
      <c r="AA752" s="400"/>
    </row>
    <row r="753" spans="16:27">
      <c r="P753" s="394">
        <f t="shared" ca="1" si="142"/>
        <v>250</v>
      </c>
      <c r="Q753" s="394">
        <f t="shared" ca="1" si="143"/>
        <v>30</v>
      </c>
      <c r="V753" s="470"/>
      <c r="W753" s="470"/>
      <c r="X753" s="470"/>
      <c r="Y753" s="470"/>
      <c r="AA753" s="400"/>
    </row>
    <row r="754" spans="16:27">
      <c r="P754" s="394">
        <f t="shared" ca="1" si="142"/>
        <v>250</v>
      </c>
      <c r="Q754" s="394">
        <f t="shared" ca="1" si="143"/>
        <v>40</v>
      </c>
      <c r="V754" s="470"/>
      <c r="W754" s="470"/>
      <c r="X754" s="470"/>
      <c r="Y754" s="470"/>
      <c r="AA754" s="400"/>
    </row>
    <row r="755" spans="16:27">
      <c r="P755" s="394">
        <f t="shared" ca="1" si="142"/>
        <v>260</v>
      </c>
      <c r="Q755" s="394">
        <f t="shared" ca="1" si="143"/>
        <v>40</v>
      </c>
      <c r="V755" s="470"/>
      <c r="W755" s="470"/>
      <c r="X755" s="470"/>
      <c r="Y755" s="470"/>
      <c r="AA755" s="400"/>
    </row>
    <row r="756" spans="16:27">
      <c r="P756" s="394">
        <f t="shared" ca="1" si="142"/>
        <v>260</v>
      </c>
      <c r="Q756" s="394">
        <f t="shared" ca="1" si="143"/>
        <v>40</v>
      </c>
      <c r="V756" s="470"/>
      <c r="W756" s="470"/>
      <c r="X756" s="470"/>
      <c r="Y756" s="470"/>
      <c r="AA756" s="400"/>
    </row>
    <row r="757" spans="16:27">
      <c r="P757" s="394">
        <f t="shared" ca="1" si="142"/>
        <v>260</v>
      </c>
      <c r="Q757" s="394">
        <f t="shared" ca="1" si="143"/>
        <v>40</v>
      </c>
      <c r="V757" s="470"/>
      <c r="W757" s="470"/>
      <c r="X757" s="470"/>
      <c r="Y757" s="470"/>
      <c r="AA757" s="400"/>
    </row>
    <row r="758" spans="16:27">
      <c r="P758" s="394">
        <f t="shared" ca="1" si="142"/>
        <v>260</v>
      </c>
      <c r="Q758" s="394">
        <f t="shared" ca="1" si="143"/>
        <v>40</v>
      </c>
      <c r="V758" s="470"/>
      <c r="W758" s="470"/>
      <c r="X758" s="470"/>
      <c r="Y758" s="470"/>
      <c r="AA758" s="400"/>
    </row>
    <row r="759" spans="16:27">
      <c r="P759" s="394">
        <f t="shared" ca="1" si="142"/>
        <v>250</v>
      </c>
      <c r="Q759" s="394">
        <f t="shared" ca="1" si="143"/>
        <v>40</v>
      </c>
      <c r="V759" s="470"/>
      <c r="W759" s="470"/>
      <c r="X759" s="470"/>
      <c r="Y759" s="470"/>
      <c r="AA759" s="400"/>
    </row>
    <row r="760" spans="16:27">
      <c r="P760" s="394">
        <f t="shared" ca="1" si="142"/>
        <v>250</v>
      </c>
      <c r="Q760" s="394">
        <f t="shared" ca="1" si="143"/>
        <v>40</v>
      </c>
      <c r="V760" s="470"/>
      <c r="W760" s="470"/>
      <c r="X760" s="470"/>
      <c r="Y760" s="470"/>
      <c r="AA760" s="400"/>
    </row>
    <row r="761" spans="16:27">
      <c r="P761" s="394">
        <f t="shared" ca="1" si="142"/>
        <v>260</v>
      </c>
      <c r="Q761" s="394">
        <f t="shared" ca="1" si="143"/>
        <v>40</v>
      </c>
      <c r="V761" s="470"/>
      <c r="W761" s="470"/>
      <c r="X761" s="470"/>
      <c r="Y761" s="470"/>
      <c r="AA761" s="400"/>
    </row>
    <row r="762" spans="16:27">
      <c r="P762" s="394">
        <f t="shared" ca="1" si="142"/>
        <v>250</v>
      </c>
      <c r="Q762" s="394">
        <f t="shared" ca="1" si="143"/>
        <v>40</v>
      </c>
      <c r="V762" s="470"/>
      <c r="W762" s="470"/>
      <c r="X762" s="470"/>
      <c r="Y762" s="470"/>
      <c r="AA762" s="400"/>
    </row>
    <row r="763" spans="16:27">
      <c r="P763" s="394">
        <f t="shared" ca="1" si="142"/>
        <v>260</v>
      </c>
      <c r="Q763" s="394">
        <f t="shared" ca="1" si="143"/>
        <v>30</v>
      </c>
      <c r="V763" s="470"/>
      <c r="W763" s="470"/>
      <c r="X763" s="470"/>
      <c r="Y763" s="470"/>
      <c r="AA763" s="400"/>
    </row>
    <row r="764" spans="16:27">
      <c r="P764" s="394">
        <f t="shared" ca="1" si="142"/>
        <v>270</v>
      </c>
      <c r="Q764" s="394">
        <f t="shared" ca="1" si="143"/>
        <v>40</v>
      </c>
      <c r="V764" s="470"/>
      <c r="W764" s="470"/>
      <c r="X764" s="470"/>
      <c r="Y764" s="470"/>
      <c r="AA764" s="400"/>
    </row>
    <row r="765" spans="16:27">
      <c r="P765" s="394">
        <f t="shared" ca="1" si="142"/>
        <v>260</v>
      </c>
      <c r="Q765" s="394">
        <f t="shared" ca="1" si="143"/>
        <v>30</v>
      </c>
      <c r="V765" s="470"/>
      <c r="W765" s="470"/>
      <c r="X765" s="470"/>
      <c r="Y765" s="470"/>
      <c r="AA765" s="400"/>
    </row>
    <row r="766" spans="16:27">
      <c r="P766" s="394">
        <f t="shared" ca="1" si="142"/>
        <v>260</v>
      </c>
      <c r="Q766" s="394">
        <f t="shared" ca="1" si="143"/>
        <v>30</v>
      </c>
      <c r="V766" s="470"/>
      <c r="W766" s="470"/>
      <c r="X766" s="470"/>
      <c r="Y766" s="470"/>
      <c r="AA766" s="400"/>
    </row>
    <row r="767" spans="16:27">
      <c r="P767" s="394">
        <f t="shared" ca="1" si="142"/>
        <v>250</v>
      </c>
      <c r="Q767" s="394">
        <f t="shared" ca="1" si="143"/>
        <v>30</v>
      </c>
      <c r="V767" s="470"/>
      <c r="W767" s="470"/>
      <c r="X767" s="470"/>
      <c r="Y767" s="470"/>
      <c r="AA767" s="400"/>
    </row>
    <row r="768" spans="16:27">
      <c r="P768" s="394">
        <f t="shared" ref="P768:P831" ca="1" si="144">ROUND((RAND()*(270-250)+250),-1)</f>
        <v>270</v>
      </c>
      <c r="Q768" s="394">
        <f t="shared" ref="Q768:Q831" ca="1" si="145">ROUND((RAND()*(45-30)+30),-1)</f>
        <v>40</v>
      </c>
      <c r="V768" s="470"/>
      <c r="W768" s="470"/>
      <c r="X768" s="470"/>
      <c r="Y768" s="470"/>
      <c r="AA768" s="400"/>
    </row>
    <row r="769" spans="16:27">
      <c r="P769" s="394">
        <f t="shared" ca="1" si="144"/>
        <v>270</v>
      </c>
      <c r="Q769" s="394">
        <f t="shared" ca="1" si="145"/>
        <v>40</v>
      </c>
      <c r="V769" s="470"/>
      <c r="W769" s="470"/>
      <c r="X769" s="470"/>
      <c r="Y769" s="470"/>
      <c r="AA769" s="400"/>
    </row>
    <row r="770" spans="16:27">
      <c r="P770" s="394">
        <f t="shared" ca="1" si="144"/>
        <v>250</v>
      </c>
      <c r="Q770" s="394">
        <f t="shared" ca="1" si="145"/>
        <v>30</v>
      </c>
      <c r="V770" s="470"/>
      <c r="W770" s="470"/>
      <c r="X770" s="470"/>
      <c r="Y770" s="470"/>
      <c r="AA770" s="400"/>
    </row>
    <row r="771" spans="16:27">
      <c r="P771" s="394">
        <f t="shared" ca="1" si="144"/>
        <v>260</v>
      </c>
      <c r="Q771" s="394">
        <f t="shared" ca="1" si="145"/>
        <v>30</v>
      </c>
      <c r="V771" s="470"/>
      <c r="W771" s="470"/>
      <c r="X771" s="470"/>
      <c r="Y771" s="470"/>
      <c r="AA771" s="400"/>
    </row>
    <row r="772" spans="16:27">
      <c r="P772" s="394">
        <f t="shared" ca="1" si="144"/>
        <v>260</v>
      </c>
      <c r="Q772" s="394">
        <f t="shared" ca="1" si="145"/>
        <v>40</v>
      </c>
      <c r="V772" s="470"/>
      <c r="W772" s="470"/>
      <c r="X772" s="470"/>
      <c r="Y772" s="470"/>
      <c r="AA772" s="400"/>
    </row>
    <row r="773" spans="16:27">
      <c r="P773" s="394">
        <f t="shared" ca="1" si="144"/>
        <v>250</v>
      </c>
      <c r="Q773" s="394">
        <f t="shared" ca="1" si="145"/>
        <v>30</v>
      </c>
      <c r="V773" s="470"/>
      <c r="W773" s="470"/>
      <c r="X773" s="470"/>
      <c r="Y773" s="470"/>
      <c r="AA773" s="400"/>
    </row>
    <row r="774" spans="16:27">
      <c r="P774" s="394">
        <f t="shared" ca="1" si="144"/>
        <v>260</v>
      </c>
      <c r="Q774" s="394">
        <f t="shared" ca="1" si="145"/>
        <v>40</v>
      </c>
      <c r="V774" s="470"/>
      <c r="W774" s="470"/>
      <c r="X774" s="470"/>
      <c r="Y774" s="470"/>
      <c r="AA774" s="400"/>
    </row>
    <row r="775" spans="16:27">
      <c r="P775" s="394">
        <f t="shared" ca="1" si="144"/>
        <v>260</v>
      </c>
      <c r="Q775" s="394">
        <f t="shared" ca="1" si="145"/>
        <v>40</v>
      </c>
      <c r="V775" s="470"/>
      <c r="W775" s="470"/>
      <c r="X775" s="470"/>
      <c r="Y775" s="470"/>
      <c r="AA775" s="400"/>
    </row>
    <row r="776" spans="16:27">
      <c r="P776" s="394">
        <f t="shared" ca="1" si="144"/>
        <v>270</v>
      </c>
      <c r="Q776" s="394">
        <f t="shared" ca="1" si="145"/>
        <v>40</v>
      </c>
      <c r="V776" s="470"/>
      <c r="W776" s="470"/>
      <c r="X776" s="470"/>
      <c r="Y776" s="470"/>
      <c r="AA776" s="400"/>
    </row>
    <row r="777" spans="16:27">
      <c r="P777" s="394">
        <f t="shared" ca="1" si="144"/>
        <v>260</v>
      </c>
      <c r="Q777" s="394">
        <f t="shared" ca="1" si="145"/>
        <v>30</v>
      </c>
      <c r="V777" s="470"/>
      <c r="W777" s="470"/>
      <c r="X777" s="470"/>
      <c r="Y777" s="470"/>
      <c r="AA777" s="400"/>
    </row>
    <row r="778" spans="16:27">
      <c r="P778" s="394">
        <f t="shared" ca="1" si="144"/>
        <v>260</v>
      </c>
      <c r="Q778" s="394">
        <f t="shared" ca="1" si="145"/>
        <v>40</v>
      </c>
      <c r="V778" s="470"/>
      <c r="W778" s="470"/>
      <c r="X778" s="470"/>
      <c r="Y778" s="470"/>
      <c r="AA778" s="400"/>
    </row>
    <row r="779" spans="16:27">
      <c r="P779" s="394">
        <f t="shared" ca="1" si="144"/>
        <v>250</v>
      </c>
      <c r="Q779" s="394">
        <f t="shared" ca="1" si="145"/>
        <v>30</v>
      </c>
      <c r="V779" s="470"/>
      <c r="W779" s="470"/>
      <c r="X779" s="470"/>
      <c r="Y779" s="470"/>
      <c r="AA779" s="400"/>
    </row>
    <row r="780" spans="16:27">
      <c r="P780" s="394">
        <f t="shared" ca="1" si="144"/>
        <v>250</v>
      </c>
      <c r="Q780" s="394">
        <f t="shared" ca="1" si="145"/>
        <v>40</v>
      </c>
      <c r="V780" s="470"/>
      <c r="W780" s="470"/>
      <c r="X780" s="470"/>
      <c r="Y780" s="470"/>
      <c r="AA780" s="400"/>
    </row>
    <row r="781" spans="16:27">
      <c r="P781" s="394">
        <f t="shared" ca="1" si="144"/>
        <v>260</v>
      </c>
      <c r="Q781" s="394">
        <f t="shared" ca="1" si="145"/>
        <v>40</v>
      </c>
      <c r="V781" s="470"/>
      <c r="W781" s="470"/>
      <c r="X781" s="470"/>
      <c r="Y781" s="470"/>
      <c r="AA781" s="400"/>
    </row>
    <row r="782" spans="16:27">
      <c r="P782" s="394">
        <f t="shared" ca="1" si="144"/>
        <v>270</v>
      </c>
      <c r="Q782" s="394">
        <f t="shared" ca="1" si="145"/>
        <v>40</v>
      </c>
      <c r="V782" s="470"/>
      <c r="W782" s="470"/>
      <c r="X782" s="470"/>
      <c r="Y782" s="470"/>
      <c r="AA782" s="400"/>
    </row>
    <row r="783" spans="16:27">
      <c r="P783" s="394">
        <f t="shared" ca="1" si="144"/>
        <v>260</v>
      </c>
      <c r="Q783" s="394">
        <f t="shared" ca="1" si="145"/>
        <v>30</v>
      </c>
      <c r="V783" s="470"/>
      <c r="W783" s="470"/>
      <c r="X783" s="470"/>
      <c r="Y783" s="470"/>
      <c r="AA783" s="400"/>
    </row>
    <row r="784" spans="16:27">
      <c r="P784" s="394">
        <f t="shared" ca="1" si="144"/>
        <v>270</v>
      </c>
      <c r="Q784" s="394">
        <f t="shared" ca="1" si="145"/>
        <v>40</v>
      </c>
      <c r="V784" s="470"/>
      <c r="W784" s="470"/>
      <c r="X784" s="470"/>
      <c r="Y784" s="470"/>
      <c r="AA784" s="400"/>
    </row>
    <row r="785" spans="16:27">
      <c r="P785" s="394">
        <f t="shared" ca="1" si="144"/>
        <v>260</v>
      </c>
      <c r="Q785" s="394">
        <f t="shared" ca="1" si="145"/>
        <v>40</v>
      </c>
      <c r="V785" s="470"/>
      <c r="W785" s="470"/>
      <c r="X785" s="470"/>
      <c r="Y785" s="470"/>
      <c r="AA785" s="400"/>
    </row>
    <row r="786" spans="16:27">
      <c r="P786" s="394">
        <f t="shared" ca="1" si="144"/>
        <v>260</v>
      </c>
      <c r="Q786" s="394">
        <f t="shared" ca="1" si="145"/>
        <v>30</v>
      </c>
      <c r="V786" s="470"/>
      <c r="W786" s="470"/>
      <c r="X786" s="470"/>
      <c r="Y786" s="470"/>
      <c r="AA786" s="400"/>
    </row>
    <row r="787" spans="16:27">
      <c r="P787" s="394">
        <f t="shared" ca="1" si="144"/>
        <v>250</v>
      </c>
      <c r="Q787" s="394">
        <f t="shared" ca="1" si="145"/>
        <v>40</v>
      </c>
      <c r="V787" s="470"/>
      <c r="W787" s="470"/>
      <c r="X787" s="470"/>
      <c r="Y787" s="470"/>
      <c r="AA787" s="400"/>
    </row>
    <row r="788" spans="16:27">
      <c r="P788" s="394">
        <f t="shared" ca="1" si="144"/>
        <v>250</v>
      </c>
      <c r="Q788" s="394">
        <f t="shared" ca="1" si="145"/>
        <v>40</v>
      </c>
      <c r="V788" s="470"/>
      <c r="W788" s="470"/>
      <c r="X788" s="470"/>
      <c r="Y788" s="470"/>
      <c r="AA788" s="400"/>
    </row>
    <row r="789" spans="16:27">
      <c r="P789" s="394">
        <f t="shared" ca="1" si="144"/>
        <v>260</v>
      </c>
      <c r="Q789" s="394">
        <f t="shared" ca="1" si="145"/>
        <v>40</v>
      </c>
      <c r="V789" s="470"/>
      <c r="W789" s="470"/>
      <c r="X789" s="470"/>
      <c r="Y789" s="470"/>
      <c r="AA789" s="400"/>
    </row>
    <row r="790" spans="16:27">
      <c r="P790" s="394">
        <f t="shared" ca="1" si="144"/>
        <v>260</v>
      </c>
      <c r="Q790" s="394">
        <f t="shared" ca="1" si="145"/>
        <v>40</v>
      </c>
      <c r="V790" s="470"/>
      <c r="W790" s="470"/>
      <c r="X790" s="470"/>
      <c r="Y790" s="470"/>
      <c r="AA790" s="400"/>
    </row>
    <row r="791" spans="16:27">
      <c r="P791" s="394">
        <f t="shared" ca="1" si="144"/>
        <v>260</v>
      </c>
      <c r="Q791" s="394">
        <f t="shared" ca="1" si="145"/>
        <v>30</v>
      </c>
      <c r="V791" s="470"/>
      <c r="W791" s="470"/>
      <c r="X791" s="470"/>
      <c r="Y791" s="470"/>
      <c r="AA791" s="400"/>
    </row>
    <row r="792" spans="16:27">
      <c r="P792" s="394">
        <f t="shared" ca="1" si="144"/>
        <v>260</v>
      </c>
      <c r="Q792" s="394">
        <f t="shared" ca="1" si="145"/>
        <v>30</v>
      </c>
      <c r="V792" s="470"/>
      <c r="W792" s="470"/>
      <c r="X792" s="470"/>
      <c r="Y792" s="470"/>
      <c r="AA792" s="400"/>
    </row>
    <row r="793" spans="16:27">
      <c r="P793" s="394">
        <f t="shared" ca="1" si="144"/>
        <v>260</v>
      </c>
      <c r="Q793" s="394">
        <f t="shared" ca="1" si="145"/>
        <v>40</v>
      </c>
      <c r="V793" s="470"/>
      <c r="W793" s="470"/>
      <c r="X793" s="470"/>
      <c r="Y793" s="470"/>
      <c r="AA793" s="400"/>
    </row>
    <row r="794" spans="16:27">
      <c r="P794" s="394">
        <f t="shared" ca="1" si="144"/>
        <v>270</v>
      </c>
      <c r="Q794" s="394">
        <f t="shared" ca="1" si="145"/>
        <v>40</v>
      </c>
      <c r="V794" s="470"/>
      <c r="W794" s="470"/>
      <c r="X794" s="470"/>
      <c r="Y794" s="470"/>
      <c r="AA794" s="400"/>
    </row>
    <row r="795" spans="16:27">
      <c r="P795" s="394">
        <f t="shared" ca="1" si="144"/>
        <v>260</v>
      </c>
      <c r="Q795" s="394">
        <f t="shared" ca="1" si="145"/>
        <v>40</v>
      </c>
      <c r="V795" s="470"/>
      <c r="W795" s="470"/>
      <c r="X795" s="470"/>
      <c r="Y795" s="470"/>
      <c r="AA795" s="400"/>
    </row>
    <row r="796" spans="16:27">
      <c r="P796" s="394">
        <f t="shared" ca="1" si="144"/>
        <v>260</v>
      </c>
      <c r="Q796" s="394">
        <f t="shared" ca="1" si="145"/>
        <v>40</v>
      </c>
      <c r="V796" s="470"/>
      <c r="W796" s="470"/>
      <c r="X796" s="470"/>
      <c r="Y796" s="470"/>
      <c r="AA796" s="400"/>
    </row>
    <row r="797" spans="16:27">
      <c r="P797" s="394">
        <f t="shared" ca="1" si="144"/>
        <v>270</v>
      </c>
      <c r="Q797" s="394">
        <f t="shared" ca="1" si="145"/>
        <v>40</v>
      </c>
      <c r="V797" s="470"/>
      <c r="W797" s="470"/>
      <c r="X797" s="470"/>
      <c r="Y797" s="470"/>
      <c r="AA797" s="400"/>
    </row>
    <row r="798" spans="16:27">
      <c r="P798" s="394">
        <f t="shared" ca="1" si="144"/>
        <v>250</v>
      </c>
      <c r="Q798" s="394">
        <f t="shared" ca="1" si="145"/>
        <v>30</v>
      </c>
      <c r="V798" s="470"/>
      <c r="W798" s="470"/>
      <c r="X798" s="470"/>
      <c r="Y798" s="470"/>
      <c r="AA798" s="400"/>
    </row>
    <row r="799" spans="16:27">
      <c r="P799" s="394">
        <f t="shared" ca="1" si="144"/>
        <v>260</v>
      </c>
      <c r="Q799" s="394">
        <f t="shared" ca="1" si="145"/>
        <v>40</v>
      </c>
      <c r="V799" s="470"/>
      <c r="W799" s="470"/>
      <c r="X799" s="470"/>
      <c r="Y799" s="470"/>
      <c r="AA799" s="400"/>
    </row>
    <row r="800" spans="16:27">
      <c r="P800" s="394">
        <f t="shared" ca="1" si="144"/>
        <v>260</v>
      </c>
      <c r="Q800" s="394">
        <f t="shared" ca="1" si="145"/>
        <v>40</v>
      </c>
      <c r="V800" s="470"/>
      <c r="W800" s="470"/>
      <c r="X800" s="470"/>
      <c r="Y800" s="470"/>
      <c r="AA800" s="400"/>
    </row>
    <row r="801" spans="16:27">
      <c r="P801" s="394">
        <f t="shared" ca="1" si="144"/>
        <v>260</v>
      </c>
      <c r="Q801" s="394">
        <f t="shared" ca="1" si="145"/>
        <v>40</v>
      </c>
      <c r="V801" s="470"/>
      <c r="W801" s="470"/>
      <c r="X801" s="470"/>
      <c r="Y801" s="470"/>
      <c r="AA801" s="400"/>
    </row>
    <row r="802" spans="16:27">
      <c r="P802" s="394">
        <f t="shared" ca="1" si="144"/>
        <v>270</v>
      </c>
      <c r="Q802" s="394">
        <f t="shared" ca="1" si="145"/>
        <v>40</v>
      </c>
      <c r="V802" s="470"/>
      <c r="W802" s="470"/>
      <c r="X802" s="470"/>
      <c r="Y802" s="470"/>
      <c r="AA802" s="400"/>
    </row>
    <row r="803" spans="16:27">
      <c r="P803" s="394">
        <f t="shared" ca="1" si="144"/>
        <v>260</v>
      </c>
      <c r="Q803" s="394">
        <f t="shared" ca="1" si="145"/>
        <v>40</v>
      </c>
      <c r="V803" s="470"/>
      <c r="W803" s="470"/>
      <c r="X803" s="470"/>
      <c r="Y803" s="470"/>
      <c r="AA803" s="400"/>
    </row>
    <row r="804" spans="16:27">
      <c r="P804" s="394">
        <f t="shared" ca="1" si="144"/>
        <v>260</v>
      </c>
      <c r="Q804" s="394">
        <f t="shared" ca="1" si="145"/>
        <v>30</v>
      </c>
      <c r="V804" s="470"/>
      <c r="W804" s="470"/>
      <c r="X804" s="470"/>
      <c r="Y804" s="470"/>
      <c r="AA804" s="400"/>
    </row>
    <row r="805" spans="16:27">
      <c r="P805" s="394">
        <f t="shared" ca="1" si="144"/>
        <v>270</v>
      </c>
      <c r="Q805" s="394">
        <f t="shared" ca="1" si="145"/>
        <v>40</v>
      </c>
      <c r="V805" s="470"/>
      <c r="W805" s="470"/>
      <c r="X805" s="470"/>
      <c r="Y805" s="470"/>
      <c r="AA805" s="400"/>
    </row>
    <row r="806" spans="16:27">
      <c r="P806" s="394">
        <f t="shared" ca="1" si="144"/>
        <v>250</v>
      </c>
      <c r="Q806" s="394">
        <f t="shared" ca="1" si="145"/>
        <v>40</v>
      </c>
      <c r="V806" s="470"/>
      <c r="W806" s="470"/>
      <c r="X806" s="470"/>
      <c r="Y806" s="470"/>
      <c r="AA806" s="400"/>
    </row>
    <row r="807" spans="16:27">
      <c r="P807" s="394">
        <f t="shared" ca="1" si="144"/>
        <v>270</v>
      </c>
      <c r="Q807" s="394">
        <f t="shared" ca="1" si="145"/>
        <v>40</v>
      </c>
      <c r="V807" s="470"/>
      <c r="W807" s="470"/>
      <c r="X807" s="470"/>
      <c r="Y807" s="470"/>
      <c r="AA807" s="400"/>
    </row>
    <row r="808" spans="16:27">
      <c r="P808" s="394">
        <f t="shared" ca="1" si="144"/>
        <v>260</v>
      </c>
      <c r="Q808" s="394">
        <f t="shared" ca="1" si="145"/>
        <v>40</v>
      </c>
      <c r="V808" s="470"/>
      <c r="W808" s="470"/>
      <c r="X808" s="470"/>
      <c r="Y808" s="470"/>
      <c r="AA808" s="400"/>
    </row>
    <row r="809" spans="16:27">
      <c r="P809" s="394">
        <f t="shared" ca="1" si="144"/>
        <v>260</v>
      </c>
      <c r="Q809" s="394">
        <f t="shared" ca="1" si="145"/>
        <v>30</v>
      </c>
      <c r="V809" s="470"/>
      <c r="W809" s="470"/>
      <c r="X809" s="470"/>
      <c r="Y809" s="470"/>
      <c r="AA809" s="400"/>
    </row>
    <row r="810" spans="16:27">
      <c r="P810" s="394">
        <f t="shared" ca="1" si="144"/>
        <v>270</v>
      </c>
      <c r="Q810" s="394">
        <f t="shared" ca="1" si="145"/>
        <v>30</v>
      </c>
      <c r="V810" s="470"/>
      <c r="W810" s="470"/>
      <c r="X810" s="470"/>
      <c r="Y810" s="470"/>
      <c r="AA810" s="400"/>
    </row>
    <row r="811" spans="16:27">
      <c r="P811" s="394">
        <f t="shared" ca="1" si="144"/>
        <v>250</v>
      </c>
      <c r="Q811" s="394">
        <f t="shared" ca="1" si="145"/>
        <v>40</v>
      </c>
      <c r="V811" s="470"/>
      <c r="W811" s="470"/>
      <c r="X811" s="470"/>
      <c r="Y811" s="470"/>
      <c r="AA811" s="400"/>
    </row>
    <row r="812" spans="16:27">
      <c r="P812" s="394">
        <f t="shared" ca="1" si="144"/>
        <v>260</v>
      </c>
      <c r="Q812" s="394">
        <f t="shared" ca="1" si="145"/>
        <v>30</v>
      </c>
      <c r="V812" s="470"/>
      <c r="W812" s="470"/>
      <c r="X812" s="470"/>
      <c r="Y812" s="470"/>
      <c r="AA812" s="400"/>
    </row>
    <row r="813" spans="16:27">
      <c r="P813" s="394">
        <f t="shared" ca="1" si="144"/>
        <v>250</v>
      </c>
      <c r="Q813" s="394">
        <f t="shared" ca="1" si="145"/>
        <v>30</v>
      </c>
      <c r="V813" s="470"/>
      <c r="W813" s="470"/>
      <c r="X813" s="470"/>
      <c r="Y813" s="470"/>
      <c r="AA813" s="400"/>
    </row>
    <row r="814" spans="16:27">
      <c r="P814" s="394">
        <f t="shared" ca="1" si="144"/>
        <v>250</v>
      </c>
      <c r="Q814" s="394">
        <f t="shared" ca="1" si="145"/>
        <v>40</v>
      </c>
      <c r="V814" s="470"/>
      <c r="W814" s="470"/>
      <c r="X814" s="470"/>
      <c r="Y814" s="470"/>
      <c r="AA814" s="400"/>
    </row>
    <row r="815" spans="16:27">
      <c r="P815" s="394">
        <f t="shared" ca="1" si="144"/>
        <v>250</v>
      </c>
      <c r="Q815" s="394">
        <f t="shared" ca="1" si="145"/>
        <v>40</v>
      </c>
      <c r="V815" s="470"/>
      <c r="W815" s="470"/>
      <c r="X815" s="470"/>
      <c r="Y815" s="470"/>
      <c r="AA815" s="400"/>
    </row>
    <row r="816" spans="16:27">
      <c r="P816" s="394">
        <f t="shared" ca="1" si="144"/>
        <v>270</v>
      </c>
      <c r="Q816" s="394">
        <f t="shared" ca="1" si="145"/>
        <v>40</v>
      </c>
      <c r="V816" s="470"/>
      <c r="W816" s="470"/>
      <c r="X816" s="470"/>
      <c r="Y816" s="470"/>
      <c r="AA816" s="400"/>
    </row>
    <row r="817" spans="16:27">
      <c r="P817" s="394">
        <f t="shared" ca="1" si="144"/>
        <v>260</v>
      </c>
      <c r="Q817" s="394">
        <f t="shared" ca="1" si="145"/>
        <v>30</v>
      </c>
      <c r="V817" s="470"/>
      <c r="W817" s="470"/>
      <c r="X817" s="470"/>
      <c r="Y817" s="470"/>
      <c r="AA817" s="400"/>
    </row>
    <row r="818" spans="16:27">
      <c r="P818" s="394">
        <f t="shared" ca="1" si="144"/>
        <v>260</v>
      </c>
      <c r="Q818" s="394">
        <f t="shared" ca="1" si="145"/>
        <v>40</v>
      </c>
      <c r="V818" s="470"/>
      <c r="W818" s="470"/>
      <c r="X818" s="470"/>
      <c r="Y818" s="470"/>
      <c r="AA818" s="400"/>
    </row>
    <row r="819" spans="16:27">
      <c r="P819" s="394">
        <f t="shared" ca="1" si="144"/>
        <v>260</v>
      </c>
      <c r="Q819" s="394">
        <f t="shared" ca="1" si="145"/>
        <v>30</v>
      </c>
      <c r="V819" s="470"/>
      <c r="W819" s="470"/>
      <c r="X819" s="470"/>
      <c r="Y819" s="470"/>
      <c r="AA819" s="400"/>
    </row>
    <row r="820" spans="16:27">
      <c r="P820" s="394">
        <f t="shared" ca="1" si="144"/>
        <v>260</v>
      </c>
      <c r="Q820" s="394">
        <f t="shared" ca="1" si="145"/>
        <v>40</v>
      </c>
      <c r="V820" s="470"/>
      <c r="W820" s="470"/>
      <c r="X820" s="470"/>
      <c r="Y820" s="470"/>
      <c r="AA820" s="400"/>
    </row>
    <row r="821" spans="16:27">
      <c r="P821" s="394">
        <f t="shared" ca="1" si="144"/>
        <v>260</v>
      </c>
      <c r="Q821" s="394">
        <f t="shared" ca="1" si="145"/>
        <v>30</v>
      </c>
      <c r="V821" s="470"/>
      <c r="W821" s="470"/>
      <c r="X821" s="470"/>
      <c r="Y821" s="470"/>
      <c r="AA821" s="400"/>
    </row>
    <row r="822" spans="16:27">
      <c r="P822" s="394">
        <f t="shared" ca="1" si="144"/>
        <v>260</v>
      </c>
      <c r="Q822" s="394">
        <f t="shared" ca="1" si="145"/>
        <v>40</v>
      </c>
      <c r="V822" s="470"/>
      <c r="W822" s="470"/>
      <c r="X822" s="470"/>
      <c r="Y822" s="470"/>
      <c r="AA822" s="400"/>
    </row>
    <row r="823" spans="16:27">
      <c r="P823" s="394">
        <f t="shared" ca="1" si="144"/>
        <v>260</v>
      </c>
      <c r="Q823" s="394">
        <f t="shared" ca="1" si="145"/>
        <v>30</v>
      </c>
      <c r="V823" s="470"/>
      <c r="W823" s="470"/>
      <c r="X823" s="470"/>
      <c r="Y823" s="470"/>
      <c r="AA823" s="400"/>
    </row>
    <row r="824" spans="16:27">
      <c r="P824" s="394">
        <f t="shared" ca="1" si="144"/>
        <v>250</v>
      </c>
      <c r="Q824" s="394">
        <f t="shared" ca="1" si="145"/>
        <v>30</v>
      </c>
      <c r="V824" s="470"/>
      <c r="W824" s="470"/>
      <c r="X824" s="470"/>
      <c r="Y824" s="470"/>
      <c r="AA824" s="400"/>
    </row>
    <row r="825" spans="16:27">
      <c r="P825" s="394">
        <f t="shared" ca="1" si="144"/>
        <v>260</v>
      </c>
      <c r="Q825" s="394">
        <f t="shared" ca="1" si="145"/>
        <v>40</v>
      </c>
      <c r="V825" s="470"/>
      <c r="W825" s="470"/>
      <c r="X825" s="470"/>
      <c r="Y825" s="470"/>
      <c r="AA825" s="400"/>
    </row>
    <row r="826" spans="16:27">
      <c r="P826" s="394">
        <f t="shared" ca="1" si="144"/>
        <v>260</v>
      </c>
      <c r="Q826" s="394">
        <f t="shared" ca="1" si="145"/>
        <v>40</v>
      </c>
      <c r="V826" s="470"/>
      <c r="W826" s="470"/>
      <c r="X826" s="470"/>
      <c r="Y826" s="470"/>
      <c r="AA826" s="400"/>
    </row>
    <row r="827" spans="16:27">
      <c r="P827" s="394">
        <f t="shared" ca="1" si="144"/>
        <v>270</v>
      </c>
      <c r="Q827" s="394">
        <f t="shared" ca="1" si="145"/>
        <v>40</v>
      </c>
      <c r="V827" s="470"/>
      <c r="W827" s="470"/>
      <c r="X827" s="470"/>
      <c r="Y827" s="470"/>
      <c r="AA827" s="400"/>
    </row>
    <row r="828" spans="16:27">
      <c r="P828" s="394">
        <f t="shared" ca="1" si="144"/>
        <v>250</v>
      </c>
      <c r="Q828" s="394">
        <f t="shared" ca="1" si="145"/>
        <v>40</v>
      </c>
      <c r="V828" s="470"/>
      <c r="W828" s="470"/>
      <c r="X828" s="470"/>
      <c r="Y828" s="470"/>
      <c r="AA828" s="400"/>
    </row>
    <row r="829" spans="16:27">
      <c r="P829" s="394">
        <f t="shared" ca="1" si="144"/>
        <v>260</v>
      </c>
      <c r="Q829" s="394">
        <f t="shared" ca="1" si="145"/>
        <v>30</v>
      </c>
      <c r="V829" s="470"/>
      <c r="W829" s="470"/>
      <c r="X829" s="470"/>
      <c r="Y829" s="470"/>
      <c r="AA829" s="400"/>
    </row>
    <row r="830" spans="16:27">
      <c r="P830" s="394">
        <f t="shared" ca="1" si="144"/>
        <v>250</v>
      </c>
      <c r="Q830" s="394">
        <f t="shared" ca="1" si="145"/>
        <v>30</v>
      </c>
      <c r="V830" s="470"/>
      <c r="W830" s="470"/>
      <c r="X830" s="470"/>
      <c r="Y830" s="470"/>
      <c r="AA830" s="400"/>
    </row>
    <row r="831" spans="16:27">
      <c r="P831" s="394">
        <f t="shared" ca="1" si="144"/>
        <v>260</v>
      </c>
      <c r="Q831" s="394">
        <f t="shared" ca="1" si="145"/>
        <v>30</v>
      </c>
      <c r="V831" s="470"/>
      <c r="W831" s="470"/>
      <c r="X831" s="470"/>
      <c r="Y831" s="470"/>
      <c r="AA831" s="400"/>
    </row>
    <row r="832" spans="16:27">
      <c r="P832" s="394">
        <f t="shared" ref="P832:P895" ca="1" si="146">ROUND((RAND()*(270-250)+250),-1)</f>
        <v>260</v>
      </c>
      <c r="Q832" s="394">
        <f t="shared" ref="Q832:Q895" ca="1" si="147">ROUND((RAND()*(45-30)+30),-1)</f>
        <v>30</v>
      </c>
      <c r="AA832" s="400"/>
    </row>
    <row r="833" spans="16:27">
      <c r="P833" s="394">
        <f t="shared" ca="1" si="146"/>
        <v>260</v>
      </c>
      <c r="Q833" s="394">
        <f t="shared" ca="1" si="147"/>
        <v>40</v>
      </c>
      <c r="AA833" s="400"/>
    </row>
    <row r="834" spans="16:27">
      <c r="P834" s="394">
        <f t="shared" ca="1" si="146"/>
        <v>260</v>
      </c>
      <c r="Q834" s="394">
        <f t="shared" ca="1" si="147"/>
        <v>40</v>
      </c>
      <c r="AA834" s="400"/>
    </row>
    <row r="835" spans="16:27">
      <c r="P835" s="394">
        <f t="shared" ca="1" si="146"/>
        <v>260</v>
      </c>
      <c r="Q835" s="394">
        <f t="shared" ca="1" si="147"/>
        <v>30</v>
      </c>
      <c r="AA835" s="400"/>
    </row>
    <row r="836" spans="16:27">
      <c r="P836" s="394">
        <f t="shared" ca="1" si="146"/>
        <v>260</v>
      </c>
      <c r="Q836" s="394">
        <f t="shared" ca="1" si="147"/>
        <v>40</v>
      </c>
      <c r="AA836" s="400"/>
    </row>
    <row r="837" spans="16:27">
      <c r="P837" s="394">
        <f t="shared" ca="1" si="146"/>
        <v>270</v>
      </c>
      <c r="Q837" s="394">
        <f t="shared" ca="1" si="147"/>
        <v>40</v>
      </c>
      <c r="AA837" s="400"/>
    </row>
    <row r="838" spans="16:27">
      <c r="P838" s="394">
        <f t="shared" ca="1" si="146"/>
        <v>250</v>
      </c>
      <c r="Q838" s="394">
        <f t="shared" ca="1" si="147"/>
        <v>40</v>
      </c>
      <c r="AA838" s="400"/>
    </row>
    <row r="839" spans="16:27">
      <c r="P839" s="394">
        <f t="shared" ca="1" si="146"/>
        <v>250</v>
      </c>
      <c r="Q839" s="394">
        <f t="shared" ca="1" si="147"/>
        <v>30</v>
      </c>
      <c r="AA839" s="400"/>
    </row>
    <row r="840" spans="16:27">
      <c r="P840" s="394">
        <f t="shared" ca="1" si="146"/>
        <v>250</v>
      </c>
      <c r="Q840" s="394">
        <f t="shared" ca="1" si="147"/>
        <v>30</v>
      </c>
      <c r="AA840" s="400"/>
    </row>
    <row r="841" spans="16:27">
      <c r="P841" s="394">
        <f t="shared" ca="1" si="146"/>
        <v>250</v>
      </c>
      <c r="Q841" s="394">
        <f t="shared" ca="1" si="147"/>
        <v>40</v>
      </c>
      <c r="AA841" s="400"/>
    </row>
    <row r="842" spans="16:27">
      <c r="P842" s="394">
        <f t="shared" ca="1" si="146"/>
        <v>260</v>
      </c>
      <c r="Q842" s="394">
        <f t="shared" ca="1" si="147"/>
        <v>30</v>
      </c>
      <c r="AA842" s="400"/>
    </row>
    <row r="843" spans="16:27">
      <c r="P843" s="394">
        <f t="shared" ca="1" si="146"/>
        <v>260</v>
      </c>
      <c r="Q843" s="394">
        <f t="shared" ca="1" si="147"/>
        <v>30</v>
      </c>
      <c r="AA843" s="400"/>
    </row>
    <row r="844" spans="16:27">
      <c r="P844" s="394">
        <f t="shared" ca="1" si="146"/>
        <v>260</v>
      </c>
      <c r="Q844" s="394">
        <f t="shared" ca="1" si="147"/>
        <v>40</v>
      </c>
      <c r="AA844" s="400"/>
    </row>
    <row r="845" spans="16:27">
      <c r="P845" s="394">
        <f t="shared" ca="1" si="146"/>
        <v>260</v>
      </c>
      <c r="Q845" s="394">
        <f t="shared" ca="1" si="147"/>
        <v>40</v>
      </c>
      <c r="AA845" s="400"/>
    </row>
    <row r="846" spans="16:27">
      <c r="P846" s="394">
        <f t="shared" ca="1" si="146"/>
        <v>250</v>
      </c>
      <c r="Q846" s="394">
        <f t="shared" ca="1" si="147"/>
        <v>30</v>
      </c>
      <c r="AA846" s="400"/>
    </row>
    <row r="847" spans="16:27">
      <c r="P847" s="394">
        <f t="shared" ca="1" si="146"/>
        <v>250</v>
      </c>
      <c r="Q847" s="394">
        <f t="shared" ca="1" si="147"/>
        <v>40</v>
      </c>
      <c r="AA847" s="400"/>
    </row>
    <row r="848" spans="16:27">
      <c r="P848" s="394">
        <f t="shared" ca="1" si="146"/>
        <v>260</v>
      </c>
      <c r="Q848" s="394">
        <f t="shared" ca="1" si="147"/>
        <v>30</v>
      </c>
      <c r="AA848" s="400"/>
    </row>
    <row r="849" spans="16:27">
      <c r="P849" s="394">
        <f t="shared" ca="1" si="146"/>
        <v>260</v>
      </c>
      <c r="Q849" s="394">
        <f t="shared" ca="1" si="147"/>
        <v>40</v>
      </c>
      <c r="AA849" s="400"/>
    </row>
    <row r="850" spans="16:27">
      <c r="P850" s="394">
        <f t="shared" ca="1" si="146"/>
        <v>260</v>
      </c>
      <c r="Q850" s="394">
        <f t="shared" ca="1" si="147"/>
        <v>40</v>
      </c>
      <c r="AA850" s="400"/>
    </row>
    <row r="851" spans="16:27">
      <c r="P851" s="394">
        <f t="shared" ca="1" si="146"/>
        <v>260</v>
      </c>
      <c r="Q851" s="394">
        <f t="shared" ca="1" si="147"/>
        <v>40</v>
      </c>
      <c r="AA851" s="400"/>
    </row>
    <row r="852" spans="16:27">
      <c r="P852" s="394">
        <f t="shared" ca="1" si="146"/>
        <v>270</v>
      </c>
      <c r="Q852" s="394">
        <f t="shared" ca="1" si="147"/>
        <v>40</v>
      </c>
      <c r="AA852" s="400"/>
    </row>
    <row r="853" spans="16:27">
      <c r="P853" s="394">
        <f t="shared" ca="1" si="146"/>
        <v>250</v>
      </c>
      <c r="Q853" s="394">
        <f t="shared" ca="1" si="147"/>
        <v>30</v>
      </c>
      <c r="AA853" s="400"/>
    </row>
    <row r="854" spans="16:27">
      <c r="P854" s="394">
        <f t="shared" ca="1" si="146"/>
        <v>250</v>
      </c>
      <c r="Q854" s="394">
        <f t="shared" ca="1" si="147"/>
        <v>40</v>
      </c>
      <c r="AA854" s="400"/>
    </row>
    <row r="855" spans="16:27">
      <c r="P855" s="394">
        <f t="shared" ca="1" si="146"/>
        <v>260</v>
      </c>
      <c r="Q855" s="394">
        <f t="shared" ca="1" si="147"/>
        <v>40</v>
      </c>
      <c r="AA855" s="400"/>
    </row>
    <row r="856" spans="16:27">
      <c r="P856" s="394">
        <f t="shared" ca="1" si="146"/>
        <v>260</v>
      </c>
      <c r="Q856" s="394">
        <f t="shared" ca="1" si="147"/>
        <v>30</v>
      </c>
      <c r="AA856" s="400"/>
    </row>
    <row r="857" spans="16:27">
      <c r="P857" s="394">
        <f t="shared" ca="1" si="146"/>
        <v>250</v>
      </c>
      <c r="Q857" s="394">
        <f t="shared" ca="1" si="147"/>
        <v>30</v>
      </c>
      <c r="AA857" s="400"/>
    </row>
    <row r="858" spans="16:27">
      <c r="P858" s="394">
        <f t="shared" ca="1" si="146"/>
        <v>260</v>
      </c>
      <c r="Q858" s="394">
        <f t="shared" ca="1" si="147"/>
        <v>40</v>
      </c>
      <c r="AA858" s="400"/>
    </row>
    <row r="859" spans="16:27">
      <c r="P859" s="394">
        <f t="shared" ca="1" si="146"/>
        <v>250</v>
      </c>
      <c r="Q859" s="394">
        <f t="shared" ca="1" si="147"/>
        <v>40</v>
      </c>
      <c r="AA859" s="400"/>
    </row>
    <row r="860" spans="16:27">
      <c r="P860" s="394">
        <f t="shared" ca="1" si="146"/>
        <v>260</v>
      </c>
      <c r="Q860" s="394">
        <f t="shared" ca="1" si="147"/>
        <v>40</v>
      </c>
      <c r="AA860" s="400"/>
    </row>
    <row r="861" spans="16:27">
      <c r="P861" s="394">
        <f t="shared" ca="1" si="146"/>
        <v>270</v>
      </c>
      <c r="Q861" s="394">
        <f t="shared" ca="1" si="147"/>
        <v>30</v>
      </c>
      <c r="AA861" s="400"/>
    </row>
    <row r="862" spans="16:27">
      <c r="P862" s="394">
        <f t="shared" ca="1" si="146"/>
        <v>260</v>
      </c>
      <c r="Q862" s="394">
        <f t="shared" ca="1" si="147"/>
        <v>40</v>
      </c>
      <c r="AA862" s="400"/>
    </row>
    <row r="863" spans="16:27">
      <c r="P863" s="394">
        <f t="shared" ca="1" si="146"/>
        <v>250</v>
      </c>
      <c r="Q863" s="394">
        <f t="shared" ca="1" si="147"/>
        <v>40</v>
      </c>
      <c r="AA863" s="400"/>
    </row>
    <row r="864" spans="16:27">
      <c r="P864" s="394">
        <f t="shared" ca="1" si="146"/>
        <v>250</v>
      </c>
      <c r="Q864" s="394">
        <f t="shared" ca="1" si="147"/>
        <v>40</v>
      </c>
      <c r="AA864" s="400"/>
    </row>
    <row r="865" spans="16:27">
      <c r="P865" s="394">
        <f t="shared" ca="1" si="146"/>
        <v>250</v>
      </c>
      <c r="Q865" s="394">
        <f t="shared" ca="1" si="147"/>
        <v>40</v>
      </c>
      <c r="AA865" s="400"/>
    </row>
    <row r="866" spans="16:27">
      <c r="P866" s="394">
        <f t="shared" ca="1" si="146"/>
        <v>270</v>
      </c>
      <c r="Q866" s="394">
        <f t="shared" ca="1" si="147"/>
        <v>40</v>
      </c>
      <c r="AA866" s="400"/>
    </row>
    <row r="867" spans="16:27">
      <c r="P867" s="394">
        <f t="shared" ca="1" si="146"/>
        <v>260</v>
      </c>
      <c r="Q867" s="394">
        <f t="shared" ca="1" si="147"/>
        <v>40</v>
      </c>
      <c r="AA867" s="400"/>
    </row>
    <row r="868" spans="16:27">
      <c r="P868" s="394">
        <f t="shared" ca="1" si="146"/>
        <v>260</v>
      </c>
      <c r="Q868" s="394">
        <f t="shared" ca="1" si="147"/>
        <v>40</v>
      </c>
      <c r="AA868" s="400"/>
    </row>
    <row r="869" spans="16:27">
      <c r="P869" s="394">
        <f t="shared" ca="1" si="146"/>
        <v>260</v>
      </c>
      <c r="Q869" s="394">
        <f t="shared" ca="1" si="147"/>
        <v>40</v>
      </c>
      <c r="AA869" s="400"/>
    </row>
    <row r="870" spans="16:27">
      <c r="P870" s="394">
        <f t="shared" ca="1" si="146"/>
        <v>260</v>
      </c>
      <c r="Q870" s="394">
        <f t="shared" ca="1" si="147"/>
        <v>40</v>
      </c>
      <c r="AA870" s="400"/>
    </row>
    <row r="871" spans="16:27">
      <c r="P871" s="394">
        <f t="shared" ca="1" si="146"/>
        <v>270</v>
      </c>
      <c r="Q871" s="394">
        <f t="shared" ca="1" si="147"/>
        <v>30</v>
      </c>
      <c r="AA871" s="400"/>
    </row>
    <row r="872" spans="16:27">
      <c r="P872" s="394">
        <f t="shared" ca="1" si="146"/>
        <v>260</v>
      </c>
      <c r="Q872" s="394">
        <f t="shared" ca="1" si="147"/>
        <v>30</v>
      </c>
      <c r="AA872" s="400"/>
    </row>
    <row r="873" spans="16:27">
      <c r="P873" s="394">
        <f t="shared" ca="1" si="146"/>
        <v>250</v>
      </c>
      <c r="Q873" s="394">
        <f t="shared" ca="1" si="147"/>
        <v>30</v>
      </c>
      <c r="AA873" s="400"/>
    </row>
    <row r="874" spans="16:27">
      <c r="P874" s="394">
        <f t="shared" ca="1" si="146"/>
        <v>250</v>
      </c>
      <c r="Q874" s="394">
        <f t="shared" ca="1" si="147"/>
        <v>40</v>
      </c>
      <c r="AA874" s="400"/>
    </row>
    <row r="875" spans="16:27">
      <c r="P875" s="394">
        <f t="shared" ca="1" si="146"/>
        <v>250</v>
      </c>
      <c r="Q875" s="394">
        <f t="shared" ca="1" si="147"/>
        <v>30</v>
      </c>
      <c r="AA875" s="400"/>
    </row>
    <row r="876" spans="16:27">
      <c r="P876" s="394">
        <f t="shared" ca="1" si="146"/>
        <v>260</v>
      </c>
      <c r="Q876" s="394">
        <f t="shared" ca="1" si="147"/>
        <v>30</v>
      </c>
      <c r="AA876" s="400"/>
    </row>
    <row r="877" spans="16:27">
      <c r="P877" s="394">
        <f t="shared" ca="1" si="146"/>
        <v>250</v>
      </c>
      <c r="Q877" s="394">
        <f t="shared" ca="1" si="147"/>
        <v>40</v>
      </c>
      <c r="AA877" s="400"/>
    </row>
    <row r="878" spans="16:27">
      <c r="P878" s="394">
        <f t="shared" ca="1" si="146"/>
        <v>270</v>
      </c>
      <c r="Q878" s="394">
        <f t="shared" ca="1" si="147"/>
        <v>40</v>
      </c>
      <c r="AA878" s="400"/>
    </row>
    <row r="879" spans="16:27">
      <c r="P879" s="394">
        <f t="shared" ca="1" si="146"/>
        <v>260</v>
      </c>
      <c r="Q879" s="394">
        <f t="shared" ca="1" si="147"/>
        <v>40</v>
      </c>
      <c r="AA879" s="400"/>
    </row>
    <row r="880" spans="16:27">
      <c r="P880" s="394">
        <f t="shared" ca="1" si="146"/>
        <v>270</v>
      </c>
      <c r="Q880" s="394">
        <f t="shared" ca="1" si="147"/>
        <v>40</v>
      </c>
      <c r="AA880" s="400"/>
    </row>
    <row r="881" spans="16:27">
      <c r="P881" s="394">
        <f t="shared" ca="1" si="146"/>
        <v>260</v>
      </c>
      <c r="Q881" s="394">
        <f t="shared" ca="1" si="147"/>
        <v>40</v>
      </c>
      <c r="AA881" s="400"/>
    </row>
    <row r="882" spans="16:27">
      <c r="P882" s="394">
        <f t="shared" ca="1" si="146"/>
        <v>250</v>
      </c>
      <c r="Q882" s="394">
        <f t="shared" ca="1" si="147"/>
        <v>40</v>
      </c>
      <c r="AA882" s="400"/>
    </row>
    <row r="883" spans="16:27">
      <c r="P883" s="394">
        <f t="shared" ca="1" si="146"/>
        <v>260</v>
      </c>
      <c r="Q883" s="394">
        <f t="shared" ca="1" si="147"/>
        <v>40</v>
      </c>
      <c r="AA883" s="400"/>
    </row>
    <row r="884" spans="16:27">
      <c r="P884" s="394">
        <f t="shared" ca="1" si="146"/>
        <v>260</v>
      </c>
      <c r="Q884" s="394">
        <f t="shared" ca="1" si="147"/>
        <v>40</v>
      </c>
      <c r="AA884" s="400"/>
    </row>
    <row r="885" spans="16:27">
      <c r="P885" s="394">
        <f t="shared" ca="1" si="146"/>
        <v>250</v>
      </c>
      <c r="Q885" s="394">
        <f t="shared" ca="1" si="147"/>
        <v>40</v>
      </c>
      <c r="AA885" s="400"/>
    </row>
    <row r="886" spans="16:27">
      <c r="P886" s="394">
        <f t="shared" ca="1" si="146"/>
        <v>250</v>
      </c>
      <c r="Q886" s="394">
        <f t="shared" ca="1" si="147"/>
        <v>40</v>
      </c>
      <c r="AA886" s="400"/>
    </row>
    <row r="887" spans="16:27">
      <c r="P887" s="394">
        <f t="shared" ca="1" si="146"/>
        <v>260</v>
      </c>
      <c r="Q887" s="394">
        <f t="shared" ca="1" si="147"/>
        <v>30</v>
      </c>
      <c r="AA887" s="400"/>
    </row>
    <row r="888" spans="16:27">
      <c r="P888" s="394">
        <f t="shared" ca="1" si="146"/>
        <v>270</v>
      </c>
      <c r="Q888" s="394">
        <f t="shared" ca="1" si="147"/>
        <v>40</v>
      </c>
      <c r="AA888" s="400"/>
    </row>
    <row r="889" spans="16:27">
      <c r="P889" s="394">
        <f t="shared" ca="1" si="146"/>
        <v>270</v>
      </c>
      <c r="Q889" s="394">
        <f t="shared" ca="1" si="147"/>
        <v>30</v>
      </c>
      <c r="AA889" s="400"/>
    </row>
    <row r="890" spans="16:27">
      <c r="P890" s="394">
        <f t="shared" ca="1" si="146"/>
        <v>270</v>
      </c>
      <c r="Q890" s="394">
        <f t="shared" ca="1" si="147"/>
        <v>40</v>
      </c>
      <c r="AA890" s="400"/>
    </row>
    <row r="891" spans="16:27">
      <c r="P891" s="394">
        <f t="shared" ca="1" si="146"/>
        <v>250</v>
      </c>
      <c r="Q891" s="394">
        <f t="shared" ca="1" si="147"/>
        <v>40</v>
      </c>
      <c r="AA891" s="400"/>
    </row>
    <row r="892" spans="16:27">
      <c r="P892" s="394">
        <f t="shared" ca="1" si="146"/>
        <v>260</v>
      </c>
      <c r="Q892" s="394">
        <f t="shared" ca="1" si="147"/>
        <v>40</v>
      </c>
      <c r="AA892" s="400"/>
    </row>
    <row r="893" spans="16:27">
      <c r="P893" s="394">
        <f t="shared" ca="1" si="146"/>
        <v>260</v>
      </c>
      <c r="Q893" s="394">
        <f t="shared" ca="1" si="147"/>
        <v>40</v>
      </c>
      <c r="AA893" s="400"/>
    </row>
    <row r="894" spans="16:27">
      <c r="P894" s="394">
        <f t="shared" ca="1" si="146"/>
        <v>260</v>
      </c>
      <c r="Q894" s="394">
        <f t="shared" ca="1" si="147"/>
        <v>40</v>
      </c>
      <c r="AA894" s="400"/>
    </row>
    <row r="895" spans="16:27">
      <c r="P895" s="394">
        <f t="shared" ca="1" si="146"/>
        <v>260</v>
      </c>
      <c r="Q895" s="394">
        <f t="shared" ca="1" si="147"/>
        <v>30</v>
      </c>
      <c r="AA895" s="400"/>
    </row>
    <row r="896" spans="16:27">
      <c r="P896" s="394">
        <f t="shared" ref="P896:P959" ca="1" si="148">ROUND((RAND()*(270-250)+250),-1)</f>
        <v>270</v>
      </c>
      <c r="Q896" s="394">
        <f t="shared" ref="Q896:Q959" ca="1" si="149">ROUND((RAND()*(45-30)+30),-1)</f>
        <v>40</v>
      </c>
      <c r="AA896" s="400"/>
    </row>
    <row r="897" spans="16:27">
      <c r="P897" s="394">
        <f t="shared" ca="1" si="148"/>
        <v>270</v>
      </c>
      <c r="Q897" s="394">
        <f t="shared" ca="1" si="149"/>
        <v>30</v>
      </c>
      <c r="AA897" s="400"/>
    </row>
    <row r="898" spans="16:27">
      <c r="P898" s="394">
        <f t="shared" ca="1" si="148"/>
        <v>250</v>
      </c>
      <c r="Q898" s="394">
        <f t="shared" ca="1" si="149"/>
        <v>40</v>
      </c>
      <c r="AA898" s="400"/>
    </row>
    <row r="899" spans="16:27">
      <c r="P899" s="394">
        <f t="shared" ca="1" si="148"/>
        <v>270</v>
      </c>
      <c r="Q899" s="394">
        <f t="shared" ca="1" si="149"/>
        <v>30</v>
      </c>
      <c r="AA899" s="400"/>
    </row>
    <row r="900" spans="16:27">
      <c r="P900" s="394">
        <f t="shared" ca="1" si="148"/>
        <v>260</v>
      </c>
      <c r="Q900" s="394">
        <f t="shared" ca="1" si="149"/>
        <v>40</v>
      </c>
      <c r="AA900" s="400"/>
    </row>
    <row r="901" spans="16:27">
      <c r="P901" s="394">
        <f t="shared" ca="1" si="148"/>
        <v>260</v>
      </c>
      <c r="Q901" s="394">
        <f t="shared" ca="1" si="149"/>
        <v>40</v>
      </c>
      <c r="AA901" s="400"/>
    </row>
    <row r="902" spans="16:27">
      <c r="P902" s="394">
        <f t="shared" ca="1" si="148"/>
        <v>260</v>
      </c>
      <c r="Q902" s="394">
        <f t="shared" ca="1" si="149"/>
        <v>30</v>
      </c>
      <c r="AA902" s="400"/>
    </row>
    <row r="903" spans="16:27">
      <c r="P903" s="394">
        <f t="shared" ca="1" si="148"/>
        <v>250</v>
      </c>
      <c r="Q903" s="394">
        <f t="shared" ca="1" si="149"/>
        <v>40</v>
      </c>
      <c r="AA903" s="400"/>
    </row>
    <row r="904" spans="16:27">
      <c r="P904" s="394">
        <f t="shared" ca="1" si="148"/>
        <v>270</v>
      </c>
      <c r="Q904" s="394">
        <f t="shared" ca="1" si="149"/>
        <v>30</v>
      </c>
      <c r="AA904" s="400"/>
    </row>
    <row r="905" spans="16:27">
      <c r="P905" s="394">
        <f t="shared" ca="1" si="148"/>
        <v>260</v>
      </c>
      <c r="Q905" s="394">
        <f t="shared" ca="1" si="149"/>
        <v>40</v>
      </c>
      <c r="AA905" s="400"/>
    </row>
    <row r="906" spans="16:27">
      <c r="P906" s="394">
        <f t="shared" ca="1" si="148"/>
        <v>260</v>
      </c>
      <c r="Q906" s="394">
        <f t="shared" ca="1" si="149"/>
        <v>40</v>
      </c>
      <c r="AA906" s="400"/>
    </row>
    <row r="907" spans="16:27">
      <c r="P907" s="394">
        <f t="shared" ca="1" si="148"/>
        <v>270</v>
      </c>
      <c r="Q907" s="394">
        <f t="shared" ca="1" si="149"/>
        <v>40</v>
      </c>
      <c r="AA907" s="400"/>
    </row>
    <row r="908" spans="16:27">
      <c r="P908" s="394">
        <f t="shared" ca="1" si="148"/>
        <v>250</v>
      </c>
      <c r="Q908" s="394">
        <f t="shared" ca="1" si="149"/>
        <v>40</v>
      </c>
      <c r="AA908" s="400"/>
    </row>
    <row r="909" spans="16:27">
      <c r="P909" s="394">
        <f t="shared" ca="1" si="148"/>
        <v>260</v>
      </c>
      <c r="Q909" s="394">
        <f t="shared" ca="1" si="149"/>
        <v>40</v>
      </c>
      <c r="AA909" s="400"/>
    </row>
    <row r="910" spans="16:27">
      <c r="P910" s="394">
        <f t="shared" ca="1" si="148"/>
        <v>270</v>
      </c>
      <c r="Q910" s="394">
        <f t="shared" ca="1" si="149"/>
        <v>40</v>
      </c>
      <c r="AA910" s="400"/>
    </row>
    <row r="911" spans="16:27">
      <c r="P911" s="394">
        <f t="shared" ca="1" si="148"/>
        <v>260</v>
      </c>
      <c r="Q911" s="394">
        <f t="shared" ca="1" si="149"/>
        <v>40</v>
      </c>
      <c r="AA911" s="400"/>
    </row>
    <row r="912" spans="16:27">
      <c r="P912" s="394">
        <f t="shared" ca="1" si="148"/>
        <v>260</v>
      </c>
      <c r="Q912" s="394">
        <f t="shared" ca="1" si="149"/>
        <v>40</v>
      </c>
      <c r="AA912" s="400"/>
    </row>
    <row r="913" spans="16:27">
      <c r="P913" s="394">
        <f t="shared" ca="1" si="148"/>
        <v>250</v>
      </c>
      <c r="Q913" s="394">
        <f t="shared" ca="1" si="149"/>
        <v>40</v>
      </c>
      <c r="AA913" s="400"/>
    </row>
    <row r="914" spans="16:27">
      <c r="P914" s="394">
        <f t="shared" ca="1" si="148"/>
        <v>270</v>
      </c>
      <c r="Q914" s="394">
        <f t="shared" ca="1" si="149"/>
        <v>40</v>
      </c>
      <c r="AA914" s="400"/>
    </row>
    <row r="915" spans="16:27">
      <c r="P915" s="394">
        <f t="shared" ca="1" si="148"/>
        <v>260</v>
      </c>
      <c r="Q915" s="394">
        <f t="shared" ca="1" si="149"/>
        <v>40</v>
      </c>
      <c r="AA915" s="400"/>
    </row>
    <row r="916" spans="16:27">
      <c r="P916" s="394">
        <f t="shared" ca="1" si="148"/>
        <v>250</v>
      </c>
      <c r="Q916" s="394">
        <f t="shared" ca="1" si="149"/>
        <v>30</v>
      </c>
      <c r="AA916" s="400"/>
    </row>
    <row r="917" spans="16:27">
      <c r="P917" s="394">
        <f t="shared" ca="1" si="148"/>
        <v>270</v>
      </c>
      <c r="Q917" s="394">
        <f t="shared" ca="1" si="149"/>
        <v>40</v>
      </c>
      <c r="AA917" s="400"/>
    </row>
    <row r="918" spans="16:27">
      <c r="P918" s="394">
        <f t="shared" ca="1" si="148"/>
        <v>260</v>
      </c>
      <c r="Q918" s="394">
        <f t="shared" ca="1" si="149"/>
        <v>30</v>
      </c>
      <c r="AA918" s="400"/>
    </row>
    <row r="919" spans="16:27">
      <c r="P919" s="394">
        <f t="shared" ca="1" si="148"/>
        <v>250</v>
      </c>
      <c r="Q919" s="394">
        <f t="shared" ca="1" si="149"/>
        <v>40</v>
      </c>
      <c r="AA919" s="400"/>
    </row>
    <row r="920" spans="16:27">
      <c r="P920" s="394">
        <f t="shared" ca="1" si="148"/>
        <v>270</v>
      </c>
      <c r="Q920" s="394">
        <f t="shared" ca="1" si="149"/>
        <v>40</v>
      </c>
      <c r="AA920" s="400"/>
    </row>
    <row r="921" spans="16:27">
      <c r="P921" s="394">
        <f t="shared" ca="1" si="148"/>
        <v>260</v>
      </c>
      <c r="Q921" s="394">
        <f t="shared" ca="1" si="149"/>
        <v>30</v>
      </c>
      <c r="AA921" s="400"/>
    </row>
    <row r="922" spans="16:27">
      <c r="P922" s="394">
        <f t="shared" ca="1" si="148"/>
        <v>260</v>
      </c>
      <c r="Q922" s="394">
        <f t="shared" ca="1" si="149"/>
        <v>40</v>
      </c>
      <c r="AA922" s="400"/>
    </row>
    <row r="923" spans="16:27">
      <c r="P923" s="394">
        <f t="shared" ca="1" si="148"/>
        <v>260</v>
      </c>
      <c r="Q923" s="394">
        <f t="shared" ca="1" si="149"/>
        <v>40</v>
      </c>
      <c r="AA923" s="400"/>
    </row>
    <row r="924" spans="16:27">
      <c r="P924" s="394">
        <f t="shared" ca="1" si="148"/>
        <v>260</v>
      </c>
      <c r="Q924" s="394">
        <f t="shared" ca="1" si="149"/>
        <v>40</v>
      </c>
      <c r="AA924" s="400"/>
    </row>
    <row r="925" spans="16:27">
      <c r="P925" s="394">
        <f t="shared" ca="1" si="148"/>
        <v>260</v>
      </c>
      <c r="Q925" s="394">
        <f t="shared" ca="1" si="149"/>
        <v>40</v>
      </c>
      <c r="AA925" s="400"/>
    </row>
    <row r="926" spans="16:27">
      <c r="P926" s="394">
        <f t="shared" ca="1" si="148"/>
        <v>270</v>
      </c>
      <c r="Q926" s="394">
        <f t="shared" ca="1" si="149"/>
        <v>40</v>
      </c>
      <c r="AA926" s="400"/>
    </row>
    <row r="927" spans="16:27">
      <c r="P927" s="394">
        <f t="shared" ca="1" si="148"/>
        <v>250</v>
      </c>
      <c r="Q927" s="394">
        <f t="shared" ca="1" si="149"/>
        <v>30</v>
      </c>
      <c r="AA927" s="400"/>
    </row>
    <row r="928" spans="16:27">
      <c r="P928" s="394">
        <f t="shared" ca="1" si="148"/>
        <v>260</v>
      </c>
      <c r="Q928" s="394">
        <f t="shared" ca="1" si="149"/>
        <v>40</v>
      </c>
      <c r="AA928" s="400"/>
    </row>
    <row r="929" spans="16:27">
      <c r="P929" s="394">
        <f t="shared" ca="1" si="148"/>
        <v>260</v>
      </c>
      <c r="Q929" s="394">
        <f t="shared" ca="1" si="149"/>
        <v>40</v>
      </c>
      <c r="AA929" s="400"/>
    </row>
    <row r="930" spans="16:27">
      <c r="P930" s="394">
        <f t="shared" ca="1" si="148"/>
        <v>250</v>
      </c>
      <c r="Q930" s="394">
        <f t="shared" ca="1" si="149"/>
        <v>30</v>
      </c>
      <c r="AA930" s="400"/>
    </row>
    <row r="931" spans="16:27">
      <c r="P931" s="394">
        <f t="shared" ca="1" si="148"/>
        <v>260</v>
      </c>
      <c r="Q931" s="394">
        <f t="shared" ca="1" si="149"/>
        <v>30</v>
      </c>
      <c r="AA931" s="400"/>
    </row>
    <row r="932" spans="16:27">
      <c r="P932" s="394">
        <f t="shared" ca="1" si="148"/>
        <v>250</v>
      </c>
      <c r="Q932" s="394">
        <f t="shared" ca="1" si="149"/>
        <v>30</v>
      </c>
      <c r="AA932" s="400"/>
    </row>
    <row r="933" spans="16:27">
      <c r="P933" s="394">
        <f t="shared" ca="1" si="148"/>
        <v>250</v>
      </c>
      <c r="Q933" s="394">
        <f t="shared" ca="1" si="149"/>
        <v>30</v>
      </c>
      <c r="AA933" s="400"/>
    </row>
    <row r="934" spans="16:27">
      <c r="P934" s="394">
        <f t="shared" ca="1" si="148"/>
        <v>270</v>
      </c>
      <c r="Q934" s="394">
        <f t="shared" ca="1" si="149"/>
        <v>40</v>
      </c>
      <c r="AA934" s="400"/>
    </row>
    <row r="935" spans="16:27">
      <c r="P935" s="394">
        <f t="shared" ca="1" si="148"/>
        <v>250</v>
      </c>
      <c r="Q935" s="394">
        <f t="shared" ca="1" si="149"/>
        <v>40</v>
      </c>
      <c r="AA935" s="400"/>
    </row>
    <row r="936" spans="16:27">
      <c r="P936" s="394">
        <f t="shared" ca="1" si="148"/>
        <v>260</v>
      </c>
      <c r="Q936" s="394">
        <f t="shared" ca="1" si="149"/>
        <v>40</v>
      </c>
      <c r="AA936" s="400"/>
    </row>
    <row r="937" spans="16:27">
      <c r="P937" s="394">
        <f t="shared" ca="1" si="148"/>
        <v>250</v>
      </c>
      <c r="Q937" s="394">
        <f t="shared" ca="1" si="149"/>
        <v>40</v>
      </c>
      <c r="AA937" s="400"/>
    </row>
    <row r="938" spans="16:27">
      <c r="P938" s="394">
        <f t="shared" ca="1" si="148"/>
        <v>260</v>
      </c>
      <c r="Q938" s="394">
        <f t="shared" ca="1" si="149"/>
        <v>40</v>
      </c>
      <c r="AA938" s="400"/>
    </row>
    <row r="939" spans="16:27">
      <c r="P939" s="394">
        <f t="shared" ca="1" si="148"/>
        <v>260</v>
      </c>
      <c r="Q939" s="394">
        <f t="shared" ca="1" si="149"/>
        <v>30</v>
      </c>
      <c r="AA939" s="400"/>
    </row>
    <row r="940" spans="16:27">
      <c r="P940" s="394">
        <f t="shared" ca="1" si="148"/>
        <v>260</v>
      </c>
      <c r="Q940" s="394">
        <f t="shared" ca="1" si="149"/>
        <v>40</v>
      </c>
      <c r="AA940" s="400"/>
    </row>
    <row r="941" spans="16:27">
      <c r="P941" s="394">
        <f t="shared" ca="1" si="148"/>
        <v>260</v>
      </c>
      <c r="Q941" s="394">
        <f t="shared" ca="1" si="149"/>
        <v>40</v>
      </c>
      <c r="AA941" s="400"/>
    </row>
    <row r="942" spans="16:27">
      <c r="P942" s="394">
        <f t="shared" ca="1" si="148"/>
        <v>260</v>
      </c>
      <c r="Q942" s="394">
        <f t="shared" ca="1" si="149"/>
        <v>40</v>
      </c>
      <c r="AA942" s="400"/>
    </row>
    <row r="943" spans="16:27">
      <c r="P943" s="394">
        <f t="shared" ca="1" si="148"/>
        <v>270</v>
      </c>
      <c r="Q943" s="394">
        <f t="shared" ca="1" si="149"/>
        <v>30</v>
      </c>
      <c r="AA943" s="400"/>
    </row>
    <row r="944" spans="16:27">
      <c r="P944" s="394">
        <f t="shared" ca="1" si="148"/>
        <v>260</v>
      </c>
      <c r="Q944" s="394">
        <f t="shared" ca="1" si="149"/>
        <v>40</v>
      </c>
      <c r="AA944" s="400"/>
    </row>
    <row r="945" spans="16:27">
      <c r="P945" s="394">
        <f t="shared" ca="1" si="148"/>
        <v>260</v>
      </c>
      <c r="Q945" s="394">
        <f t="shared" ca="1" si="149"/>
        <v>40</v>
      </c>
      <c r="AA945" s="400"/>
    </row>
    <row r="946" spans="16:27">
      <c r="P946" s="394">
        <f t="shared" ca="1" si="148"/>
        <v>260</v>
      </c>
      <c r="Q946" s="394">
        <f t="shared" ca="1" si="149"/>
        <v>40</v>
      </c>
      <c r="AA946" s="400"/>
    </row>
    <row r="947" spans="16:27">
      <c r="P947" s="394">
        <f t="shared" ca="1" si="148"/>
        <v>270</v>
      </c>
      <c r="Q947" s="394">
        <f t="shared" ca="1" si="149"/>
        <v>40</v>
      </c>
      <c r="AA947" s="400"/>
    </row>
    <row r="948" spans="16:27">
      <c r="P948" s="394">
        <f t="shared" ca="1" si="148"/>
        <v>260</v>
      </c>
      <c r="Q948" s="394">
        <f t="shared" ca="1" si="149"/>
        <v>40</v>
      </c>
      <c r="AA948" s="400"/>
    </row>
    <row r="949" spans="16:27">
      <c r="P949" s="394">
        <f t="shared" ca="1" si="148"/>
        <v>260</v>
      </c>
      <c r="Q949" s="394">
        <f t="shared" ca="1" si="149"/>
        <v>30</v>
      </c>
      <c r="AA949" s="400"/>
    </row>
    <row r="950" spans="16:27">
      <c r="P950" s="394">
        <f t="shared" ca="1" si="148"/>
        <v>250</v>
      </c>
      <c r="Q950" s="394">
        <f t="shared" ca="1" si="149"/>
        <v>40</v>
      </c>
      <c r="AA950" s="400"/>
    </row>
    <row r="951" spans="16:27">
      <c r="P951" s="394">
        <f t="shared" ca="1" si="148"/>
        <v>270</v>
      </c>
      <c r="Q951" s="394">
        <f t="shared" ca="1" si="149"/>
        <v>30</v>
      </c>
      <c r="AA951" s="400"/>
    </row>
    <row r="952" spans="16:27">
      <c r="P952" s="394">
        <f t="shared" ca="1" si="148"/>
        <v>270</v>
      </c>
      <c r="Q952" s="394">
        <f t="shared" ca="1" si="149"/>
        <v>40</v>
      </c>
      <c r="AA952" s="400"/>
    </row>
    <row r="953" spans="16:27">
      <c r="P953" s="394">
        <f t="shared" ca="1" si="148"/>
        <v>270</v>
      </c>
      <c r="Q953" s="394">
        <f t="shared" ca="1" si="149"/>
        <v>40</v>
      </c>
      <c r="AA953" s="400"/>
    </row>
    <row r="954" spans="16:27">
      <c r="P954" s="394">
        <f t="shared" ca="1" si="148"/>
        <v>260</v>
      </c>
      <c r="Q954" s="394">
        <f t="shared" ca="1" si="149"/>
        <v>40</v>
      </c>
      <c r="AA954" s="400"/>
    </row>
    <row r="955" spans="16:27">
      <c r="P955" s="394">
        <f t="shared" ca="1" si="148"/>
        <v>260</v>
      </c>
      <c r="Q955" s="394">
        <f t="shared" ca="1" si="149"/>
        <v>40</v>
      </c>
      <c r="AA955" s="400"/>
    </row>
    <row r="956" spans="16:27">
      <c r="P956" s="394">
        <f t="shared" ca="1" si="148"/>
        <v>260</v>
      </c>
      <c r="Q956" s="394">
        <f t="shared" ca="1" si="149"/>
        <v>40</v>
      </c>
      <c r="AA956" s="400"/>
    </row>
    <row r="957" spans="16:27">
      <c r="P957" s="394">
        <f t="shared" ca="1" si="148"/>
        <v>270</v>
      </c>
      <c r="Q957" s="394">
        <f t="shared" ca="1" si="149"/>
        <v>40</v>
      </c>
      <c r="AA957" s="400"/>
    </row>
    <row r="958" spans="16:27">
      <c r="P958" s="394">
        <f t="shared" ca="1" si="148"/>
        <v>270</v>
      </c>
      <c r="Q958" s="394">
        <f t="shared" ca="1" si="149"/>
        <v>30</v>
      </c>
      <c r="AA958" s="400"/>
    </row>
    <row r="959" spans="16:27">
      <c r="P959" s="394">
        <f t="shared" ca="1" si="148"/>
        <v>260</v>
      </c>
      <c r="Q959" s="394">
        <f t="shared" ca="1" si="149"/>
        <v>40</v>
      </c>
      <c r="AA959" s="400"/>
    </row>
    <row r="960" spans="16:27">
      <c r="P960" s="394">
        <f t="shared" ref="P960:P1023" ca="1" si="150">ROUND((RAND()*(270-250)+250),-1)</f>
        <v>270</v>
      </c>
      <c r="Q960" s="394">
        <f t="shared" ref="Q960:Q1023" ca="1" si="151">ROUND((RAND()*(45-30)+30),-1)</f>
        <v>30</v>
      </c>
      <c r="AA960" s="400"/>
    </row>
    <row r="961" spans="16:27">
      <c r="P961" s="394">
        <f t="shared" ca="1" si="150"/>
        <v>260</v>
      </c>
      <c r="Q961" s="394">
        <f t="shared" ca="1" si="151"/>
        <v>40</v>
      </c>
      <c r="AA961" s="400"/>
    </row>
    <row r="962" spans="16:27">
      <c r="P962" s="394">
        <f t="shared" ca="1" si="150"/>
        <v>260</v>
      </c>
      <c r="Q962" s="394">
        <f t="shared" ca="1" si="151"/>
        <v>40</v>
      </c>
      <c r="AA962" s="400"/>
    </row>
    <row r="963" spans="16:27">
      <c r="P963" s="394">
        <f t="shared" ca="1" si="150"/>
        <v>270</v>
      </c>
      <c r="Q963" s="394">
        <f t="shared" ca="1" si="151"/>
        <v>40</v>
      </c>
      <c r="AA963" s="400"/>
    </row>
    <row r="964" spans="16:27">
      <c r="P964" s="394">
        <f t="shared" ca="1" si="150"/>
        <v>260</v>
      </c>
      <c r="Q964" s="394">
        <f t="shared" ca="1" si="151"/>
        <v>40</v>
      </c>
      <c r="AA964" s="400"/>
    </row>
    <row r="965" spans="16:27">
      <c r="P965" s="394">
        <f t="shared" ca="1" si="150"/>
        <v>250</v>
      </c>
      <c r="Q965" s="394">
        <f t="shared" ca="1" si="151"/>
        <v>30</v>
      </c>
      <c r="AA965" s="400"/>
    </row>
    <row r="966" spans="16:27">
      <c r="P966" s="394">
        <f t="shared" ca="1" si="150"/>
        <v>270</v>
      </c>
      <c r="Q966" s="394">
        <f t="shared" ca="1" si="151"/>
        <v>40</v>
      </c>
      <c r="AA966" s="400"/>
    </row>
    <row r="967" spans="16:27">
      <c r="P967" s="394">
        <f t="shared" ca="1" si="150"/>
        <v>270</v>
      </c>
      <c r="Q967" s="394">
        <f t="shared" ca="1" si="151"/>
        <v>30</v>
      </c>
      <c r="AA967" s="400"/>
    </row>
    <row r="968" spans="16:27">
      <c r="P968" s="394">
        <f t="shared" ca="1" si="150"/>
        <v>260</v>
      </c>
      <c r="Q968" s="394">
        <f t="shared" ca="1" si="151"/>
        <v>40</v>
      </c>
      <c r="AA968" s="400"/>
    </row>
    <row r="969" spans="16:27">
      <c r="P969" s="394">
        <f t="shared" ca="1" si="150"/>
        <v>270</v>
      </c>
      <c r="Q969" s="394">
        <f t="shared" ca="1" si="151"/>
        <v>30</v>
      </c>
      <c r="AA969" s="400"/>
    </row>
    <row r="970" spans="16:27">
      <c r="P970" s="394">
        <f t="shared" ca="1" si="150"/>
        <v>270</v>
      </c>
      <c r="Q970" s="394">
        <f t="shared" ca="1" si="151"/>
        <v>40</v>
      </c>
      <c r="AA970" s="400"/>
    </row>
    <row r="971" spans="16:27">
      <c r="P971" s="394">
        <f t="shared" ca="1" si="150"/>
        <v>270</v>
      </c>
      <c r="Q971" s="394">
        <f t="shared" ca="1" si="151"/>
        <v>40</v>
      </c>
      <c r="AA971" s="400"/>
    </row>
    <row r="972" spans="16:27">
      <c r="P972" s="394">
        <f t="shared" ca="1" si="150"/>
        <v>260</v>
      </c>
      <c r="Q972" s="394">
        <f t="shared" ca="1" si="151"/>
        <v>40</v>
      </c>
      <c r="AA972" s="400"/>
    </row>
    <row r="973" spans="16:27">
      <c r="P973" s="394">
        <f t="shared" ca="1" si="150"/>
        <v>250</v>
      </c>
      <c r="Q973" s="394">
        <f t="shared" ca="1" si="151"/>
        <v>40</v>
      </c>
      <c r="AA973" s="400"/>
    </row>
    <row r="974" spans="16:27">
      <c r="P974" s="394">
        <f t="shared" ca="1" si="150"/>
        <v>250</v>
      </c>
      <c r="Q974" s="394">
        <f t="shared" ca="1" si="151"/>
        <v>40</v>
      </c>
      <c r="AA974" s="400"/>
    </row>
    <row r="975" spans="16:27">
      <c r="P975" s="394">
        <f t="shared" ca="1" si="150"/>
        <v>260</v>
      </c>
      <c r="Q975" s="394">
        <f t="shared" ca="1" si="151"/>
        <v>30</v>
      </c>
      <c r="AA975" s="400"/>
    </row>
    <row r="976" spans="16:27">
      <c r="P976" s="394">
        <f t="shared" ca="1" si="150"/>
        <v>260</v>
      </c>
      <c r="Q976" s="394">
        <f t="shared" ca="1" si="151"/>
        <v>40</v>
      </c>
      <c r="AA976" s="400"/>
    </row>
    <row r="977" spans="16:27">
      <c r="P977" s="394">
        <f t="shared" ca="1" si="150"/>
        <v>250</v>
      </c>
      <c r="Q977" s="394">
        <f t="shared" ca="1" si="151"/>
        <v>40</v>
      </c>
      <c r="AA977" s="400"/>
    </row>
    <row r="978" spans="16:27">
      <c r="P978" s="394">
        <f t="shared" ca="1" si="150"/>
        <v>260</v>
      </c>
      <c r="Q978" s="394">
        <f t="shared" ca="1" si="151"/>
        <v>40</v>
      </c>
      <c r="AA978" s="400"/>
    </row>
    <row r="979" spans="16:27">
      <c r="P979" s="394">
        <f t="shared" ca="1" si="150"/>
        <v>260</v>
      </c>
      <c r="Q979" s="394">
        <f t="shared" ca="1" si="151"/>
        <v>40</v>
      </c>
      <c r="AA979" s="400"/>
    </row>
    <row r="980" spans="16:27">
      <c r="P980" s="394">
        <f t="shared" ca="1" si="150"/>
        <v>260</v>
      </c>
      <c r="Q980" s="394">
        <f t="shared" ca="1" si="151"/>
        <v>40</v>
      </c>
      <c r="AA980" s="400"/>
    </row>
    <row r="981" spans="16:27">
      <c r="P981" s="394">
        <f t="shared" ca="1" si="150"/>
        <v>260</v>
      </c>
      <c r="Q981" s="394">
        <f t="shared" ca="1" si="151"/>
        <v>40</v>
      </c>
      <c r="AA981" s="400"/>
    </row>
    <row r="982" spans="16:27">
      <c r="P982" s="394">
        <f t="shared" ca="1" si="150"/>
        <v>260</v>
      </c>
      <c r="Q982" s="394">
        <f t="shared" ca="1" si="151"/>
        <v>30</v>
      </c>
      <c r="AA982" s="400"/>
    </row>
    <row r="983" spans="16:27">
      <c r="P983" s="394">
        <f t="shared" ca="1" si="150"/>
        <v>260</v>
      </c>
      <c r="Q983" s="394">
        <f t="shared" ca="1" si="151"/>
        <v>40</v>
      </c>
      <c r="AA983" s="400"/>
    </row>
    <row r="984" spans="16:27">
      <c r="P984" s="394">
        <f t="shared" ca="1" si="150"/>
        <v>260</v>
      </c>
      <c r="Q984" s="394">
        <f t="shared" ca="1" si="151"/>
        <v>40</v>
      </c>
      <c r="AA984" s="400"/>
    </row>
    <row r="985" spans="16:27">
      <c r="P985" s="394">
        <f t="shared" ca="1" si="150"/>
        <v>270</v>
      </c>
      <c r="Q985" s="394">
        <f t="shared" ca="1" si="151"/>
        <v>40</v>
      </c>
      <c r="AA985" s="400"/>
    </row>
    <row r="986" spans="16:27">
      <c r="P986" s="394">
        <f t="shared" ca="1" si="150"/>
        <v>270</v>
      </c>
      <c r="Q986" s="394">
        <f t="shared" ca="1" si="151"/>
        <v>40</v>
      </c>
      <c r="AA986" s="400"/>
    </row>
    <row r="987" spans="16:27">
      <c r="P987" s="394">
        <f t="shared" ca="1" si="150"/>
        <v>260</v>
      </c>
      <c r="Q987" s="394">
        <f t="shared" ca="1" si="151"/>
        <v>30</v>
      </c>
      <c r="AA987" s="400"/>
    </row>
    <row r="988" spans="16:27">
      <c r="P988" s="394">
        <f t="shared" ca="1" si="150"/>
        <v>250</v>
      </c>
      <c r="Q988" s="394">
        <f t="shared" ca="1" si="151"/>
        <v>30</v>
      </c>
      <c r="AA988" s="400"/>
    </row>
    <row r="989" spans="16:27">
      <c r="P989" s="394">
        <f t="shared" ca="1" si="150"/>
        <v>260</v>
      </c>
      <c r="Q989" s="394">
        <f t="shared" ca="1" si="151"/>
        <v>40</v>
      </c>
      <c r="AA989" s="400"/>
    </row>
    <row r="990" spans="16:27">
      <c r="P990" s="394">
        <f t="shared" ca="1" si="150"/>
        <v>260</v>
      </c>
      <c r="Q990" s="394">
        <f t="shared" ca="1" si="151"/>
        <v>40</v>
      </c>
      <c r="AA990" s="400"/>
    </row>
    <row r="991" spans="16:27">
      <c r="P991" s="394">
        <f t="shared" ca="1" si="150"/>
        <v>270</v>
      </c>
      <c r="Q991" s="394">
        <f t="shared" ca="1" si="151"/>
        <v>40</v>
      </c>
      <c r="AA991" s="400"/>
    </row>
    <row r="992" spans="16:27">
      <c r="P992" s="394">
        <f t="shared" ca="1" si="150"/>
        <v>250</v>
      </c>
      <c r="Q992" s="394">
        <f t="shared" ca="1" si="151"/>
        <v>40</v>
      </c>
      <c r="AA992" s="400"/>
    </row>
    <row r="993" spans="16:27">
      <c r="P993" s="394">
        <f t="shared" ca="1" si="150"/>
        <v>250</v>
      </c>
      <c r="Q993" s="394">
        <f t="shared" ca="1" si="151"/>
        <v>30</v>
      </c>
      <c r="AA993" s="400"/>
    </row>
    <row r="994" spans="16:27">
      <c r="P994" s="394">
        <f t="shared" ca="1" si="150"/>
        <v>270</v>
      </c>
      <c r="Q994" s="394">
        <f t="shared" ca="1" si="151"/>
        <v>30</v>
      </c>
      <c r="AA994" s="400"/>
    </row>
    <row r="995" spans="16:27">
      <c r="P995" s="394">
        <f t="shared" ca="1" si="150"/>
        <v>260</v>
      </c>
      <c r="Q995" s="394">
        <f t="shared" ca="1" si="151"/>
        <v>30</v>
      </c>
      <c r="AA995" s="400"/>
    </row>
    <row r="996" spans="16:27">
      <c r="P996" s="394">
        <f t="shared" ca="1" si="150"/>
        <v>250</v>
      </c>
      <c r="Q996" s="394">
        <f t="shared" ca="1" si="151"/>
        <v>40</v>
      </c>
      <c r="AA996" s="400"/>
    </row>
    <row r="997" spans="16:27">
      <c r="P997" s="394">
        <f t="shared" ca="1" si="150"/>
        <v>260</v>
      </c>
      <c r="Q997" s="394">
        <f t="shared" ca="1" si="151"/>
        <v>30</v>
      </c>
      <c r="AA997" s="400"/>
    </row>
    <row r="998" spans="16:27">
      <c r="P998" s="394">
        <f t="shared" ca="1" si="150"/>
        <v>260</v>
      </c>
      <c r="Q998" s="394">
        <f t="shared" ca="1" si="151"/>
        <v>40</v>
      </c>
      <c r="AA998" s="400"/>
    </row>
    <row r="999" spans="16:27">
      <c r="P999" s="394">
        <f t="shared" ca="1" si="150"/>
        <v>260</v>
      </c>
      <c r="Q999" s="394">
        <f t="shared" ca="1" si="151"/>
        <v>30</v>
      </c>
      <c r="AA999" s="400"/>
    </row>
    <row r="1000" spans="16:27">
      <c r="P1000" s="394">
        <f t="shared" ca="1" si="150"/>
        <v>260</v>
      </c>
      <c r="Q1000" s="394">
        <f t="shared" ca="1" si="151"/>
        <v>40</v>
      </c>
      <c r="AA1000" s="400"/>
    </row>
    <row r="1001" spans="16:27">
      <c r="P1001" s="394">
        <f t="shared" ca="1" si="150"/>
        <v>260</v>
      </c>
      <c r="Q1001" s="394">
        <f t="shared" ca="1" si="151"/>
        <v>40</v>
      </c>
      <c r="AA1001" s="400"/>
    </row>
    <row r="1002" spans="16:27">
      <c r="P1002" s="394">
        <f t="shared" ca="1" si="150"/>
        <v>270</v>
      </c>
      <c r="Q1002" s="394">
        <f t="shared" ca="1" si="151"/>
        <v>30</v>
      </c>
      <c r="AA1002" s="400"/>
    </row>
    <row r="1003" spans="16:27">
      <c r="P1003" s="394">
        <f t="shared" ca="1" si="150"/>
        <v>260</v>
      </c>
      <c r="Q1003" s="394">
        <f t="shared" ca="1" si="151"/>
        <v>40</v>
      </c>
      <c r="AA1003" s="400"/>
    </row>
    <row r="1004" spans="16:27">
      <c r="P1004" s="394">
        <f t="shared" ca="1" si="150"/>
        <v>270</v>
      </c>
      <c r="Q1004" s="394">
        <f t="shared" ca="1" si="151"/>
        <v>30</v>
      </c>
      <c r="AA1004" s="400"/>
    </row>
    <row r="1005" spans="16:27">
      <c r="P1005" s="394">
        <f t="shared" ca="1" si="150"/>
        <v>260</v>
      </c>
      <c r="Q1005" s="394">
        <f t="shared" ca="1" si="151"/>
        <v>30</v>
      </c>
      <c r="AA1005" s="400"/>
    </row>
    <row r="1006" spans="16:27">
      <c r="P1006" s="394">
        <f t="shared" ca="1" si="150"/>
        <v>270</v>
      </c>
      <c r="Q1006" s="394">
        <f t="shared" ca="1" si="151"/>
        <v>30</v>
      </c>
      <c r="AA1006" s="400"/>
    </row>
    <row r="1007" spans="16:27">
      <c r="P1007" s="394">
        <f t="shared" ca="1" si="150"/>
        <v>270</v>
      </c>
      <c r="Q1007" s="394">
        <f t="shared" ca="1" si="151"/>
        <v>30</v>
      </c>
      <c r="AA1007" s="400"/>
    </row>
    <row r="1008" spans="16:27">
      <c r="P1008" s="394">
        <f t="shared" ca="1" si="150"/>
        <v>260</v>
      </c>
      <c r="Q1008" s="394">
        <f t="shared" ca="1" si="151"/>
        <v>40</v>
      </c>
      <c r="AA1008" s="400"/>
    </row>
    <row r="1009" spans="16:27">
      <c r="P1009" s="394">
        <f t="shared" ca="1" si="150"/>
        <v>250</v>
      </c>
      <c r="Q1009" s="394">
        <f t="shared" ca="1" si="151"/>
        <v>40</v>
      </c>
      <c r="AA1009" s="400"/>
    </row>
    <row r="1010" spans="16:27">
      <c r="P1010" s="394">
        <f t="shared" ca="1" si="150"/>
        <v>270</v>
      </c>
      <c r="Q1010" s="394">
        <f t="shared" ca="1" si="151"/>
        <v>30</v>
      </c>
      <c r="AA1010" s="400"/>
    </row>
    <row r="1011" spans="16:27">
      <c r="P1011" s="394">
        <f t="shared" ca="1" si="150"/>
        <v>260</v>
      </c>
      <c r="Q1011" s="394">
        <f t="shared" ca="1" si="151"/>
        <v>40</v>
      </c>
      <c r="AA1011" s="400"/>
    </row>
    <row r="1012" spans="16:27">
      <c r="P1012" s="394">
        <f t="shared" ca="1" si="150"/>
        <v>270</v>
      </c>
      <c r="Q1012" s="394">
        <f t="shared" ca="1" si="151"/>
        <v>30</v>
      </c>
      <c r="AA1012" s="400"/>
    </row>
    <row r="1013" spans="16:27">
      <c r="P1013" s="394">
        <f t="shared" ca="1" si="150"/>
        <v>260</v>
      </c>
      <c r="Q1013" s="394">
        <f t="shared" ca="1" si="151"/>
        <v>30</v>
      </c>
      <c r="AA1013" s="400"/>
    </row>
    <row r="1014" spans="16:27">
      <c r="P1014" s="394">
        <f t="shared" ca="1" si="150"/>
        <v>270</v>
      </c>
      <c r="Q1014" s="394">
        <f t="shared" ca="1" si="151"/>
        <v>30</v>
      </c>
      <c r="AA1014" s="400"/>
    </row>
    <row r="1015" spans="16:27">
      <c r="P1015" s="394">
        <f t="shared" ca="1" si="150"/>
        <v>260</v>
      </c>
      <c r="Q1015" s="394">
        <f t="shared" ca="1" si="151"/>
        <v>30</v>
      </c>
      <c r="AA1015" s="400"/>
    </row>
    <row r="1016" spans="16:27">
      <c r="P1016" s="394">
        <f t="shared" ca="1" si="150"/>
        <v>270</v>
      </c>
      <c r="Q1016" s="394">
        <f t="shared" ca="1" si="151"/>
        <v>40</v>
      </c>
      <c r="AA1016" s="400"/>
    </row>
    <row r="1017" spans="16:27">
      <c r="P1017" s="394">
        <f t="shared" ca="1" si="150"/>
        <v>250</v>
      </c>
      <c r="Q1017" s="394">
        <f t="shared" ca="1" si="151"/>
        <v>40</v>
      </c>
      <c r="AA1017" s="400"/>
    </row>
    <row r="1018" spans="16:27">
      <c r="P1018" s="394">
        <f t="shared" ca="1" si="150"/>
        <v>260</v>
      </c>
      <c r="Q1018" s="394">
        <f t="shared" ca="1" si="151"/>
        <v>30</v>
      </c>
      <c r="AA1018" s="400"/>
    </row>
    <row r="1019" spans="16:27">
      <c r="P1019" s="394">
        <f t="shared" ca="1" si="150"/>
        <v>260</v>
      </c>
      <c r="Q1019" s="394">
        <f t="shared" ca="1" si="151"/>
        <v>40</v>
      </c>
      <c r="AA1019" s="400"/>
    </row>
    <row r="1020" spans="16:27">
      <c r="P1020" s="394">
        <f t="shared" ca="1" si="150"/>
        <v>270</v>
      </c>
      <c r="Q1020" s="394">
        <f t="shared" ca="1" si="151"/>
        <v>30</v>
      </c>
      <c r="AA1020" s="400"/>
    </row>
    <row r="1021" spans="16:27">
      <c r="P1021" s="394">
        <f t="shared" ca="1" si="150"/>
        <v>270</v>
      </c>
      <c r="Q1021" s="394">
        <f t="shared" ca="1" si="151"/>
        <v>40</v>
      </c>
      <c r="AA1021" s="400"/>
    </row>
    <row r="1022" spans="16:27">
      <c r="P1022" s="394">
        <f t="shared" ca="1" si="150"/>
        <v>250</v>
      </c>
      <c r="Q1022" s="394">
        <f t="shared" ca="1" si="151"/>
        <v>40</v>
      </c>
      <c r="AA1022" s="400"/>
    </row>
    <row r="1023" spans="16:27">
      <c r="P1023" s="394">
        <f t="shared" ca="1" si="150"/>
        <v>270</v>
      </c>
      <c r="Q1023" s="394">
        <f t="shared" ca="1" si="151"/>
        <v>40</v>
      </c>
      <c r="AA1023" s="400"/>
    </row>
    <row r="1024" spans="16:27">
      <c r="P1024" s="394">
        <f t="shared" ref="P1024:P1062" ca="1" si="152">ROUND((RAND()*(270-250)+250),-1)</f>
        <v>260</v>
      </c>
      <c r="Q1024" s="394">
        <f t="shared" ref="Q1024:Q1061" ca="1" si="153">ROUND((RAND()*(45-30)+30),-1)</f>
        <v>30</v>
      </c>
      <c r="AA1024" s="400"/>
    </row>
    <row r="1025" spans="16:27">
      <c r="P1025" s="394">
        <f t="shared" ca="1" si="152"/>
        <v>260</v>
      </c>
      <c r="Q1025" s="394">
        <f t="shared" ca="1" si="153"/>
        <v>40</v>
      </c>
      <c r="AA1025" s="400"/>
    </row>
    <row r="1026" spans="16:27">
      <c r="P1026" s="394">
        <f t="shared" ca="1" si="152"/>
        <v>270</v>
      </c>
      <c r="Q1026" s="394">
        <f t="shared" ca="1" si="153"/>
        <v>30</v>
      </c>
      <c r="AA1026" s="400"/>
    </row>
    <row r="1027" spans="16:27">
      <c r="P1027" s="394">
        <f t="shared" ca="1" si="152"/>
        <v>250</v>
      </c>
      <c r="Q1027" s="394">
        <f t="shared" ca="1" si="153"/>
        <v>30</v>
      </c>
      <c r="AA1027" s="400"/>
    </row>
    <row r="1028" spans="16:27">
      <c r="P1028" s="394">
        <f t="shared" ca="1" si="152"/>
        <v>250</v>
      </c>
      <c r="Q1028" s="394">
        <f t="shared" ca="1" si="153"/>
        <v>40</v>
      </c>
      <c r="AA1028" s="400"/>
    </row>
    <row r="1029" spans="16:27">
      <c r="P1029" s="394">
        <f t="shared" ca="1" si="152"/>
        <v>250</v>
      </c>
      <c r="Q1029" s="394">
        <f t="shared" ca="1" si="153"/>
        <v>30</v>
      </c>
      <c r="AA1029" s="400"/>
    </row>
    <row r="1030" spans="16:27">
      <c r="P1030" s="394">
        <f t="shared" ca="1" si="152"/>
        <v>250</v>
      </c>
      <c r="Q1030" s="394">
        <f t="shared" ca="1" si="153"/>
        <v>40</v>
      </c>
      <c r="AA1030" s="400"/>
    </row>
    <row r="1031" spans="16:27">
      <c r="P1031" s="394">
        <f t="shared" ca="1" si="152"/>
        <v>260</v>
      </c>
      <c r="Q1031" s="394">
        <f t="shared" ca="1" si="153"/>
        <v>40</v>
      </c>
      <c r="AA1031" s="400"/>
    </row>
    <row r="1032" spans="16:27">
      <c r="P1032" s="394">
        <f t="shared" ca="1" si="152"/>
        <v>260</v>
      </c>
      <c r="Q1032" s="394">
        <f t="shared" ca="1" si="153"/>
        <v>30</v>
      </c>
      <c r="AA1032" s="400"/>
    </row>
    <row r="1033" spans="16:27">
      <c r="P1033" s="394">
        <f t="shared" ca="1" si="152"/>
        <v>260</v>
      </c>
      <c r="Q1033" s="394">
        <f t="shared" ca="1" si="153"/>
        <v>40</v>
      </c>
      <c r="AA1033" s="400"/>
    </row>
    <row r="1034" spans="16:27">
      <c r="P1034" s="394">
        <f t="shared" ca="1" si="152"/>
        <v>260</v>
      </c>
      <c r="Q1034" s="394">
        <f t="shared" ca="1" si="153"/>
        <v>30</v>
      </c>
      <c r="AA1034" s="400"/>
    </row>
    <row r="1035" spans="16:27">
      <c r="P1035" s="394">
        <f t="shared" ca="1" si="152"/>
        <v>250</v>
      </c>
      <c r="Q1035" s="394">
        <f t="shared" ca="1" si="153"/>
        <v>40</v>
      </c>
      <c r="AA1035" s="400"/>
    </row>
    <row r="1036" spans="16:27">
      <c r="P1036" s="394">
        <f t="shared" ca="1" si="152"/>
        <v>260</v>
      </c>
      <c r="Q1036" s="394">
        <f t="shared" ca="1" si="153"/>
        <v>40</v>
      </c>
      <c r="AA1036" s="400"/>
    </row>
    <row r="1037" spans="16:27">
      <c r="P1037" s="394">
        <f t="shared" ca="1" si="152"/>
        <v>250</v>
      </c>
      <c r="Q1037" s="394">
        <f t="shared" ca="1" si="153"/>
        <v>40</v>
      </c>
      <c r="AA1037" s="400"/>
    </row>
    <row r="1038" spans="16:27">
      <c r="P1038" s="394">
        <f t="shared" ca="1" si="152"/>
        <v>250</v>
      </c>
      <c r="Q1038" s="394">
        <f t="shared" ca="1" si="153"/>
        <v>40</v>
      </c>
      <c r="AA1038" s="400"/>
    </row>
    <row r="1039" spans="16:27">
      <c r="P1039" s="394">
        <f t="shared" ca="1" si="152"/>
        <v>260</v>
      </c>
      <c r="Q1039" s="394">
        <f t="shared" ca="1" si="153"/>
        <v>40</v>
      </c>
      <c r="AA1039" s="400"/>
    </row>
    <row r="1040" spans="16:27">
      <c r="P1040" s="394">
        <f t="shared" ca="1" si="152"/>
        <v>260</v>
      </c>
      <c r="Q1040" s="394">
        <f t="shared" ca="1" si="153"/>
        <v>40</v>
      </c>
      <c r="AA1040" s="400"/>
    </row>
    <row r="1041" spans="16:27">
      <c r="P1041" s="394">
        <f t="shared" ca="1" si="152"/>
        <v>270</v>
      </c>
      <c r="Q1041" s="394">
        <f t="shared" ca="1" si="153"/>
        <v>30</v>
      </c>
      <c r="AA1041" s="400"/>
    </row>
    <row r="1042" spans="16:27">
      <c r="P1042" s="394">
        <f t="shared" ca="1" si="152"/>
        <v>260</v>
      </c>
      <c r="Q1042" s="394">
        <f t="shared" ca="1" si="153"/>
        <v>40</v>
      </c>
      <c r="AA1042" s="400"/>
    </row>
    <row r="1043" spans="16:27">
      <c r="P1043" s="394">
        <f t="shared" ca="1" si="152"/>
        <v>270</v>
      </c>
      <c r="Q1043" s="394">
        <f t="shared" ca="1" si="153"/>
        <v>40</v>
      </c>
      <c r="AA1043" s="400"/>
    </row>
    <row r="1044" spans="16:27">
      <c r="P1044" s="394">
        <f t="shared" ca="1" si="152"/>
        <v>250</v>
      </c>
      <c r="Q1044" s="394">
        <f t="shared" ca="1" si="153"/>
        <v>40</v>
      </c>
      <c r="AA1044" s="400"/>
    </row>
    <row r="1045" spans="16:27">
      <c r="P1045" s="394">
        <f t="shared" ca="1" si="152"/>
        <v>260</v>
      </c>
      <c r="Q1045" s="394">
        <f t="shared" ca="1" si="153"/>
        <v>30</v>
      </c>
      <c r="AA1045" s="400"/>
    </row>
    <row r="1046" spans="16:27">
      <c r="P1046" s="394">
        <f t="shared" ca="1" si="152"/>
        <v>250</v>
      </c>
      <c r="Q1046" s="394">
        <f t="shared" ca="1" si="153"/>
        <v>40</v>
      </c>
      <c r="AA1046" s="400"/>
    </row>
    <row r="1047" spans="16:27">
      <c r="P1047" s="394">
        <f t="shared" ca="1" si="152"/>
        <v>250</v>
      </c>
      <c r="Q1047" s="394">
        <f t="shared" ca="1" si="153"/>
        <v>40</v>
      </c>
      <c r="AA1047" s="400"/>
    </row>
    <row r="1048" spans="16:27">
      <c r="P1048" s="394">
        <f t="shared" ca="1" si="152"/>
        <v>250</v>
      </c>
      <c r="Q1048" s="394">
        <f t="shared" ca="1" si="153"/>
        <v>40</v>
      </c>
      <c r="AA1048" s="400"/>
    </row>
    <row r="1049" spans="16:27">
      <c r="P1049" s="394">
        <f t="shared" ca="1" si="152"/>
        <v>270</v>
      </c>
      <c r="Q1049" s="394">
        <f t="shared" ca="1" si="153"/>
        <v>30</v>
      </c>
      <c r="AA1049" s="400"/>
    </row>
    <row r="1050" spans="16:27">
      <c r="P1050" s="394">
        <f t="shared" ca="1" si="152"/>
        <v>260</v>
      </c>
      <c r="Q1050" s="394">
        <f t="shared" ca="1" si="153"/>
        <v>30</v>
      </c>
      <c r="AA1050" s="400"/>
    </row>
    <row r="1051" spans="16:27">
      <c r="P1051" s="394">
        <f t="shared" ca="1" si="152"/>
        <v>270</v>
      </c>
      <c r="Q1051" s="394">
        <f t="shared" ca="1" si="153"/>
        <v>40</v>
      </c>
      <c r="AA1051" s="400"/>
    </row>
    <row r="1052" spans="16:27">
      <c r="P1052" s="394">
        <f t="shared" ca="1" si="152"/>
        <v>260</v>
      </c>
      <c r="Q1052" s="394">
        <f t="shared" ca="1" si="153"/>
        <v>30</v>
      </c>
      <c r="AA1052" s="400"/>
    </row>
    <row r="1053" spans="16:27">
      <c r="P1053" s="394">
        <f t="shared" ca="1" si="152"/>
        <v>270</v>
      </c>
      <c r="Q1053" s="394">
        <f t="shared" ca="1" si="153"/>
        <v>30</v>
      </c>
      <c r="AA1053" s="400"/>
    </row>
    <row r="1054" spans="16:27">
      <c r="P1054" s="394">
        <f t="shared" ca="1" si="152"/>
        <v>250</v>
      </c>
      <c r="Q1054" s="394">
        <f t="shared" ca="1" si="153"/>
        <v>40</v>
      </c>
      <c r="AA1054" s="400"/>
    </row>
    <row r="1055" spans="16:27">
      <c r="P1055" s="394">
        <f t="shared" ca="1" si="152"/>
        <v>260</v>
      </c>
      <c r="Q1055" s="394">
        <f t="shared" ca="1" si="153"/>
        <v>40</v>
      </c>
      <c r="AA1055" s="400"/>
    </row>
    <row r="1056" spans="16:27">
      <c r="P1056" s="394">
        <f t="shared" ca="1" si="152"/>
        <v>260</v>
      </c>
      <c r="Q1056" s="394">
        <f t="shared" ca="1" si="153"/>
        <v>40</v>
      </c>
      <c r="AA1056" s="400"/>
    </row>
    <row r="1057" spans="16:17">
      <c r="P1057" s="394">
        <f t="shared" ca="1" si="152"/>
        <v>250</v>
      </c>
      <c r="Q1057" s="394">
        <f t="shared" ca="1" si="153"/>
        <v>30</v>
      </c>
    </row>
    <row r="1058" spans="16:17">
      <c r="P1058" s="394">
        <f t="shared" ca="1" si="152"/>
        <v>260</v>
      </c>
      <c r="Q1058" s="394">
        <f t="shared" ca="1" si="153"/>
        <v>40</v>
      </c>
    </row>
    <row r="1059" spans="16:17">
      <c r="P1059" s="394">
        <f t="shared" ca="1" si="152"/>
        <v>270</v>
      </c>
      <c r="Q1059" s="394">
        <f t="shared" ca="1" si="153"/>
        <v>30</v>
      </c>
    </row>
    <row r="1060" spans="16:17">
      <c r="P1060" s="394">
        <f t="shared" ca="1" si="152"/>
        <v>250</v>
      </c>
      <c r="Q1060" s="394">
        <f t="shared" ca="1" si="153"/>
        <v>40</v>
      </c>
    </row>
    <row r="1061" spans="16:17">
      <c r="P1061" s="394">
        <f t="shared" ca="1" si="152"/>
        <v>260</v>
      </c>
      <c r="Q1061" s="394">
        <f t="shared" ca="1" si="153"/>
        <v>40</v>
      </c>
    </row>
    <row r="1062" spans="16:17">
      <c r="P1062" s="394">
        <f t="shared" ca="1" si="152"/>
        <v>260</v>
      </c>
    </row>
  </sheetData>
  <mergeCells count="38">
    <mergeCell ref="A522:H530"/>
    <mergeCell ref="I522:O530"/>
    <mergeCell ref="B464:B500"/>
    <mergeCell ref="A517:C517"/>
    <mergeCell ref="F517:G517"/>
    <mergeCell ref="A519:H520"/>
    <mergeCell ref="I519:O520"/>
    <mergeCell ref="A521:H521"/>
    <mergeCell ref="I521:O521"/>
    <mergeCell ref="B501:B5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honeticPr fontId="27" type="noConversion"/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062"/>
  <sheetViews>
    <sheetView tabSelected="1" view="pageBreakPreview" topLeftCell="A502" zoomScaleSheetLayoutView="100" workbookViewId="0">
      <selection activeCell="I17" sqref="I17:J5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46"/>
      <c r="B1" s="746"/>
      <c r="C1" s="746"/>
      <c r="D1" s="746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388"/>
      <c r="Q1" s="388"/>
      <c r="R1" s="487"/>
      <c r="S1" s="388"/>
    </row>
    <row r="2" spans="1:28" s="390" customFormat="1" ht="30" customHeight="1">
      <c r="A2" s="747"/>
      <c r="B2" s="747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472"/>
      <c r="Q2" s="472"/>
      <c r="R2" s="488"/>
      <c r="S2" s="472"/>
    </row>
    <row r="3" spans="1:28" s="390" customFormat="1" ht="30" customHeight="1">
      <c r="A3" s="747"/>
      <c r="B3" s="747"/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472"/>
      <c r="Q3" s="472"/>
      <c r="R3" s="488"/>
      <c r="S3" s="472"/>
    </row>
    <row r="4" spans="1:28" s="390" customFormat="1" ht="49.5" customHeight="1">
      <c r="A4" s="747"/>
      <c r="B4" s="747"/>
      <c r="C4" s="747"/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48" t="s">
        <v>460</v>
      </c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8"/>
      <c r="R6" s="490"/>
    </row>
    <row r="7" spans="1:28" s="396" customFormat="1" ht="24" customHeight="1">
      <c r="A7" s="748" t="s">
        <v>461</v>
      </c>
      <c r="B7" s="748"/>
      <c r="C7" s="748"/>
      <c r="D7" s="748"/>
      <c r="E7" s="748"/>
      <c r="F7" s="748"/>
      <c r="G7" s="748"/>
      <c r="H7" s="748"/>
      <c r="I7" s="748"/>
      <c r="J7" s="748"/>
      <c r="K7" s="748"/>
      <c r="L7" s="748"/>
      <c r="M7" s="748"/>
      <c r="N7" s="748"/>
      <c r="O7" s="74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49">
        <v>46092</v>
      </c>
      <c r="F8" s="74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KM9+053,20 KM9+180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0" t="s">
        <v>462</v>
      </c>
      <c r="B15" s="752" t="s">
        <v>185</v>
      </c>
      <c r="C15" s="754" t="s">
        <v>434</v>
      </c>
      <c r="D15" s="758" t="s">
        <v>463</v>
      </c>
      <c r="E15" s="758"/>
      <c r="F15" s="758" t="s">
        <v>464</v>
      </c>
      <c r="G15" s="758" t="s">
        <v>465</v>
      </c>
      <c r="H15" s="533" t="s">
        <v>466</v>
      </c>
      <c r="I15" s="760" t="s">
        <v>467</v>
      </c>
      <c r="J15" s="761"/>
      <c r="K15" s="762"/>
      <c r="L15" s="763" t="s">
        <v>468</v>
      </c>
      <c r="M15" s="760" t="s">
        <v>469</v>
      </c>
      <c r="N15" s="761"/>
      <c r="O15" s="76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1"/>
      <c r="B16" s="753"/>
      <c r="C16" s="755"/>
      <c r="D16" s="473" t="s">
        <v>436</v>
      </c>
      <c r="E16" s="473" t="s">
        <v>437</v>
      </c>
      <c r="F16" s="759"/>
      <c r="G16" s="759"/>
      <c r="H16" s="534"/>
      <c r="I16" s="401" t="s">
        <v>472</v>
      </c>
      <c r="J16" s="401" t="s">
        <v>473</v>
      </c>
      <c r="K16" s="476" t="s">
        <v>474</v>
      </c>
      <c r="L16" s="764"/>
      <c r="M16" s="401" t="s">
        <v>472</v>
      </c>
      <c r="N16" s="401" t="s">
        <v>473</v>
      </c>
      <c r="O16" s="76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523</v>
      </c>
    </row>
    <row r="17" spans="1:29" s="400" customFormat="1" ht="12.75" customHeight="1">
      <c r="A17" s="403">
        <v>1</v>
      </c>
      <c r="B17" s="745" t="s">
        <v>524</v>
      </c>
      <c r="C17" s="404" t="str">
        <f>U17</f>
        <v>C25-R13</v>
      </c>
      <c r="D17" s="405">
        <v>0.29322916666666665</v>
      </c>
      <c r="E17" s="405">
        <v>0.29336805555555556</v>
      </c>
      <c r="F17" s="406">
        <v>1.7</v>
      </c>
      <c r="G17" s="468">
        <v>5.41</v>
      </c>
      <c r="H17" s="407">
        <v>1.2</v>
      </c>
      <c r="I17" s="407">
        <f>F17+G17</f>
        <v>7.11</v>
      </c>
      <c r="J17" s="407">
        <f>I17+R17</f>
        <v>7.1699999986588958</v>
      </c>
      <c r="K17" s="408">
        <f>J17-I17</f>
        <v>5.9999998658895493E-2</v>
      </c>
      <c r="L17" s="409">
        <v>0.5</v>
      </c>
      <c r="M17" s="410">
        <f>I17+L17</f>
        <v>7.61</v>
      </c>
      <c r="N17" s="410">
        <f>J17+L17</f>
        <v>7.6699999986588958</v>
      </c>
      <c r="O17" s="411"/>
      <c r="P17" s="484">
        <f>D17</f>
        <v>0.29322916666666665</v>
      </c>
      <c r="Q17" s="484">
        <f ca="1">P17+TIME(0,0,RANDBETWEEN(12,15))</f>
        <v>0.2933796296296296</v>
      </c>
      <c r="R17" s="486">
        <v>5.9999998658895493E-2</v>
      </c>
      <c r="S17" s="486">
        <f ca="1">RANDBETWEEN(1,15)/100</f>
        <v>0.02</v>
      </c>
      <c r="T17" s="470">
        <v>7</v>
      </c>
      <c r="U17" s="469" t="str">
        <f>W17&amp;V17&amp;"-"&amp;X17&amp;Y17</f>
        <v>C25-R13</v>
      </c>
      <c r="V17" s="470">
        <v>25</v>
      </c>
      <c r="W17" s="470" t="s">
        <v>493</v>
      </c>
      <c r="X17" s="470" t="s">
        <v>494</v>
      </c>
      <c r="Y17" s="470">
        <v>13</v>
      </c>
      <c r="Z17" s="400">
        <v>1</v>
      </c>
      <c r="AA17" s="505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5"/>
      <c r="C18" s="404" t="str">
        <f t="shared" ref="C18:C81" si="0">U18</f>
        <v>C25-R15</v>
      </c>
      <c r="D18" s="405">
        <v>0.29350694444444442</v>
      </c>
      <c r="E18" s="405">
        <v>0.29365740740740742</v>
      </c>
      <c r="F18" s="406">
        <f>F17</f>
        <v>1.7</v>
      </c>
      <c r="G18" s="468">
        <f>G17</f>
        <v>5.41</v>
      </c>
      <c r="H18" s="407">
        <f>H17</f>
        <v>1.2</v>
      </c>
      <c r="I18" s="407">
        <f>F18+G18</f>
        <v>7.11</v>
      </c>
      <c r="J18" s="407">
        <f t="shared" ref="J18:J81" si="1">I18+R18</f>
        <v>7.2199999994039539</v>
      </c>
      <c r="K18" s="408">
        <f t="shared" ref="K18:K81" si="2">J18-I18</f>
        <v>0.10999999940395355</v>
      </c>
      <c r="L18" s="409">
        <f>L17</f>
        <v>0.5</v>
      </c>
      <c r="M18" s="410">
        <f>I18+L18</f>
        <v>7.61</v>
      </c>
      <c r="N18" s="410">
        <f>J18+L18</f>
        <v>7.7199999994039539</v>
      </c>
      <c r="O18" s="411"/>
      <c r="P18" s="485">
        <f ca="1">Q17+TIME(0,0,RANDBETWEEN(20,25))</f>
        <v>0.29366898148148146</v>
      </c>
      <c r="Q18" s="484">
        <f t="shared" ref="Q18:Q81" ca="1" si="3">P18+TIME(0,0,RANDBETWEEN(12,15))</f>
        <v>0.29383101851851851</v>
      </c>
      <c r="R18" s="486">
        <v>0.10999999940395355</v>
      </c>
      <c r="S18" s="486">
        <f t="shared" ref="S18:S81" ca="1" si="4">RANDBETWEEN(1,15)/100</f>
        <v>0.15</v>
      </c>
      <c r="T18" s="470">
        <v>8</v>
      </c>
      <c r="U18" s="469" t="str">
        <f t="shared" ref="U18:U81" si="5">W18&amp;V18&amp;"-"&amp;X18&amp;Y18</f>
        <v>C25-R15</v>
      </c>
      <c r="V18" s="470">
        <f>V17</f>
        <v>25</v>
      </c>
      <c r="W18" s="470" t="s">
        <v>493</v>
      </c>
      <c r="X18" s="470" t="s">
        <v>494</v>
      </c>
      <c r="Y18" s="470">
        <v>15</v>
      </c>
      <c r="Z18" s="400">
        <v>3</v>
      </c>
      <c r="AA18" s="505">
        <v>2</v>
      </c>
      <c r="AB18" s="400">
        <v>5</v>
      </c>
      <c r="AC18" s="400">
        <f t="shared" ref="AC18:AC81" si="6">IF(MOD(ROW()-1,41)&lt;21, MOD(ROW()-1,41)+1, MOD(ROW()-1,41)-20)</f>
        <v>18</v>
      </c>
    </row>
    <row r="19" spans="1:29" s="400" customFormat="1" ht="12.75" customHeight="1">
      <c r="A19" s="403">
        <f t="shared" ref="A19:A82" si="7">A18+1</f>
        <v>3</v>
      </c>
      <c r="B19" s="745"/>
      <c r="C19" s="404" t="str">
        <f t="shared" si="0"/>
        <v>C25-R17</v>
      </c>
      <c r="D19" s="405">
        <v>0.29377314814814814</v>
      </c>
      <c r="E19" s="405">
        <v>0.29392361111111109</v>
      </c>
      <c r="F19" s="406">
        <f t="shared" ref="F19:H34" si="8">F18</f>
        <v>1.7</v>
      </c>
      <c r="G19" s="468">
        <f t="shared" si="8"/>
        <v>5.41</v>
      </c>
      <c r="H19" s="407">
        <f t="shared" si="8"/>
        <v>1.2</v>
      </c>
      <c r="I19" s="407">
        <f t="shared" ref="I19:I82" si="9">F19+G19</f>
        <v>7.11</v>
      </c>
      <c r="J19" s="407">
        <f t="shared" si="1"/>
        <v>7.1299999995529655</v>
      </c>
      <c r="K19" s="408">
        <f t="shared" si="2"/>
        <v>1.9999999552965164E-2</v>
      </c>
      <c r="L19" s="409">
        <f t="shared" ref="L19:L82" si="10">L18</f>
        <v>0.5</v>
      </c>
      <c r="M19" s="410">
        <f t="shared" ref="M19:M82" si="11">I19+L19</f>
        <v>7.61</v>
      </c>
      <c r="N19" s="410">
        <f t="shared" ref="N19:N82" si="12">J19+L19</f>
        <v>7.6299999995529655</v>
      </c>
      <c r="O19" s="411"/>
      <c r="P19" s="485">
        <f t="shared" ref="P19:P82" ca="1" si="13">Q18+TIME(0,0,RANDBETWEEN(20,25))</f>
        <v>0.29409722222222223</v>
      </c>
      <c r="Q19" s="484">
        <f t="shared" ca="1" si="3"/>
        <v>0.29423611111111114</v>
      </c>
      <c r="R19" s="486">
        <v>1.9999999552965164E-2</v>
      </c>
      <c r="S19" s="486">
        <f t="shared" ca="1" si="4"/>
        <v>0.08</v>
      </c>
      <c r="T19" s="470">
        <v>9</v>
      </c>
      <c r="U19" s="469" t="str">
        <f t="shared" si="5"/>
        <v>C25-R17</v>
      </c>
      <c r="V19" s="470">
        <f t="shared" ref="V19:V31" si="14">V18</f>
        <v>25</v>
      </c>
      <c r="W19" s="470" t="s">
        <v>493</v>
      </c>
      <c r="X19" s="470" t="s">
        <v>494</v>
      </c>
      <c r="Y19" s="470">
        <v>17</v>
      </c>
      <c r="Z19" s="400">
        <v>5</v>
      </c>
      <c r="AA19" s="505">
        <v>3</v>
      </c>
      <c r="AB19" s="400">
        <v>7</v>
      </c>
      <c r="AC19" s="400">
        <f t="shared" si="6"/>
        <v>19</v>
      </c>
    </row>
    <row r="20" spans="1:29" s="400" customFormat="1" ht="12.75" customHeight="1">
      <c r="A20" s="403">
        <f t="shared" si="7"/>
        <v>4</v>
      </c>
      <c r="B20" s="745" t="s">
        <v>524</v>
      </c>
      <c r="C20" s="404" t="str">
        <f t="shared" si="0"/>
        <v>C25-R19</v>
      </c>
      <c r="D20" s="405">
        <v>0.29405092592592591</v>
      </c>
      <c r="E20" s="405">
        <v>0.29422453703703705</v>
      </c>
      <c r="F20" s="406">
        <f t="shared" si="8"/>
        <v>1.7</v>
      </c>
      <c r="G20" s="468">
        <f t="shared" si="8"/>
        <v>5.41</v>
      </c>
      <c r="H20" s="407">
        <f t="shared" si="8"/>
        <v>1.2</v>
      </c>
      <c r="I20" s="407">
        <f t="shared" si="9"/>
        <v>7.11</v>
      </c>
      <c r="J20" s="407">
        <f t="shared" si="1"/>
        <v>7.2500000005960468</v>
      </c>
      <c r="K20" s="408">
        <f t="shared" si="2"/>
        <v>0.14000000059604645</v>
      </c>
      <c r="L20" s="409">
        <f t="shared" si="10"/>
        <v>0.5</v>
      </c>
      <c r="M20" s="410">
        <f t="shared" si="11"/>
        <v>7.61</v>
      </c>
      <c r="N20" s="410">
        <f t="shared" si="12"/>
        <v>7.7500000005960468</v>
      </c>
      <c r="O20" s="411"/>
      <c r="P20" s="485">
        <f t="shared" ca="1" si="13"/>
        <v>0.29451388888888891</v>
      </c>
      <c r="Q20" s="484">
        <f t="shared" ca="1" si="3"/>
        <v>0.29465277777777782</v>
      </c>
      <c r="R20" s="486">
        <v>0.14000000059604645</v>
      </c>
      <c r="S20" s="486">
        <f t="shared" ca="1" si="4"/>
        <v>0.02</v>
      </c>
      <c r="T20" s="470">
        <v>10</v>
      </c>
      <c r="U20" s="469" t="str">
        <f t="shared" si="5"/>
        <v>C25-R19</v>
      </c>
      <c r="V20" s="470">
        <f t="shared" si="14"/>
        <v>25</v>
      </c>
      <c r="W20" s="470" t="s">
        <v>493</v>
      </c>
      <c r="X20" s="470" t="s">
        <v>494</v>
      </c>
      <c r="Y20" s="470">
        <v>19</v>
      </c>
      <c r="Z20" s="400">
        <v>7</v>
      </c>
      <c r="AA20" s="505">
        <v>4</v>
      </c>
      <c r="AB20" s="400">
        <v>9</v>
      </c>
      <c r="AC20" s="400">
        <f t="shared" si="6"/>
        <v>20</v>
      </c>
    </row>
    <row r="21" spans="1:29" ht="12.75" customHeight="1">
      <c r="A21" s="403">
        <f t="shared" si="7"/>
        <v>5</v>
      </c>
      <c r="B21" s="745"/>
      <c r="C21" s="404" t="str">
        <f t="shared" si="0"/>
        <v>C25-R21</v>
      </c>
      <c r="D21" s="405">
        <v>0.29430555555555554</v>
      </c>
      <c r="E21" s="405">
        <v>0.29444444444444445</v>
      </c>
      <c r="F21" s="406">
        <f t="shared" si="8"/>
        <v>1.7</v>
      </c>
      <c r="G21" s="468">
        <f t="shared" si="8"/>
        <v>5.41</v>
      </c>
      <c r="H21" s="407">
        <f t="shared" si="8"/>
        <v>1.2</v>
      </c>
      <c r="I21" s="407">
        <f t="shared" si="9"/>
        <v>7.11</v>
      </c>
      <c r="J21" s="407">
        <f t="shared" si="1"/>
        <v>7.2100000014901164</v>
      </c>
      <c r="K21" s="408">
        <f t="shared" si="2"/>
        <v>0.10000000149011612</v>
      </c>
      <c r="L21" s="409">
        <f t="shared" si="10"/>
        <v>0.5</v>
      </c>
      <c r="M21" s="410">
        <f t="shared" si="11"/>
        <v>7.61</v>
      </c>
      <c r="N21" s="410">
        <f t="shared" si="12"/>
        <v>7.7100000014901164</v>
      </c>
      <c r="O21" s="411"/>
      <c r="P21" s="485">
        <f t="shared" ca="1" si="13"/>
        <v>0.29493055555555558</v>
      </c>
      <c r="Q21" s="484">
        <f t="shared" ca="1" si="3"/>
        <v>0.2950694444444445</v>
      </c>
      <c r="R21" s="486">
        <v>0.10000000149011612</v>
      </c>
      <c r="S21" s="486">
        <f t="shared" ca="1" si="4"/>
        <v>0.03</v>
      </c>
      <c r="T21" s="470">
        <v>11</v>
      </c>
      <c r="U21" s="469" t="str">
        <f t="shared" si="5"/>
        <v>C25-R21</v>
      </c>
      <c r="V21" s="470">
        <f t="shared" si="14"/>
        <v>25</v>
      </c>
      <c r="W21" s="470" t="s">
        <v>493</v>
      </c>
      <c r="X21" s="470" t="s">
        <v>494</v>
      </c>
      <c r="Y21" s="470">
        <v>21</v>
      </c>
      <c r="Z21" s="400">
        <v>9</v>
      </c>
      <c r="AA21" s="505">
        <v>5</v>
      </c>
      <c r="AB21" s="400">
        <v>11</v>
      </c>
      <c r="AC21" s="400">
        <f t="shared" si="6"/>
        <v>21</v>
      </c>
    </row>
    <row r="22" spans="1:29" ht="12.75" customHeight="1">
      <c r="A22" s="403">
        <f t="shared" si="7"/>
        <v>6</v>
      </c>
      <c r="B22" s="745"/>
      <c r="C22" s="404" t="str">
        <f t="shared" si="0"/>
        <v>C25-R23</v>
      </c>
      <c r="D22" s="405">
        <v>0.2945949074074074</v>
      </c>
      <c r="E22" s="405">
        <v>0.29475694444444445</v>
      </c>
      <c r="F22" s="406">
        <f t="shared" si="8"/>
        <v>1.7</v>
      </c>
      <c r="G22" s="468">
        <f t="shared" si="8"/>
        <v>5.41</v>
      </c>
      <c r="H22" s="407">
        <f t="shared" si="8"/>
        <v>1.2</v>
      </c>
      <c r="I22" s="407">
        <f t="shared" si="9"/>
        <v>7.11</v>
      </c>
      <c r="J22" s="407">
        <f t="shared" si="1"/>
        <v>7.189999998211861</v>
      </c>
      <c r="K22" s="408">
        <f t="shared" si="2"/>
        <v>7.9999998211860657E-2</v>
      </c>
      <c r="L22" s="409">
        <f t="shared" si="10"/>
        <v>0.5</v>
      </c>
      <c r="M22" s="410">
        <f t="shared" si="11"/>
        <v>7.61</v>
      </c>
      <c r="N22" s="410">
        <f t="shared" si="12"/>
        <v>7.689999998211861</v>
      </c>
      <c r="O22" s="411"/>
      <c r="P22" s="485">
        <f t="shared" ca="1" si="13"/>
        <v>0.29535879629629636</v>
      </c>
      <c r="Q22" s="484">
        <f t="shared" ca="1" si="3"/>
        <v>0.2955208333333334</v>
      </c>
      <c r="R22" s="486">
        <v>7.9999998211860657E-2</v>
      </c>
      <c r="S22" s="486">
        <f t="shared" ca="1" si="4"/>
        <v>0.02</v>
      </c>
      <c r="T22" s="470">
        <v>12</v>
      </c>
      <c r="U22" s="469" t="str">
        <f t="shared" si="5"/>
        <v>C25-R23</v>
      </c>
      <c r="V22" s="470">
        <f>V21</f>
        <v>25</v>
      </c>
      <c r="W22" s="470" t="s">
        <v>493</v>
      </c>
      <c r="X22" s="470" t="s">
        <v>494</v>
      </c>
      <c r="Y22" s="470">
        <v>23</v>
      </c>
      <c r="Z22" s="400">
        <v>11</v>
      </c>
      <c r="AA22" s="505">
        <v>6</v>
      </c>
      <c r="AB22" s="400">
        <v>13</v>
      </c>
      <c r="AC22" s="400">
        <f t="shared" si="6"/>
        <v>1</v>
      </c>
    </row>
    <row r="23" spans="1:29" ht="12.75" customHeight="1">
      <c r="A23" s="403">
        <f t="shared" si="7"/>
        <v>7</v>
      </c>
      <c r="B23" s="745"/>
      <c r="C23" s="404" t="str">
        <f t="shared" si="0"/>
        <v>C25-R25</v>
      </c>
      <c r="D23" s="412">
        <v>0.29486111111111113</v>
      </c>
      <c r="E23" s="412">
        <v>0.29503472222222221</v>
      </c>
      <c r="F23" s="406">
        <f t="shared" si="8"/>
        <v>1.7</v>
      </c>
      <c r="G23" s="468">
        <f t="shared" si="8"/>
        <v>5.41</v>
      </c>
      <c r="H23" s="407">
        <f t="shared" si="8"/>
        <v>1.2</v>
      </c>
      <c r="I23" s="407">
        <f t="shared" si="9"/>
        <v>7.11</v>
      </c>
      <c r="J23" s="407">
        <f t="shared" si="1"/>
        <v>7.1699999986588958</v>
      </c>
      <c r="K23" s="408">
        <f t="shared" si="2"/>
        <v>5.9999998658895493E-2</v>
      </c>
      <c r="L23" s="409">
        <f t="shared" si="10"/>
        <v>0.5</v>
      </c>
      <c r="M23" s="410">
        <f t="shared" si="11"/>
        <v>7.61</v>
      </c>
      <c r="N23" s="410">
        <f t="shared" si="12"/>
        <v>7.6699999986588958</v>
      </c>
      <c r="O23" s="411"/>
      <c r="P23" s="485">
        <f t="shared" ca="1" si="13"/>
        <v>0.29581018518518526</v>
      </c>
      <c r="Q23" s="484">
        <f t="shared" ca="1" si="3"/>
        <v>0.29594907407407417</v>
      </c>
      <c r="R23" s="486">
        <v>5.9999998658895493E-2</v>
      </c>
      <c r="S23" s="486">
        <f t="shared" ca="1" si="4"/>
        <v>7.0000000000000007E-2</v>
      </c>
      <c r="T23" s="470">
        <v>13</v>
      </c>
      <c r="U23" s="469" t="str">
        <f t="shared" si="5"/>
        <v>C25-R25</v>
      </c>
      <c r="V23" s="470">
        <f t="shared" si="14"/>
        <v>25</v>
      </c>
      <c r="W23" s="470" t="s">
        <v>493</v>
      </c>
      <c r="X23" s="470" t="s">
        <v>494</v>
      </c>
      <c r="Y23" s="470">
        <v>25</v>
      </c>
      <c r="Z23" s="400">
        <v>13</v>
      </c>
      <c r="AA23" s="505">
        <v>7</v>
      </c>
      <c r="AB23" s="400">
        <v>15</v>
      </c>
      <c r="AC23" s="400">
        <f t="shared" si="6"/>
        <v>2</v>
      </c>
    </row>
    <row r="24" spans="1:29" ht="12.75" customHeight="1">
      <c r="A24" s="403">
        <f t="shared" si="7"/>
        <v>8</v>
      </c>
      <c r="B24" s="745"/>
      <c r="C24" s="404" t="str">
        <f t="shared" si="0"/>
        <v>C25-R27</v>
      </c>
      <c r="D24" s="412">
        <v>0.29511574074074076</v>
      </c>
      <c r="E24" s="412">
        <v>0.29527777777777775</v>
      </c>
      <c r="F24" s="406">
        <f t="shared" si="8"/>
        <v>1.7</v>
      </c>
      <c r="G24" s="468">
        <f t="shared" si="8"/>
        <v>5.41</v>
      </c>
      <c r="H24" s="407">
        <f t="shared" si="8"/>
        <v>1.2</v>
      </c>
      <c r="I24" s="407">
        <f t="shared" si="9"/>
        <v>7.11</v>
      </c>
      <c r="J24" s="407">
        <f t="shared" si="1"/>
        <v>7.1800000002980235</v>
      </c>
      <c r="K24" s="408">
        <f t="shared" si="2"/>
        <v>7.0000000298023224E-2</v>
      </c>
      <c r="L24" s="409">
        <f t="shared" si="10"/>
        <v>0.5</v>
      </c>
      <c r="M24" s="410">
        <f t="shared" si="11"/>
        <v>7.61</v>
      </c>
      <c r="N24" s="410">
        <f t="shared" si="12"/>
        <v>7.6800000002980235</v>
      </c>
      <c r="O24" s="411"/>
      <c r="P24" s="485">
        <f t="shared" ca="1" si="13"/>
        <v>0.29623842592592603</v>
      </c>
      <c r="Q24" s="484">
        <f t="shared" ca="1" si="3"/>
        <v>0.29637731481481494</v>
      </c>
      <c r="R24" s="486">
        <v>7.0000000298023224E-2</v>
      </c>
      <c r="S24" s="486">
        <f t="shared" ca="1" si="4"/>
        <v>7.0000000000000007E-2</v>
      </c>
      <c r="T24" s="470">
        <v>14</v>
      </c>
      <c r="U24" s="469" t="str">
        <f t="shared" si="5"/>
        <v>C25-R27</v>
      </c>
      <c r="V24" s="470">
        <f t="shared" si="14"/>
        <v>25</v>
      </c>
      <c r="W24" s="470" t="s">
        <v>493</v>
      </c>
      <c r="X24" s="470" t="s">
        <v>494</v>
      </c>
      <c r="Y24" s="470">
        <v>27</v>
      </c>
      <c r="Z24" s="400">
        <v>15</v>
      </c>
      <c r="AA24" s="505">
        <v>8</v>
      </c>
      <c r="AB24" s="400">
        <v>17</v>
      </c>
      <c r="AC24" s="400">
        <f t="shared" si="6"/>
        <v>3</v>
      </c>
    </row>
    <row r="25" spans="1:29" ht="12.75" customHeight="1">
      <c r="A25" s="403">
        <f t="shared" si="7"/>
        <v>9</v>
      </c>
      <c r="B25" s="745"/>
      <c r="C25" s="404" t="str">
        <f t="shared" si="0"/>
        <v>C25-R29</v>
      </c>
      <c r="D25" s="412">
        <v>0.29538194444444443</v>
      </c>
      <c r="E25" s="412">
        <v>0.29553240740740738</v>
      </c>
      <c r="F25" s="406">
        <f t="shared" si="8"/>
        <v>1.7</v>
      </c>
      <c r="G25" s="468">
        <f t="shared" si="8"/>
        <v>5.41</v>
      </c>
      <c r="H25" s="407">
        <f t="shared" si="8"/>
        <v>1.2</v>
      </c>
      <c r="I25" s="407">
        <f t="shared" si="9"/>
        <v>7.11</v>
      </c>
      <c r="J25" s="407">
        <f t="shared" si="1"/>
        <v>7.1399999993294481</v>
      </c>
      <c r="K25" s="408">
        <f t="shared" si="2"/>
        <v>2.9999999329447746E-2</v>
      </c>
      <c r="L25" s="409">
        <f t="shared" si="10"/>
        <v>0.5</v>
      </c>
      <c r="M25" s="410">
        <f t="shared" si="11"/>
        <v>7.61</v>
      </c>
      <c r="N25" s="410">
        <f t="shared" si="12"/>
        <v>7.6399999993294481</v>
      </c>
      <c r="O25" s="411"/>
      <c r="P25" s="485">
        <f t="shared" ca="1" si="13"/>
        <v>0.29663194444444457</v>
      </c>
      <c r="Q25" s="484">
        <f t="shared" ca="1" si="3"/>
        <v>0.29678240740740752</v>
      </c>
      <c r="R25" s="486">
        <v>2.9999999329447746E-2</v>
      </c>
      <c r="S25" s="486">
        <f t="shared" ca="1" si="4"/>
        <v>0.11</v>
      </c>
      <c r="T25" s="470">
        <v>15</v>
      </c>
      <c r="U25" s="469" t="str">
        <f t="shared" si="5"/>
        <v>C25-R29</v>
      </c>
      <c r="V25" s="470">
        <f t="shared" si="14"/>
        <v>25</v>
      </c>
      <c r="W25" s="470" t="s">
        <v>493</v>
      </c>
      <c r="X25" s="470" t="s">
        <v>494</v>
      </c>
      <c r="Y25" s="470">
        <v>29</v>
      </c>
      <c r="Z25" s="400">
        <v>17</v>
      </c>
      <c r="AA25" s="505">
        <v>9</v>
      </c>
      <c r="AB25" s="400">
        <v>19</v>
      </c>
      <c r="AC25" s="400">
        <f t="shared" si="6"/>
        <v>4</v>
      </c>
    </row>
    <row r="26" spans="1:29" ht="12.75" customHeight="1">
      <c r="A26" s="403">
        <f t="shared" si="7"/>
        <v>10</v>
      </c>
      <c r="B26" s="745"/>
      <c r="C26" s="404" t="str">
        <f t="shared" si="0"/>
        <v>C25-R31</v>
      </c>
      <c r="D26" s="412">
        <v>0.29564814814814816</v>
      </c>
      <c r="E26" s="412">
        <v>0.29579861111111111</v>
      </c>
      <c r="F26" s="406">
        <f t="shared" si="8"/>
        <v>1.7</v>
      </c>
      <c r="G26" s="468">
        <f t="shared" si="8"/>
        <v>5.41</v>
      </c>
      <c r="H26" s="407">
        <f t="shared" si="8"/>
        <v>1.2</v>
      </c>
      <c r="I26" s="407">
        <f t="shared" si="9"/>
        <v>7.11</v>
      </c>
      <c r="J26" s="407">
        <f t="shared" si="1"/>
        <v>7.2199999994039539</v>
      </c>
      <c r="K26" s="408">
        <f t="shared" si="2"/>
        <v>0.10999999940395355</v>
      </c>
      <c r="L26" s="409">
        <f t="shared" si="10"/>
        <v>0.5</v>
      </c>
      <c r="M26" s="410">
        <f t="shared" si="11"/>
        <v>7.61</v>
      </c>
      <c r="N26" s="410">
        <f t="shared" si="12"/>
        <v>7.7199999994039539</v>
      </c>
      <c r="O26" s="411"/>
      <c r="P26" s="485">
        <f t="shared" ca="1" si="13"/>
        <v>0.29704861111111125</v>
      </c>
      <c r="Q26" s="484">
        <f t="shared" ca="1" si="3"/>
        <v>0.2971990740740742</v>
      </c>
      <c r="R26" s="486">
        <v>0.10999999940395355</v>
      </c>
      <c r="S26" s="486">
        <f t="shared" ca="1" si="4"/>
        <v>0.08</v>
      </c>
      <c r="T26" s="470">
        <v>16</v>
      </c>
      <c r="U26" s="469" t="str">
        <f t="shared" si="5"/>
        <v>C25-R31</v>
      </c>
      <c r="V26" s="470">
        <f t="shared" si="14"/>
        <v>25</v>
      </c>
      <c r="W26" s="470" t="s">
        <v>493</v>
      </c>
      <c r="X26" s="470" t="s">
        <v>494</v>
      </c>
      <c r="Y26" s="470">
        <v>31</v>
      </c>
      <c r="Z26" s="400">
        <v>19</v>
      </c>
      <c r="AA26" s="505">
        <v>10</v>
      </c>
      <c r="AB26" s="400">
        <v>21</v>
      </c>
      <c r="AC26" s="400">
        <f t="shared" si="6"/>
        <v>5</v>
      </c>
    </row>
    <row r="27" spans="1:29" ht="12.75" customHeight="1">
      <c r="A27" s="403">
        <f t="shared" si="7"/>
        <v>11</v>
      </c>
      <c r="B27" s="745"/>
      <c r="C27" s="404" t="str">
        <f t="shared" si="0"/>
        <v>C25-R33</v>
      </c>
      <c r="D27" s="412">
        <v>0.2958796296296296</v>
      </c>
      <c r="E27" s="412">
        <v>0.29603009259259261</v>
      </c>
      <c r="F27" s="406">
        <f t="shared" si="8"/>
        <v>1.7</v>
      </c>
      <c r="G27" s="468">
        <f t="shared" si="8"/>
        <v>5.41</v>
      </c>
      <c r="H27" s="407">
        <f t="shared" si="8"/>
        <v>1.2</v>
      </c>
      <c r="I27" s="407">
        <f t="shared" si="9"/>
        <v>7.11</v>
      </c>
      <c r="J27" s="407">
        <f t="shared" si="1"/>
        <v>7.2199999994039539</v>
      </c>
      <c r="K27" s="408">
        <f t="shared" si="2"/>
        <v>0.10999999940395355</v>
      </c>
      <c r="L27" s="409">
        <f t="shared" si="10"/>
        <v>0.5</v>
      </c>
      <c r="M27" s="410">
        <f t="shared" si="11"/>
        <v>7.61</v>
      </c>
      <c r="N27" s="410">
        <f t="shared" si="12"/>
        <v>7.7199999994039539</v>
      </c>
      <c r="O27" s="411"/>
      <c r="P27" s="485">
        <f t="shared" ca="1" si="13"/>
        <v>0.29746527777777793</v>
      </c>
      <c r="Q27" s="484">
        <f t="shared" ca="1" si="3"/>
        <v>0.29763888888888906</v>
      </c>
      <c r="R27" s="486">
        <v>0.10999999940395355</v>
      </c>
      <c r="S27" s="486">
        <f t="shared" ca="1" si="4"/>
        <v>0.04</v>
      </c>
      <c r="T27" s="470">
        <v>17</v>
      </c>
      <c r="U27" s="469" t="str">
        <f t="shared" si="5"/>
        <v>C25-R33</v>
      </c>
      <c r="V27" s="470">
        <f t="shared" si="14"/>
        <v>25</v>
      </c>
      <c r="W27" s="470" t="s">
        <v>493</v>
      </c>
      <c r="X27" s="470" t="s">
        <v>494</v>
      </c>
      <c r="Y27" s="470">
        <v>33</v>
      </c>
      <c r="Z27" s="400">
        <v>21</v>
      </c>
      <c r="AA27" s="505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7"/>
        <v>12</v>
      </c>
      <c r="B28" s="745"/>
      <c r="C28" s="404" t="str">
        <f t="shared" si="0"/>
        <v>C25-R35</v>
      </c>
      <c r="D28" s="412">
        <v>0.29613425925925924</v>
      </c>
      <c r="E28" s="412">
        <v>0.29629629629629628</v>
      </c>
      <c r="F28" s="406">
        <f t="shared" si="8"/>
        <v>1.7</v>
      </c>
      <c r="G28" s="468">
        <f t="shared" si="8"/>
        <v>5.41</v>
      </c>
      <c r="H28" s="407">
        <f t="shared" si="8"/>
        <v>1.2</v>
      </c>
      <c r="I28" s="407">
        <f t="shared" si="9"/>
        <v>7.11</v>
      </c>
      <c r="J28" s="407">
        <f t="shared" si="1"/>
        <v>7.189999998211861</v>
      </c>
      <c r="K28" s="408">
        <f t="shared" si="2"/>
        <v>7.9999998211860657E-2</v>
      </c>
      <c r="L28" s="409">
        <f t="shared" si="10"/>
        <v>0.5</v>
      </c>
      <c r="M28" s="410">
        <f t="shared" si="11"/>
        <v>7.61</v>
      </c>
      <c r="N28" s="410">
        <f t="shared" si="12"/>
        <v>7.689999998211861</v>
      </c>
      <c r="O28" s="411"/>
      <c r="P28" s="485">
        <f t="shared" ca="1" si="13"/>
        <v>0.29792824074074092</v>
      </c>
      <c r="Q28" s="484">
        <f t="shared" ca="1" si="3"/>
        <v>0.29806712962962983</v>
      </c>
      <c r="R28" s="486">
        <v>7.9999998211860657E-2</v>
      </c>
      <c r="S28" s="486">
        <f t="shared" ca="1" si="4"/>
        <v>0.02</v>
      </c>
      <c r="T28" s="470">
        <v>18</v>
      </c>
      <c r="U28" s="469" t="str">
        <f t="shared" si="5"/>
        <v>C25-R35</v>
      </c>
      <c r="V28" s="470">
        <f t="shared" si="14"/>
        <v>25</v>
      </c>
      <c r="W28" s="470" t="s">
        <v>493</v>
      </c>
      <c r="X28" s="470" t="s">
        <v>494</v>
      </c>
      <c r="Y28" s="470">
        <v>35</v>
      </c>
      <c r="Z28" s="400">
        <v>23</v>
      </c>
      <c r="AA28" s="505">
        <v>12</v>
      </c>
      <c r="AB28" s="400">
        <v>25</v>
      </c>
      <c r="AC28" s="400">
        <f t="shared" si="6"/>
        <v>7</v>
      </c>
    </row>
    <row r="29" spans="1:29" ht="12.75" customHeight="1">
      <c r="A29" s="403">
        <f t="shared" si="7"/>
        <v>13</v>
      </c>
      <c r="B29" s="745"/>
      <c r="C29" s="404" t="str">
        <f t="shared" si="0"/>
        <v>C25-R37</v>
      </c>
      <c r="D29" s="412">
        <v>0.29638888888888887</v>
      </c>
      <c r="E29" s="412">
        <v>0.29653935185185187</v>
      </c>
      <c r="F29" s="406">
        <f t="shared" si="8"/>
        <v>1.7</v>
      </c>
      <c r="G29" s="468">
        <f t="shared" si="8"/>
        <v>5.41</v>
      </c>
      <c r="H29" s="407">
        <f t="shared" si="8"/>
        <v>1.2</v>
      </c>
      <c r="I29" s="407">
        <f t="shared" si="9"/>
        <v>7.11</v>
      </c>
      <c r="J29" s="407">
        <f t="shared" si="1"/>
        <v>7.1600000007450584</v>
      </c>
      <c r="K29" s="408">
        <f t="shared" si="2"/>
        <v>5.000000074505806E-2</v>
      </c>
      <c r="L29" s="409">
        <f t="shared" si="10"/>
        <v>0.5</v>
      </c>
      <c r="M29" s="410">
        <f t="shared" si="11"/>
        <v>7.61</v>
      </c>
      <c r="N29" s="410">
        <f t="shared" si="12"/>
        <v>7.6600000007450584</v>
      </c>
      <c r="O29" s="411"/>
      <c r="P29" s="485">
        <f t="shared" ca="1" si="13"/>
        <v>0.29833333333333356</v>
      </c>
      <c r="Q29" s="484">
        <f t="shared" ca="1" si="3"/>
        <v>0.29848379629629651</v>
      </c>
      <c r="R29" s="486">
        <v>5.000000074505806E-2</v>
      </c>
      <c r="S29" s="486">
        <f t="shared" ca="1" si="4"/>
        <v>7.0000000000000007E-2</v>
      </c>
      <c r="T29" s="470">
        <v>19</v>
      </c>
      <c r="U29" s="469" t="str">
        <f t="shared" si="5"/>
        <v>C25-R37</v>
      </c>
      <c r="V29" s="470">
        <f t="shared" si="14"/>
        <v>25</v>
      </c>
      <c r="W29" s="470" t="s">
        <v>493</v>
      </c>
      <c r="X29" s="470" t="s">
        <v>494</v>
      </c>
      <c r="Y29" s="470">
        <v>37</v>
      </c>
      <c r="Z29" s="400">
        <v>25</v>
      </c>
      <c r="AA29" s="505">
        <v>13</v>
      </c>
      <c r="AB29" s="400">
        <v>27</v>
      </c>
      <c r="AC29" s="400">
        <f t="shared" si="6"/>
        <v>8</v>
      </c>
    </row>
    <row r="30" spans="1:29" ht="12.75" customHeight="1">
      <c r="A30" s="403">
        <f t="shared" si="7"/>
        <v>14</v>
      </c>
      <c r="B30" s="745"/>
      <c r="C30" s="404" t="str">
        <f t="shared" si="0"/>
        <v>C25-R39</v>
      </c>
      <c r="D30" s="412">
        <v>0.29666666666666669</v>
      </c>
      <c r="E30" s="412">
        <v>0.29681712962962964</v>
      </c>
      <c r="F30" s="406">
        <f t="shared" si="8"/>
        <v>1.7</v>
      </c>
      <c r="G30" s="468">
        <f t="shared" si="8"/>
        <v>5.41</v>
      </c>
      <c r="H30" s="407">
        <f t="shared" si="8"/>
        <v>1.2</v>
      </c>
      <c r="I30" s="407">
        <f t="shared" si="9"/>
        <v>7.11</v>
      </c>
      <c r="J30" s="407">
        <f t="shared" si="1"/>
        <v>7.200000003576279</v>
      </c>
      <c r="K30" s="408">
        <f t="shared" si="2"/>
        <v>9.0000003576278687E-2</v>
      </c>
      <c r="L30" s="409">
        <f t="shared" si="10"/>
        <v>0.5</v>
      </c>
      <c r="M30" s="410">
        <f t="shared" si="11"/>
        <v>7.61</v>
      </c>
      <c r="N30" s="410">
        <f t="shared" si="12"/>
        <v>7.700000003576279</v>
      </c>
      <c r="O30" s="411"/>
      <c r="P30" s="485">
        <f t="shared" ca="1" si="13"/>
        <v>0.29871527777777801</v>
      </c>
      <c r="Q30" s="484">
        <f t="shared" ca="1" si="3"/>
        <v>0.29886574074074096</v>
      </c>
      <c r="R30" s="486">
        <v>9.0000003576278687E-2</v>
      </c>
      <c r="S30" s="486">
        <f t="shared" ca="1" si="4"/>
        <v>0.06</v>
      </c>
      <c r="T30" s="470">
        <v>20</v>
      </c>
      <c r="U30" s="469" t="str">
        <f t="shared" si="5"/>
        <v>C25-R39</v>
      </c>
      <c r="V30" s="470">
        <f t="shared" si="14"/>
        <v>25</v>
      </c>
      <c r="W30" s="470" t="s">
        <v>493</v>
      </c>
      <c r="X30" s="470" t="s">
        <v>494</v>
      </c>
      <c r="Y30" s="470">
        <v>39</v>
      </c>
      <c r="Z30" s="400">
        <v>27</v>
      </c>
      <c r="AA30" s="505">
        <v>14</v>
      </c>
      <c r="AB30" s="400">
        <v>29</v>
      </c>
      <c r="AC30" s="400">
        <f t="shared" si="6"/>
        <v>9</v>
      </c>
    </row>
    <row r="31" spans="1:29" ht="12.75" customHeight="1">
      <c r="A31" s="403">
        <f t="shared" si="7"/>
        <v>15</v>
      </c>
      <c r="B31" s="745"/>
      <c r="C31" s="404" t="str">
        <f t="shared" si="0"/>
        <v>C25-R41</v>
      </c>
      <c r="D31" s="412">
        <v>0.29693287037037036</v>
      </c>
      <c r="E31" s="412">
        <v>0.2970949074074074</v>
      </c>
      <c r="F31" s="406">
        <f t="shared" si="8"/>
        <v>1.7</v>
      </c>
      <c r="G31" s="468">
        <f t="shared" si="8"/>
        <v>5.41</v>
      </c>
      <c r="H31" s="407">
        <f t="shared" si="8"/>
        <v>1.2</v>
      </c>
      <c r="I31" s="407">
        <f t="shared" si="9"/>
        <v>7.11</v>
      </c>
      <c r="J31" s="407">
        <f t="shared" si="1"/>
        <v>7.1800000002980235</v>
      </c>
      <c r="K31" s="408">
        <f t="shared" si="2"/>
        <v>7.0000000298023224E-2</v>
      </c>
      <c r="L31" s="409">
        <f t="shared" si="10"/>
        <v>0.5</v>
      </c>
      <c r="M31" s="410">
        <f t="shared" si="11"/>
        <v>7.61</v>
      </c>
      <c r="N31" s="410">
        <f t="shared" si="12"/>
        <v>7.6800000002980235</v>
      </c>
      <c r="O31" s="411"/>
      <c r="P31" s="485">
        <f t="shared" ca="1" si="13"/>
        <v>0.29913194444444469</v>
      </c>
      <c r="Q31" s="484">
        <f t="shared" ca="1" si="3"/>
        <v>0.29929398148148173</v>
      </c>
      <c r="R31" s="486">
        <v>7.0000000298023224E-2</v>
      </c>
      <c r="S31" s="486">
        <f t="shared" ca="1" si="4"/>
        <v>0.14000000000000001</v>
      </c>
      <c r="T31" s="504">
        <v>21</v>
      </c>
      <c r="U31" s="504" t="str">
        <f t="shared" si="5"/>
        <v>C25-R41</v>
      </c>
      <c r="V31" s="504">
        <f t="shared" si="14"/>
        <v>25</v>
      </c>
      <c r="W31" s="504" t="s">
        <v>493</v>
      </c>
      <c r="X31" s="504" t="s">
        <v>494</v>
      </c>
      <c r="Y31" s="504">
        <v>41</v>
      </c>
      <c r="Z31" s="400">
        <v>29</v>
      </c>
      <c r="AA31" s="505">
        <v>15</v>
      </c>
      <c r="AB31" s="400">
        <v>31</v>
      </c>
      <c r="AC31" s="400">
        <f t="shared" si="6"/>
        <v>10</v>
      </c>
    </row>
    <row r="32" spans="1:29" ht="12.75" customHeight="1">
      <c r="A32" s="403">
        <f t="shared" si="7"/>
        <v>16</v>
      </c>
      <c r="B32" s="745"/>
      <c r="C32" s="404" t="str">
        <f t="shared" si="0"/>
        <v>C26-R42</v>
      </c>
      <c r="D32" s="412">
        <v>0.29722222222222222</v>
      </c>
      <c r="E32" s="412">
        <v>0.29739583333333336</v>
      </c>
      <c r="F32" s="406">
        <f t="shared" si="8"/>
        <v>1.7</v>
      </c>
      <c r="G32" s="468">
        <f t="shared" si="8"/>
        <v>5.41</v>
      </c>
      <c r="H32" s="407">
        <f t="shared" si="8"/>
        <v>1.2</v>
      </c>
      <c r="I32" s="407">
        <f t="shared" si="9"/>
        <v>7.11</v>
      </c>
      <c r="J32" s="407">
        <f t="shared" si="1"/>
        <v>7.1199999997764829</v>
      </c>
      <c r="K32" s="408">
        <f t="shared" si="2"/>
        <v>9.9999997764825821E-3</v>
      </c>
      <c r="L32" s="409">
        <f t="shared" si="10"/>
        <v>0.5</v>
      </c>
      <c r="M32" s="410">
        <f t="shared" si="11"/>
        <v>7.61</v>
      </c>
      <c r="N32" s="410">
        <f t="shared" si="12"/>
        <v>7.6199999997764829</v>
      </c>
      <c r="O32" s="411"/>
      <c r="P32" s="485">
        <f t="shared" ca="1" si="13"/>
        <v>0.29952546296296323</v>
      </c>
      <c r="Q32" s="484">
        <f t="shared" ca="1" si="3"/>
        <v>0.29969907407407437</v>
      </c>
      <c r="R32" s="486">
        <v>9.9999997764825821E-3</v>
      </c>
      <c r="S32" s="486">
        <f t="shared" ca="1" si="4"/>
        <v>0.1</v>
      </c>
      <c r="T32" s="470">
        <v>1</v>
      </c>
      <c r="U32" s="469" t="str">
        <f t="shared" si="5"/>
        <v>C26-R42</v>
      </c>
      <c r="V32" s="470">
        <v>26</v>
      </c>
      <c r="W32" s="470" t="s">
        <v>493</v>
      </c>
      <c r="X32" s="470" t="s">
        <v>494</v>
      </c>
      <c r="Y32" s="470">
        <v>42</v>
      </c>
      <c r="Z32" s="400">
        <v>31</v>
      </c>
      <c r="AA32" s="505">
        <v>16</v>
      </c>
      <c r="AB32" s="400">
        <v>33</v>
      </c>
      <c r="AC32" s="400">
        <f t="shared" si="6"/>
        <v>11</v>
      </c>
    </row>
    <row r="33" spans="1:29" ht="12.75" customHeight="1">
      <c r="A33" s="403">
        <f t="shared" si="7"/>
        <v>17</v>
      </c>
      <c r="B33" s="745"/>
      <c r="C33" s="404" t="str">
        <f t="shared" si="0"/>
        <v>C26-R40</v>
      </c>
      <c r="D33" s="412">
        <v>0.29746527777777776</v>
      </c>
      <c r="E33" s="412">
        <v>0.29760416666666667</v>
      </c>
      <c r="F33" s="406">
        <f t="shared" si="8"/>
        <v>1.7</v>
      </c>
      <c r="G33" s="468">
        <f t="shared" si="8"/>
        <v>5.41</v>
      </c>
      <c r="H33" s="407">
        <f t="shared" si="8"/>
        <v>1.2</v>
      </c>
      <c r="I33" s="407">
        <f t="shared" si="9"/>
        <v>7.11</v>
      </c>
      <c r="J33" s="407">
        <f t="shared" si="1"/>
        <v>7.189999998211861</v>
      </c>
      <c r="K33" s="408">
        <f t="shared" si="2"/>
        <v>7.9999998211860657E-2</v>
      </c>
      <c r="L33" s="409">
        <f t="shared" si="10"/>
        <v>0.5</v>
      </c>
      <c r="M33" s="410">
        <f t="shared" si="11"/>
        <v>7.61</v>
      </c>
      <c r="N33" s="410">
        <f t="shared" si="12"/>
        <v>7.689999998211861</v>
      </c>
      <c r="O33" s="411"/>
      <c r="P33" s="485">
        <f t="shared" ca="1" si="13"/>
        <v>0.29993055555555587</v>
      </c>
      <c r="Q33" s="484">
        <f t="shared" ca="1" si="3"/>
        <v>0.30006944444444478</v>
      </c>
      <c r="R33" s="486">
        <v>7.9999998211860657E-2</v>
      </c>
      <c r="S33" s="486">
        <f t="shared" ca="1" si="4"/>
        <v>0.13</v>
      </c>
      <c r="T33" s="470">
        <v>2</v>
      </c>
      <c r="U33" s="469" t="str">
        <f t="shared" si="5"/>
        <v>C26-R40</v>
      </c>
      <c r="V33" s="470">
        <v>26</v>
      </c>
      <c r="W33" s="470" t="s">
        <v>493</v>
      </c>
      <c r="X33" s="470" t="s">
        <v>494</v>
      </c>
      <c r="Y33" s="470">
        <v>40</v>
      </c>
      <c r="Z33" s="400">
        <v>33</v>
      </c>
      <c r="AA33" s="505">
        <v>17</v>
      </c>
      <c r="AB33" s="400">
        <v>35</v>
      </c>
      <c r="AC33" s="400">
        <f t="shared" si="6"/>
        <v>12</v>
      </c>
    </row>
    <row r="34" spans="1:29" ht="12.75" customHeight="1">
      <c r="A34" s="403">
        <f t="shared" si="7"/>
        <v>18</v>
      </c>
      <c r="B34" s="745"/>
      <c r="C34" s="404" t="str">
        <f t="shared" si="0"/>
        <v>C26-R38</v>
      </c>
      <c r="D34" s="412">
        <v>0.29774305555555558</v>
      </c>
      <c r="E34" s="412">
        <v>0.29791666666666666</v>
      </c>
      <c r="F34" s="406">
        <f t="shared" si="8"/>
        <v>1.7</v>
      </c>
      <c r="G34" s="468">
        <f t="shared" si="8"/>
        <v>5.41</v>
      </c>
      <c r="H34" s="407">
        <f t="shared" si="8"/>
        <v>1.2</v>
      </c>
      <c r="I34" s="407">
        <f t="shared" si="9"/>
        <v>7.11</v>
      </c>
      <c r="J34" s="407">
        <f t="shared" si="1"/>
        <v>7.2199999994039539</v>
      </c>
      <c r="K34" s="408">
        <f t="shared" si="2"/>
        <v>0.10999999940395355</v>
      </c>
      <c r="L34" s="409">
        <f t="shared" si="10"/>
        <v>0.5</v>
      </c>
      <c r="M34" s="410">
        <f t="shared" si="11"/>
        <v>7.61</v>
      </c>
      <c r="N34" s="410">
        <f t="shared" si="12"/>
        <v>7.7199999994039539</v>
      </c>
      <c r="O34" s="411"/>
      <c r="P34" s="485">
        <f t="shared" ca="1" si="13"/>
        <v>0.30030092592592628</v>
      </c>
      <c r="Q34" s="484">
        <f t="shared" ca="1" si="3"/>
        <v>0.30043981481481519</v>
      </c>
      <c r="R34" s="486">
        <v>0.10999999940395355</v>
      </c>
      <c r="S34" s="486">
        <f t="shared" ca="1" si="4"/>
        <v>0.01</v>
      </c>
      <c r="T34" s="470">
        <v>3</v>
      </c>
      <c r="U34" s="469" t="str">
        <f t="shared" si="5"/>
        <v>C26-R38</v>
      </c>
      <c r="V34" s="470">
        <v>26</v>
      </c>
      <c r="W34" s="470" t="s">
        <v>493</v>
      </c>
      <c r="X34" s="470" t="s">
        <v>494</v>
      </c>
      <c r="Y34" s="470">
        <v>38</v>
      </c>
      <c r="Z34" s="400">
        <v>35</v>
      </c>
      <c r="AA34" s="505">
        <v>18</v>
      </c>
      <c r="AB34" s="400">
        <v>37</v>
      </c>
      <c r="AC34" s="400">
        <f t="shared" si="6"/>
        <v>13</v>
      </c>
    </row>
    <row r="35" spans="1:29" ht="12.75" customHeight="1">
      <c r="A35" s="403">
        <f t="shared" si="7"/>
        <v>19</v>
      </c>
      <c r="B35" s="745"/>
      <c r="C35" s="404" t="str">
        <f t="shared" si="0"/>
        <v>C26-R36</v>
      </c>
      <c r="D35" s="412">
        <v>0.29798611111111112</v>
      </c>
      <c r="E35" s="412">
        <v>0.2981597222222222</v>
      </c>
      <c r="F35" s="406">
        <f t="shared" ref="F35:H50" si="15">F34</f>
        <v>1.7</v>
      </c>
      <c r="G35" s="468">
        <f t="shared" si="15"/>
        <v>5.41</v>
      </c>
      <c r="H35" s="407">
        <f t="shared" si="15"/>
        <v>1.2</v>
      </c>
      <c r="I35" s="407">
        <f t="shared" si="9"/>
        <v>7.11</v>
      </c>
      <c r="J35" s="407">
        <f t="shared" si="1"/>
        <v>7.1399999993294481</v>
      </c>
      <c r="K35" s="408">
        <f t="shared" si="2"/>
        <v>2.9999999329447746E-2</v>
      </c>
      <c r="L35" s="409">
        <f t="shared" si="10"/>
        <v>0.5</v>
      </c>
      <c r="M35" s="410">
        <f t="shared" si="11"/>
        <v>7.61</v>
      </c>
      <c r="N35" s="410">
        <f t="shared" si="12"/>
        <v>7.6399999993294481</v>
      </c>
      <c r="O35" s="411"/>
      <c r="P35" s="485">
        <f t="shared" ca="1" si="13"/>
        <v>0.30072916666666705</v>
      </c>
      <c r="Q35" s="484">
        <f t="shared" ca="1" si="3"/>
        <v>0.30089120370370409</v>
      </c>
      <c r="R35" s="486">
        <v>2.9999999329447746E-2</v>
      </c>
      <c r="S35" s="486">
        <f t="shared" ca="1" si="4"/>
        <v>0.01</v>
      </c>
      <c r="T35" s="470">
        <v>4</v>
      </c>
      <c r="U35" s="469" t="str">
        <f t="shared" si="5"/>
        <v>C26-R36</v>
      </c>
      <c r="V35" s="470">
        <v>26</v>
      </c>
      <c r="W35" s="470" t="s">
        <v>493</v>
      </c>
      <c r="X35" s="470" t="s">
        <v>494</v>
      </c>
      <c r="Y35" s="470">
        <v>36</v>
      </c>
      <c r="Z35" s="400">
        <v>37</v>
      </c>
      <c r="AA35" s="505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7"/>
        <v>20</v>
      </c>
      <c r="B36" s="745"/>
      <c r="C36" s="404" t="str">
        <f t="shared" si="0"/>
        <v>C26-R34</v>
      </c>
      <c r="D36" s="412">
        <v>0.29826388888888888</v>
      </c>
      <c r="E36" s="412">
        <v>0.29841435185185183</v>
      </c>
      <c r="F36" s="406">
        <f t="shared" si="15"/>
        <v>1.7</v>
      </c>
      <c r="G36" s="468">
        <f t="shared" si="15"/>
        <v>5.41</v>
      </c>
      <c r="H36" s="407">
        <f t="shared" si="15"/>
        <v>1.2</v>
      </c>
      <c r="I36" s="407">
        <f t="shared" si="9"/>
        <v>7.11</v>
      </c>
      <c r="J36" s="407">
        <f t="shared" si="1"/>
        <v>7.2600000059604648</v>
      </c>
      <c r="K36" s="408">
        <f t="shared" si="2"/>
        <v>0.15000000596046448</v>
      </c>
      <c r="L36" s="409">
        <f t="shared" si="10"/>
        <v>0.5</v>
      </c>
      <c r="M36" s="410">
        <f t="shared" si="11"/>
        <v>7.61</v>
      </c>
      <c r="N36" s="410">
        <f t="shared" si="12"/>
        <v>7.7600000059604648</v>
      </c>
      <c r="O36" s="411"/>
      <c r="P36" s="485">
        <f t="shared" ca="1" si="13"/>
        <v>0.30112268518518559</v>
      </c>
      <c r="Q36" s="484">
        <f t="shared" ca="1" si="3"/>
        <v>0.30129629629629673</v>
      </c>
      <c r="R36" s="486">
        <v>0.15000000596046448</v>
      </c>
      <c r="S36" s="486">
        <f t="shared" ca="1" si="4"/>
        <v>0.06</v>
      </c>
      <c r="T36" s="470">
        <v>5</v>
      </c>
      <c r="U36" s="469" t="str">
        <f t="shared" si="5"/>
        <v>C26-R34</v>
      </c>
      <c r="V36" s="470">
        <v>26</v>
      </c>
      <c r="W36" s="470" t="s">
        <v>493</v>
      </c>
      <c r="X36" s="470" t="s">
        <v>494</v>
      </c>
      <c r="Y36" s="470">
        <v>34</v>
      </c>
      <c r="Z36" s="400">
        <v>39</v>
      </c>
      <c r="AA36" s="505">
        <v>20</v>
      </c>
      <c r="AB36" s="400">
        <v>41</v>
      </c>
      <c r="AC36" s="400">
        <f t="shared" si="6"/>
        <v>15</v>
      </c>
    </row>
    <row r="37" spans="1:29" ht="12.75" customHeight="1">
      <c r="A37" s="403">
        <f t="shared" si="7"/>
        <v>21</v>
      </c>
      <c r="B37" s="745"/>
      <c r="C37" s="404" t="str">
        <f t="shared" si="0"/>
        <v>C26-R32</v>
      </c>
      <c r="D37" s="412">
        <v>0.29855324074074074</v>
      </c>
      <c r="E37" s="412">
        <v>0.29872685185185183</v>
      </c>
      <c r="F37" s="406">
        <f t="shared" si="15"/>
        <v>1.7</v>
      </c>
      <c r="G37" s="468">
        <f t="shared" si="15"/>
        <v>5.41</v>
      </c>
      <c r="H37" s="407">
        <f t="shared" si="15"/>
        <v>1.2</v>
      </c>
      <c r="I37" s="407">
        <f t="shared" si="9"/>
        <v>7.11</v>
      </c>
      <c r="J37" s="407">
        <f t="shared" si="1"/>
        <v>7.200000003576279</v>
      </c>
      <c r="K37" s="408">
        <f t="shared" si="2"/>
        <v>9.0000003576278687E-2</v>
      </c>
      <c r="L37" s="409">
        <f t="shared" si="10"/>
        <v>0.5</v>
      </c>
      <c r="M37" s="410">
        <f t="shared" si="11"/>
        <v>7.61</v>
      </c>
      <c r="N37" s="410">
        <f t="shared" si="12"/>
        <v>7.700000003576279</v>
      </c>
      <c r="O37" s="411"/>
      <c r="P37" s="485">
        <f t="shared" ca="1" si="13"/>
        <v>0.30152777777777823</v>
      </c>
      <c r="Q37" s="484">
        <f t="shared" ca="1" si="3"/>
        <v>0.30167824074074118</v>
      </c>
      <c r="R37" s="486">
        <v>9.0000003576278687E-2</v>
      </c>
      <c r="S37" s="486">
        <f t="shared" ca="1" si="4"/>
        <v>0.01</v>
      </c>
      <c r="T37" s="470">
        <v>6</v>
      </c>
      <c r="U37" s="504" t="str">
        <f t="shared" si="5"/>
        <v>C26-R32</v>
      </c>
      <c r="V37" s="470">
        <v>26</v>
      </c>
      <c r="W37" s="504" t="s">
        <v>493</v>
      </c>
      <c r="X37" s="504" t="s">
        <v>494</v>
      </c>
      <c r="Y37" s="470">
        <v>32</v>
      </c>
      <c r="Z37" s="400">
        <v>41</v>
      </c>
      <c r="AA37" s="505">
        <v>21</v>
      </c>
      <c r="AB37" s="400">
        <v>43</v>
      </c>
      <c r="AC37" s="400">
        <f t="shared" si="6"/>
        <v>16</v>
      </c>
    </row>
    <row r="38" spans="1:29" ht="12.75" customHeight="1">
      <c r="A38" s="403">
        <f t="shared" si="7"/>
        <v>22</v>
      </c>
      <c r="B38" s="745"/>
      <c r="C38" s="404" t="str">
        <f t="shared" si="0"/>
        <v>C26-R30</v>
      </c>
      <c r="D38" s="412">
        <v>0.2988425925925926</v>
      </c>
      <c r="E38" s="412">
        <v>0.29900462962962965</v>
      </c>
      <c r="F38" s="406">
        <f t="shared" si="15"/>
        <v>1.7</v>
      </c>
      <c r="G38" s="468">
        <f t="shared" si="15"/>
        <v>5.41</v>
      </c>
      <c r="H38" s="407">
        <f t="shared" si="15"/>
        <v>1.2</v>
      </c>
      <c r="I38" s="407">
        <f t="shared" si="9"/>
        <v>7.11</v>
      </c>
      <c r="J38" s="407">
        <f t="shared" si="1"/>
        <v>7.1800000002980235</v>
      </c>
      <c r="K38" s="408">
        <f t="shared" si="2"/>
        <v>7.0000000298023224E-2</v>
      </c>
      <c r="L38" s="409">
        <f t="shared" si="10"/>
        <v>0.5</v>
      </c>
      <c r="M38" s="410">
        <f t="shared" si="11"/>
        <v>7.61</v>
      </c>
      <c r="N38" s="410">
        <f t="shared" si="12"/>
        <v>7.6800000002980235</v>
      </c>
      <c r="O38" s="411"/>
      <c r="P38" s="485">
        <f t="shared" ca="1" si="13"/>
        <v>0.30195601851851894</v>
      </c>
      <c r="Q38" s="484">
        <f t="shared" ca="1" si="3"/>
        <v>0.30211805555555599</v>
      </c>
      <c r="R38" s="486">
        <v>7.0000000298023224E-2</v>
      </c>
      <c r="S38" s="486">
        <f t="shared" ca="1" si="4"/>
        <v>0.1</v>
      </c>
      <c r="T38" s="470">
        <v>7</v>
      </c>
      <c r="U38" s="469" t="str">
        <f t="shared" si="5"/>
        <v>C26-R30</v>
      </c>
      <c r="V38" s="470">
        <v>26</v>
      </c>
      <c r="W38" s="470" t="s">
        <v>493</v>
      </c>
      <c r="X38" s="470" t="s">
        <v>494</v>
      </c>
      <c r="Y38" s="470">
        <v>30</v>
      </c>
      <c r="Z38" s="400"/>
      <c r="AA38" s="505">
        <v>22</v>
      </c>
      <c r="AB38" s="395">
        <v>42</v>
      </c>
      <c r="AC38" s="400">
        <f t="shared" si="6"/>
        <v>17</v>
      </c>
    </row>
    <row r="39" spans="1:29" ht="12.75" customHeight="1">
      <c r="A39" s="403">
        <f t="shared" si="7"/>
        <v>23</v>
      </c>
      <c r="B39" s="745"/>
      <c r="C39" s="404" t="str">
        <f t="shared" si="0"/>
        <v>C26-R28</v>
      </c>
      <c r="D39" s="412">
        <v>0.29908564814814814</v>
      </c>
      <c r="E39" s="412">
        <v>0.29924768518518519</v>
      </c>
      <c r="F39" s="406">
        <f t="shared" si="15"/>
        <v>1.7</v>
      </c>
      <c r="G39" s="468">
        <f t="shared" si="15"/>
        <v>5.41</v>
      </c>
      <c r="H39" s="407">
        <f t="shared" si="15"/>
        <v>1.2</v>
      </c>
      <c r="I39" s="407">
        <f t="shared" si="9"/>
        <v>7.11</v>
      </c>
      <c r="J39" s="407">
        <f t="shared" si="1"/>
        <v>7.2600000059604648</v>
      </c>
      <c r="K39" s="408">
        <f t="shared" si="2"/>
        <v>0.15000000596046448</v>
      </c>
      <c r="L39" s="409">
        <f t="shared" si="10"/>
        <v>0.5</v>
      </c>
      <c r="M39" s="410">
        <f t="shared" si="11"/>
        <v>7.61</v>
      </c>
      <c r="N39" s="410">
        <f t="shared" si="12"/>
        <v>7.7600000059604648</v>
      </c>
      <c r="O39" s="411"/>
      <c r="P39" s="485">
        <f t="shared" ca="1" si="13"/>
        <v>0.30237268518518562</v>
      </c>
      <c r="Q39" s="484">
        <f t="shared" ca="1" si="3"/>
        <v>0.30251157407407453</v>
      </c>
      <c r="R39" s="486">
        <v>0.15000000596046448</v>
      </c>
      <c r="S39" s="486">
        <f t="shared" ca="1" si="4"/>
        <v>0.03</v>
      </c>
      <c r="T39" s="470">
        <v>8</v>
      </c>
      <c r="U39" s="469" t="str">
        <f t="shared" si="5"/>
        <v>C26-R28</v>
      </c>
      <c r="V39" s="470">
        <v>26</v>
      </c>
      <c r="W39" s="470" t="s">
        <v>493</v>
      </c>
      <c r="X39" s="470" t="s">
        <v>494</v>
      </c>
      <c r="Y39" s="470">
        <v>28</v>
      </c>
      <c r="Z39" s="400"/>
      <c r="AA39" s="505">
        <v>23</v>
      </c>
      <c r="AB39" s="395">
        <v>40</v>
      </c>
      <c r="AC39" s="400">
        <f t="shared" si="6"/>
        <v>18</v>
      </c>
    </row>
    <row r="40" spans="1:29" ht="12.75" customHeight="1">
      <c r="A40" s="403">
        <f t="shared" si="7"/>
        <v>24</v>
      </c>
      <c r="B40" s="745"/>
      <c r="C40" s="404" t="str">
        <f t="shared" si="0"/>
        <v>C26-R26</v>
      </c>
      <c r="D40" s="412">
        <v>0.29935185185185187</v>
      </c>
      <c r="E40" s="412">
        <v>0.29950231481481482</v>
      </c>
      <c r="F40" s="406">
        <f t="shared" si="15"/>
        <v>1.7</v>
      </c>
      <c r="G40" s="468">
        <f t="shared" si="15"/>
        <v>5.41</v>
      </c>
      <c r="H40" s="407">
        <f t="shared" si="15"/>
        <v>1.2</v>
      </c>
      <c r="I40" s="407">
        <f t="shared" si="9"/>
        <v>7.11</v>
      </c>
      <c r="J40" s="407">
        <f t="shared" si="1"/>
        <v>7.2600000059604648</v>
      </c>
      <c r="K40" s="408">
        <f t="shared" si="2"/>
        <v>0.15000000596046448</v>
      </c>
      <c r="L40" s="409">
        <f t="shared" si="10"/>
        <v>0.5</v>
      </c>
      <c r="M40" s="410">
        <f t="shared" si="11"/>
        <v>7.61</v>
      </c>
      <c r="N40" s="410">
        <f t="shared" si="12"/>
        <v>7.7600000059604648</v>
      </c>
      <c r="O40" s="411"/>
      <c r="P40" s="485">
        <f t="shared" ca="1" si="13"/>
        <v>0.30277777777777826</v>
      </c>
      <c r="Q40" s="484">
        <f t="shared" ca="1" si="3"/>
        <v>0.30292824074074121</v>
      </c>
      <c r="R40" s="486">
        <v>0.15000000596046448</v>
      </c>
      <c r="S40" s="486">
        <f t="shared" ca="1" si="4"/>
        <v>0.09</v>
      </c>
      <c r="T40" s="470">
        <v>9</v>
      </c>
      <c r="U40" s="469" t="str">
        <f t="shared" si="5"/>
        <v>C26-R26</v>
      </c>
      <c r="V40" s="470">
        <v>26</v>
      </c>
      <c r="W40" s="470" t="s">
        <v>493</v>
      </c>
      <c r="X40" s="470" t="s">
        <v>494</v>
      </c>
      <c r="Y40" s="470">
        <v>26</v>
      </c>
      <c r="Z40" s="400"/>
      <c r="AA40" s="505">
        <v>24</v>
      </c>
      <c r="AB40" s="395">
        <v>38</v>
      </c>
      <c r="AC40" s="400">
        <f t="shared" si="6"/>
        <v>19</v>
      </c>
    </row>
    <row r="41" spans="1:29" ht="12.75" customHeight="1">
      <c r="A41" s="403">
        <f t="shared" si="7"/>
        <v>25</v>
      </c>
      <c r="B41" s="745"/>
      <c r="C41" s="404" t="str">
        <f t="shared" si="0"/>
        <v>C26-R24</v>
      </c>
      <c r="D41" s="412">
        <v>0.29958333333333331</v>
      </c>
      <c r="E41" s="412">
        <v>0.29975694444444445</v>
      </c>
      <c r="F41" s="406">
        <f t="shared" si="15"/>
        <v>1.7</v>
      </c>
      <c r="G41" s="468">
        <f t="shared" si="15"/>
        <v>5.41</v>
      </c>
      <c r="H41" s="407">
        <f t="shared" si="15"/>
        <v>1.2</v>
      </c>
      <c r="I41" s="407">
        <f t="shared" si="9"/>
        <v>7.11</v>
      </c>
      <c r="J41" s="407">
        <f t="shared" si="1"/>
        <v>7.2299999973177913</v>
      </c>
      <c r="K41" s="408">
        <f t="shared" si="2"/>
        <v>0.11999999731779099</v>
      </c>
      <c r="L41" s="409">
        <f t="shared" si="10"/>
        <v>0.5</v>
      </c>
      <c r="M41" s="410">
        <f t="shared" si="11"/>
        <v>7.61</v>
      </c>
      <c r="N41" s="410">
        <f t="shared" si="12"/>
        <v>7.7299999973177913</v>
      </c>
      <c r="O41" s="411"/>
      <c r="P41" s="485">
        <f t="shared" ca="1" si="13"/>
        <v>0.30315972222222271</v>
      </c>
      <c r="Q41" s="484">
        <f t="shared" ca="1" si="3"/>
        <v>0.30333333333333384</v>
      </c>
      <c r="R41" s="486">
        <v>0.11999999731779099</v>
      </c>
      <c r="S41" s="486">
        <f t="shared" ca="1" si="4"/>
        <v>0.12</v>
      </c>
      <c r="T41" s="470">
        <v>10</v>
      </c>
      <c r="U41" s="469" t="str">
        <f t="shared" si="5"/>
        <v>C26-R24</v>
      </c>
      <c r="V41" s="470">
        <v>26</v>
      </c>
      <c r="W41" s="470" t="s">
        <v>493</v>
      </c>
      <c r="X41" s="470" t="s">
        <v>494</v>
      </c>
      <c r="Y41" s="470">
        <v>24</v>
      </c>
      <c r="Z41" s="400"/>
      <c r="AA41" s="505">
        <v>25</v>
      </c>
      <c r="AB41" s="395">
        <v>36</v>
      </c>
      <c r="AC41" s="400">
        <f t="shared" si="6"/>
        <v>20</v>
      </c>
    </row>
    <row r="42" spans="1:29" ht="12.75" customHeight="1">
      <c r="A42" s="403">
        <f t="shared" si="7"/>
        <v>26</v>
      </c>
      <c r="B42" s="745"/>
      <c r="C42" s="404" t="str">
        <f t="shared" si="0"/>
        <v>C26-R22</v>
      </c>
      <c r="D42" s="412">
        <v>0.29984953703703704</v>
      </c>
      <c r="E42" s="412">
        <v>0.30002314814814812</v>
      </c>
      <c r="F42" s="406">
        <f t="shared" si="15"/>
        <v>1.7</v>
      </c>
      <c r="G42" s="468">
        <f t="shared" si="15"/>
        <v>5.41</v>
      </c>
      <c r="H42" s="407">
        <f t="shared" si="15"/>
        <v>1.2</v>
      </c>
      <c r="I42" s="407">
        <f t="shared" si="9"/>
        <v>7.11</v>
      </c>
      <c r="J42" s="407">
        <f t="shared" si="1"/>
        <v>7.2299999973177913</v>
      </c>
      <c r="K42" s="408">
        <f t="shared" si="2"/>
        <v>0.11999999731779099</v>
      </c>
      <c r="L42" s="409">
        <f t="shared" si="10"/>
        <v>0.5</v>
      </c>
      <c r="M42" s="410">
        <f t="shared" si="11"/>
        <v>7.61</v>
      </c>
      <c r="N42" s="410">
        <f t="shared" si="12"/>
        <v>7.7299999973177913</v>
      </c>
      <c r="O42" s="411"/>
      <c r="P42" s="485">
        <f t="shared" ca="1" si="13"/>
        <v>0.3036226851851857</v>
      </c>
      <c r="Q42" s="484">
        <f t="shared" ca="1" si="3"/>
        <v>0.30378472222222275</v>
      </c>
      <c r="R42" s="486">
        <v>0.11999999731779099</v>
      </c>
      <c r="S42" s="486">
        <f t="shared" ca="1" si="4"/>
        <v>0.15</v>
      </c>
      <c r="T42" s="470">
        <v>11</v>
      </c>
      <c r="U42" s="469" t="str">
        <f t="shared" si="5"/>
        <v>C26-R22</v>
      </c>
      <c r="V42" s="470">
        <v>26</v>
      </c>
      <c r="W42" s="470" t="s">
        <v>493</v>
      </c>
      <c r="X42" s="470" t="s">
        <v>494</v>
      </c>
      <c r="Y42" s="470">
        <v>22</v>
      </c>
      <c r="Z42" s="400"/>
      <c r="AA42" s="505">
        <v>26</v>
      </c>
      <c r="AB42" s="395">
        <v>34</v>
      </c>
      <c r="AC42" s="400">
        <f t="shared" si="6"/>
        <v>1</v>
      </c>
    </row>
    <row r="43" spans="1:29" ht="12.75" customHeight="1">
      <c r="A43" s="403">
        <f t="shared" si="7"/>
        <v>27</v>
      </c>
      <c r="B43" s="745"/>
      <c r="C43" s="404" t="str">
        <f t="shared" si="0"/>
        <v>C26-R20</v>
      </c>
      <c r="D43" s="412">
        <v>0.30011574074074077</v>
      </c>
      <c r="E43" s="412">
        <v>0.30026620370370372</v>
      </c>
      <c r="F43" s="406">
        <f t="shared" si="15"/>
        <v>1.7</v>
      </c>
      <c r="G43" s="468">
        <f t="shared" si="15"/>
        <v>5.41</v>
      </c>
      <c r="H43" s="407">
        <f t="shared" si="15"/>
        <v>1.2</v>
      </c>
      <c r="I43" s="407">
        <f t="shared" si="9"/>
        <v>7.11</v>
      </c>
      <c r="J43" s="407">
        <f t="shared" si="1"/>
        <v>7.200000003576279</v>
      </c>
      <c r="K43" s="408">
        <f t="shared" si="2"/>
        <v>9.0000003576278687E-2</v>
      </c>
      <c r="L43" s="409">
        <f t="shared" si="10"/>
        <v>0.5</v>
      </c>
      <c r="M43" s="410">
        <f t="shared" si="11"/>
        <v>7.61</v>
      </c>
      <c r="N43" s="410">
        <f t="shared" si="12"/>
        <v>7.700000003576279</v>
      </c>
      <c r="O43" s="411"/>
      <c r="P43" s="485">
        <f t="shared" ca="1" si="13"/>
        <v>0.30402777777777829</v>
      </c>
      <c r="Q43" s="484">
        <f t="shared" ca="1" si="3"/>
        <v>0.3041666666666672</v>
      </c>
      <c r="R43" s="486">
        <v>9.0000003576278687E-2</v>
      </c>
      <c r="S43" s="486">
        <f t="shared" ca="1" si="4"/>
        <v>0.13</v>
      </c>
      <c r="T43" s="470">
        <v>12</v>
      </c>
      <c r="U43" s="469" t="str">
        <f t="shared" si="5"/>
        <v>C26-R20</v>
      </c>
      <c r="V43" s="470">
        <v>26</v>
      </c>
      <c r="W43" s="470" t="s">
        <v>493</v>
      </c>
      <c r="X43" s="470" t="s">
        <v>494</v>
      </c>
      <c r="Y43" s="470">
        <v>20</v>
      </c>
      <c r="Z43" s="400"/>
      <c r="AA43" s="505">
        <v>27</v>
      </c>
      <c r="AB43" s="395">
        <v>32</v>
      </c>
      <c r="AC43" s="400">
        <f t="shared" si="6"/>
        <v>2</v>
      </c>
    </row>
    <row r="44" spans="1:29" ht="12.75" customHeight="1">
      <c r="A44" s="403">
        <f t="shared" si="7"/>
        <v>28</v>
      </c>
      <c r="B44" s="745"/>
      <c r="C44" s="404" t="str">
        <f t="shared" si="0"/>
        <v>C26-R18</v>
      </c>
      <c r="D44" s="412">
        <v>0.30040509259259257</v>
      </c>
      <c r="E44" s="412">
        <v>0.30055555555555558</v>
      </c>
      <c r="F44" s="406">
        <f t="shared" si="15"/>
        <v>1.7</v>
      </c>
      <c r="G44" s="468">
        <f t="shared" si="15"/>
        <v>5.41</v>
      </c>
      <c r="H44" s="407">
        <f t="shared" si="15"/>
        <v>1.2</v>
      </c>
      <c r="I44" s="407">
        <f t="shared" si="9"/>
        <v>7.11</v>
      </c>
      <c r="J44" s="407">
        <f t="shared" si="1"/>
        <v>7.1699999986588958</v>
      </c>
      <c r="K44" s="408">
        <f t="shared" si="2"/>
        <v>5.9999998658895493E-2</v>
      </c>
      <c r="L44" s="409">
        <f t="shared" si="10"/>
        <v>0.5</v>
      </c>
      <c r="M44" s="410">
        <f t="shared" si="11"/>
        <v>7.61</v>
      </c>
      <c r="N44" s="410">
        <f t="shared" si="12"/>
        <v>7.6699999986588958</v>
      </c>
      <c r="O44" s="411"/>
      <c r="P44" s="485">
        <f t="shared" ca="1" si="13"/>
        <v>0.30440972222222273</v>
      </c>
      <c r="Q44" s="484">
        <f t="shared" ca="1" si="3"/>
        <v>0.30456018518518568</v>
      </c>
      <c r="R44" s="486">
        <v>5.9999998658895493E-2</v>
      </c>
      <c r="S44" s="486">
        <f t="shared" ca="1" si="4"/>
        <v>0.03</v>
      </c>
      <c r="T44" s="470">
        <v>13</v>
      </c>
      <c r="U44" s="469" t="str">
        <f t="shared" si="5"/>
        <v>C26-R18</v>
      </c>
      <c r="V44" s="470">
        <v>26</v>
      </c>
      <c r="W44" s="470" t="s">
        <v>493</v>
      </c>
      <c r="X44" s="470" t="s">
        <v>494</v>
      </c>
      <c r="Y44" s="470">
        <v>18</v>
      </c>
      <c r="Z44" s="400"/>
      <c r="AA44" s="505">
        <v>28</v>
      </c>
      <c r="AB44" s="395">
        <v>30</v>
      </c>
      <c r="AC44" s="400">
        <f t="shared" si="6"/>
        <v>3</v>
      </c>
    </row>
    <row r="45" spans="1:29" ht="12.75" customHeight="1">
      <c r="A45" s="403">
        <f t="shared" si="7"/>
        <v>29</v>
      </c>
      <c r="B45" s="745"/>
      <c r="C45" s="404" t="str">
        <f t="shared" si="0"/>
        <v>C26-R16</v>
      </c>
      <c r="D45" s="412">
        <v>0.3006597222222222</v>
      </c>
      <c r="E45" s="412">
        <v>0.30079861111111111</v>
      </c>
      <c r="F45" s="406">
        <f t="shared" si="15"/>
        <v>1.7</v>
      </c>
      <c r="G45" s="468">
        <f t="shared" si="15"/>
        <v>5.41</v>
      </c>
      <c r="H45" s="407">
        <f t="shared" si="15"/>
        <v>1.2</v>
      </c>
      <c r="I45" s="407">
        <f t="shared" si="9"/>
        <v>7.11</v>
      </c>
      <c r="J45" s="407">
        <f t="shared" si="1"/>
        <v>7.1299999995529655</v>
      </c>
      <c r="K45" s="408">
        <f t="shared" si="2"/>
        <v>1.9999999552965164E-2</v>
      </c>
      <c r="L45" s="409">
        <f t="shared" si="10"/>
        <v>0.5</v>
      </c>
      <c r="M45" s="410">
        <f t="shared" si="11"/>
        <v>7.61</v>
      </c>
      <c r="N45" s="410">
        <f t="shared" si="12"/>
        <v>7.6299999995529655</v>
      </c>
      <c r="O45" s="411"/>
      <c r="P45" s="485">
        <f t="shared" ca="1" si="13"/>
        <v>0.30483796296296345</v>
      </c>
      <c r="Q45" s="484">
        <f t="shared" ca="1" si="3"/>
        <v>0.30500000000000049</v>
      </c>
      <c r="R45" s="486">
        <v>1.9999999552965164E-2</v>
      </c>
      <c r="S45" s="486">
        <f t="shared" ca="1" si="4"/>
        <v>0.09</v>
      </c>
      <c r="T45" s="470">
        <v>14</v>
      </c>
      <c r="U45" s="469" t="str">
        <f t="shared" si="5"/>
        <v>C26-R16</v>
      </c>
      <c r="V45" s="470">
        <v>26</v>
      </c>
      <c r="W45" s="470" t="s">
        <v>493</v>
      </c>
      <c r="X45" s="470" t="s">
        <v>494</v>
      </c>
      <c r="Y45" s="470">
        <v>16</v>
      </c>
      <c r="Z45" s="400"/>
      <c r="AA45" s="505">
        <v>29</v>
      </c>
      <c r="AB45" s="395">
        <v>28</v>
      </c>
      <c r="AC45" s="400">
        <f t="shared" si="6"/>
        <v>4</v>
      </c>
    </row>
    <row r="46" spans="1:29" ht="12.75" customHeight="1">
      <c r="A46" s="403">
        <f t="shared" si="7"/>
        <v>30</v>
      </c>
      <c r="B46" s="745"/>
      <c r="C46" s="404" t="str">
        <f t="shared" si="0"/>
        <v>C26-R14</v>
      </c>
      <c r="D46" s="412">
        <v>0.3009027777777778</v>
      </c>
      <c r="E46" s="412">
        <v>0.30106481481481484</v>
      </c>
      <c r="F46" s="406">
        <f t="shared" si="15"/>
        <v>1.7</v>
      </c>
      <c r="G46" s="468">
        <f t="shared" si="15"/>
        <v>5.41</v>
      </c>
      <c r="H46" s="407">
        <f t="shared" si="15"/>
        <v>1.2</v>
      </c>
      <c r="I46" s="407">
        <f t="shared" si="9"/>
        <v>7.11</v>
      </c>
      <c r="J46" s="407">
        <f t="shared" si="1"/>
        <v>7.1699999986588958</v>
      </c>
      <c r="K46" s="408">
        <f t="shared" si="2"/>
        <v>5.9999998658895493E-2</v>
      </c>
      <c r="L46" s="409">
        <f t="shared" si="10"/>
        <v>0.5</v>
      </c>
      <c r="M46" s="410">
        <f t="shared" si="11"/>
        <v>7.61</v>
      </c>
      <c r="N46" s="410">
        <f t="shared" si="12"/>
        <v>7.6699999986588958</v>
      </c>
      <c r="O46" s="411"/>
      <c r="P46" s="485">
        <f t="shared" ca="1" si="13"/>
        <v>0.30523148148148199</v>
      </c>
      <c r="Q46" s="484">
        <f t="shared" ca="1" si="3"/>
        <v>0.30540509259259313</v>
      </c>
      <c r="R46" s="486">
        <v>5.9999998658895493E-2</v>
      </c>
      <c r="S46" s="486">
        <f t="shared" ca="1" si="4"/>
        <v>0.15</v>
      </c>
      <c r="T46" s="470">
        <v>15</v>
      </c>
      <c r="U46" s="469" t="str">
        <f t="shared" si="5"/>
        <v>C26-R14</v>
      </c>
      <c r="V46" s="470">
        <v>26</v>
      </c>
      <c r="W46" s="470" t="s">
        <v>493</v>
      </c>
      <c r="X46" s="470" t="s">
        <v>494</v>
      </c>
      <c r="Y46" s="470">
        <v>14</v>
      </c>
      <c r="Z46" s="400"/>
      <c r="AA46" s="505">
        <v>30</v>
      </c>
      <c r="AB46" s="395">
        <v>26</v>
      </c>
      <c r="AC46" s="400">
        <f t="shared" si="6"/>
        <v>5</v>
      </c>
    </row>
    <row r="47" spans="1:29" ht="12.75" customHeight="1">
      <c r="A47" s="403">
        <f t="shared" si="7"/>
        <v>31</v>
      </c>
      <c r="B47" s="745"/>
      <c r="C47" s="404" t="str">
        <f t="shared" si="0"/>
        <v>C26-R12</v>
      </c>
      <c r="D47" s="405">
        <v>0.30113425925925924</v>
      </c>
      <c r="E47" s="405">
        <v>0.30128472222222225</v>
      </c>
      <c r="F47" s="406">
        <f t="shared" si="15"/>
        <v>1.7</v>
      </c>
      <c r="G47" s="468">
        <f t="shared" si="15"/>
        <v>5.41</v>
      </c>
      <c r="H47" s="407">
        <f t="shared" si="15"/>
        <v>1.2</v>
      </c>
      <c r="I47" s="407">
        <f t="shared" si="9"/>
        <v>7.11</v>
      </c>
      <c r="J47" s="407">
        <f t="shared" si="1"/>
        <v>7.1199999997764829</v>
      </c>
      <c r="K47" s="408">
        <f t="shared" si="2"/>
        <v>9.9999997764825821E-3</v>
      </c>
      <c r="L47" s="409">
        <f t="shared" si="10"/>
        <v>0.5</v>
      </c>
      <c r="M47" s="410">
        <f t="shared" si="11"/>
        <v>7.61</v>
      </c>
      <c r="N47" s="410">
        <f t="shared" si="12"/>
        <v>7.6199999997764829</v>
      </c>
      <c r="O47" s="411"/>
      <c r="P47" s="485">
        <f t="shared" ca="1" si="13"/>
        <v>0.30565972222222276</v>
      </c>
      <c r="Q47" s="484">
        <f t="shared" ca="1" si="3"/>
        <v>0.30582175925925981</v>
      </c>
      <c r="R47" s="486">
        <v>9.9999997764825821E-3</v>
      </c>
      <c r="S47" s="486">
        <f t="shared" ca="1" si="4"/>
        <v>0.12</v>
      </c>
      <c r="T47" s="470">
        <v>16</v>
      </c>
      <c r="U47" s="469" t="str">
        <f t="shared" si="5"/>
        <v>C26-R12</v>
      </c>
      <c r="V47" s="470">
        <v>26</v>
      </c>
      <c r="W47" s="470" t="s">
        <v>493</v>
      </c>
      <c r="X47" s="470" t="s">
        <v>494</v>
      </c>
      <c r="Y47" s="470">
        <v>12</v>
      </c>
      <c r="Z47" s="400"/>
      <c r="AA47" s="505">
        <v>31</v>
      </c>
      <c r="AB47" s="395">
        <v>24</v>
      </c>
      <c r="AC47" s="400">
        <f t="shared" si="6"/>
        <v>6</v>
      </c>
    </row>
    <row r="48" spans="1:29" ht="12.75" customHeight="1">
      <c r="A48" s="403">
        <f t="shared" si="7"/>
        <v>32</v>
      </c>
      <c r="B48" s="745"/>
      <c r="C48" s="404" t="str">
        <f t="shared" si="0"/>
        <v>C26-R10</v>
      </c>
      <c r="D48" s="412">
        <v>0.30140046296296297</v>
      </c>
      <c r="E48" s="412">
        <v>0.30157407407407405</v>
      </c>
      <c r="F48" s="406">
        <f t="shared" si="15"/>
        <v>1.7</v>
      </c>
      <c r="G48" s="468">
        <f t="shared" si="15"/>
        <v>5.41</v>
      </c>
      <c r="H48" s="407">
        <f t="shared" si="15"/>
        <v>1.2</v>
      </c>
      <c r="I48" s="407">
        <f t="shared" si="9"/>
        <v>7.11</v>
      </c>
      <c r="J48" s="407">
        <f t="shared" si="1"/>
        <v>7.1699999986588958</v>
      </c>
      <c r="K48" s="408">
        <f t="shared" si="2"/>
        <v>5.9999998658895493E-2</v>
      </c>
      <c r="L48" s="409">
        <f t="shared" si="10"/>
        <v>0.5</v>
      </c>
      <c r="M48" s="410">
        <f t="shared" si="11"/>
        <v>7.61</v>
      </c>
      <c r="N48" s="410">
        <f t="shared" si="12"/>
        <v>7.6699999986588958</v>
      </c>
      <c r="O48" s="411"/>
      <c r="P48" s="485">
        <f t="shared" ca="1" si="13"/>
        <v>0.30608796296296353</v>
      </c>
      <c r="Q48" s="484">
        <f t="shared" ca="1" si="3"/>
        <v>0.30622685185185244</v>
      </c>
      <c r="R48" s="486">
        <v>5.9999998658895493E-2</v>
      </c>
      <c r="S48" s="486">
        <f t="shared" ca="1" si="4"/>
        <v>0.03</v>
      </c>
      <c r="T48" s="470">
        <v>17</v>
      </c>
      <c r="U48" s="469" t="str">
        <f t="shared" si="5"/>
        <v>C26-R10</v>
      </c>
      <c r="V48" s="470">
        <v>26</v>
      </c>
      <c r="W48" s="470" t="s">
        <v>493</v>
      </c>
      <c r="X48" s="470" t="s">
        <v>494</v>
      </c>
      <c r="Y48" s="470">
        <v>10</v>
      </c>
      <c r="Z48" s="400"/>
      <c r="AA48" s="505">
        <v>32</v>
      </c>
      <c r="AB48" s="395">
        <v>22</v>
      </c>
      <c r="AC48" s="400">
        <f t="shared" si="6"/>
        <v>7</v>
      </c>
    </row>
    <row r="49" spans="1:29" ht="12.75" customHeight="1">
      <c r="A49" s="403">
        <f t="shared" si="7"/>
        <v>33</v>
      </c>
      <c r="B49" s="745"/>
      <c r="C49" s="404" t="str">
        <f t="shared" si="0"/>
        <v>C26-R8</v>
      </c>
      <c r="D49" s="412">
        <v>0.30168981481481483</v>
      </c>
      <c r="E49" s="412">
        <v>0.30182870370370368</v>
      </c>
      <c r="F49" s="406">
        <f t="shared" si="15"/>
        <v>1.7</v>
      </c>
      <c r="G49" s="468">
        <f t="shared" si="15"/>
        <v>5.41</v>
      </c>
      <c r="H49" s="407">
        <f t="shared" si="15"/>
        <v>1.2</v>
      </c>
      <c r="I49" s="407">
        <f t="shared" si="9"/>
        <v>7.11</v>
      </c>
      <c r="J49" s="407">
        <f t="shared" si="1"/>
        <v>7.1299999995529655</v>
      </c>
      <c r="K49" s="408">
        <f t="shared" si="2"/>
        <v>1.9999999552965164E-2</v>
      </c>
      <c r="L49" s="409">
        <f t="shared" si="10"/>
        <v>0.5</v>
      </c>
      <c r="M49" s="410">
        <f t="shared" si="11"/>
        <v>7.61</v>
      </c>
      <c r="N49" s="410">
        <f t="shared" si="12"/>
        <v>7.6299999995529655</v>
      </c>
      <c r="O49" s="411"/>
      <c r="P49" s="485">
        <f t="shared" ca="1" si="13"/>
        <v>0.30646990740740798</v>
      </c>
      <c r="Q49" s="484">
        <f t="shared" ca="1" si="3"/>
        <v>0.30660879629629689</v>
      </c>
      <c r="R49" s="486">
        <v>1.9999999552965164E-2</v>
      </c>
      <c r="S49" s="486">
        <f t="shared" ca="1" si="4"/>
        <v>0.05</v>
      </c>
      <c r="T49" s="470">
        <v>18</v>
      </c>
      <c r="U49" s="469" t="str">
        <f t="shared" si="5"/>
        <v>C26-R8</v>
      </c>
      <c r="V49" s="470">
        <v>26</v>
      </c>
      <c r="W49" s="470" t="s">
        <v>493</v>
      </c>
      <c r="X49" s="470" t="s">
        <v>494</v>
      </c>
      <c r="Y49" s="470">
        <v>8</v>
      </c>
      <c r="Z49" s="484">
        <f ca="1">P49+TIME(0,0,RANDBETWEEN(12,15))</f>
        <v>0.30663194444444503</v>
      </c>
      <c r="AA49" s="505">
        <v>33</v>
      </c>
      <c r="AB49" s="395">
        <v>20</v>
      </c>
      <c r="AC49" s="400">
        <f t="shared" si="6"/>
        <v>8</v>
      </c>
    </row>
    <row r="50" spans="1:29" ht="12.75" customHeight="1">
      <c r="A50" s="403">
        <f t="shared" si="7"/>
        <v>34</v>
      </c>
      <c r="B50" s="745"/>
      <c r="C50" s="404" t="str">
        <f t="shared" si="0"/>
        <v>C26-R6</v>
      </c>
      <c r="D50" s="405">
        <v>0.30194444444444446</v>
      </c>
      <c r="E50" s="405">
        <v>0.30211805555555554</v>
      </c>
      <c r="F50" s="406">
        <f t="shared" si="15"/>
        <v>1.7</v>
      </c>
      <c r="G50" s="468">
        <f t="shared" si="15"/>
        <v>5.41</v>
      </c>
      <c r="H50" s="407">
        <f t="shared" si="15"/>
        <v>1.2</v>
      </c>
      <c r="I50" s="407">
        <f t="shared" si="9"/>
        <v>7.11</v>
      </c>
      <c r="J50" s="407">
        <f t="shared" si="1"/>
        <v>7.1499999991059306</v>
      </c>
      <c r="K50" s="408">
        <f t="shared" si="2"/>
        <v>3.9999999105930328E-2</v>
      </c>
      <c r="L50" s="409">
        <f t="shared" si="10"/>
        <v>0.5</v>
      </c>
      <c r="M50" s="410">
        <f t="shared" si="11"/>
        <v>7.61</v>
      </c>
      <c r="N50" s="410">
        <f t="shared" si="12"/>
        <v>7.6499999991059306</v>
      </c>
      <c r="O50" s="411"/>
      <c r="P50" s="485">
        <f t="shared" ca="1" si="13"/>
        <v>0.30689814814814875</v>
      </c>
      <c r="Q50" s="484">
        <f t="shared" ca="1" si="3"/>
        <v>0.30703703703703766</v>
      </c>
      <c r="R50" s="486">
        <v>3.9999999105930328E-2</v>
      </c>
      <c r="S50" s="486">
        <f t="shared" ca="1" si="4"/>
        <v>0.15</v>
      </c>
      <c r="T50" s="470">
        <v>19</v>
      </c>
      <c r="U50" s="469" t="str">
        <f t="shared" si="5"/>
        <v>C26-R6</v>
      </c>
      <c r="V50" s="470">
        <v>26</v>
      </c>
      <c r="W50" s="470" t="s">
        <v>493</v>
      </c>
      <c r="X50" s="470" t="s">
        <v>494</v>
      </c>
      <c r="Y50" s="470">
        <v>6</v>
      </c>
      <c r="Z50" s="400"/>
      <c r="AA50" s="505">
        <v>34</v>
      </c>
      <c r="AB50" s="395">
        <v>18</v>
      </c>
      <c r="AC50" s="400">
        <f t="shared" si="6"/>
        <v>9</v>
      </c>
    </row>
    <row r="51" spans="1:29" ht="12.75" customHeight="1">
      <c r="A51" s="403">
        <f t="shared" si="7"/>
        <v>35</v>
      </c>
      <c r="B51" s="745"/>
      <c r="C51" s="404" t="str">
        <f t="shared" si="0"/>
        <v>C26-R4</v>
      </c>
      <c r="D51" s="405">
        <v>0.3021875</v>
      </c>
      <c r="E51" s="405">
        <v>0.30232638888888891</v>
      </c>
      <c r="F51" s="406">
        <f t="shared" ref="F51:H66" si="16">F50</f>
        <v>1.7</v>
      </c>
      <c r="G51" s="468">
        <f t="shared" si="16"/>
        <v>5.41</v>
      </c>
      <c r="H51" s="407">
        <f t="shared" si="16"/>
        <v>1.2</v>
      </c>
      <c r="I51" s="407">
        <f t="shared" si="9"/>
        <v>7.11</v>
      </c>
      <c r="J51" s="407">
        <f t="shared" si="1"/>
        <v>7.1800000002980235</v>
      </c>
      <c r="K51" s="408">
        <f t="shared" si="2"/>
        <v>7.0000000298023224E-2</v>
      </c>
      <c r="L51" s="409">
        <f t="shared" si="10"/>
        <v>0.5</v>
      </c>
      <c r="M51" s="410">
        <f t="shared" si="11"/>
        <v>7.61</v>
      </c>
      <c r="N51" s="410">
        <f t="shared" si="12"/>
        <v>7.6800000002980235</v>
      </c>
      <c r="O51" s="411"/>
      <c r="P51" s="485">
        <f t="shared" ca="1" si="13"/>
        <v>0.30726851851851916</v>
      </c>
      <c r="Q51" s="484">
        <f t="shared" ca="1" si="3"/>
        <v>0.30743055555555621</v>
      </c>
      <c r="R51" s="486">
        <v>7.0000000298023224E-2</v>
      </c>
      <c r="S51" s="486">
        <f t="shared" ca="1" si="4"/>
        <v>0.09</v>
      </c>
      <c r="T51" s="470">
        <v>20</v>
      </c>
      <c r="U51" s="469" t="str">
        <f t="shared" si="5"/>
        <v>C26-R4</v>
      </c>
      <c r="V51" s="470">
        <v>26</v>
      </c>
      <c r="W51" s="470" t="s">
        <v>493</v>
      </c>
      <c r="X51" s="470" t="s">
        <v>494</v>
      </c>
      <c r="Y51" s="470">
        <v>4</v>
      </c>
      <c r="Z51" s="400"/>
      <c r="AA51" s="505">
        <v>35</v>
      </c>
      <c r="AB51" s="395">
        <v>16</v>
      </c>
      <c r="AC51" s="400">
        <f t="shared" si="6"/>
        <v>10</v>
      </c>
    </row>
    <row r="52" spans="1:29" ht="12.75" customHeight="1">
      <c r="A52" s="403">
        <f t="shared" si="7"/>
        <v>36</v>
      </c>
      <c r="B52" s="745"/>
      <c r="C52" s="404" t="str">
        <f t="shared" si="0"/>
        <v>C26-R2</v>
      </c>
      <c r="D52" s="405">
        <v>0.30246527777777776</v>
      </c>
      <c r="E52" s="405">
        <v>0.30261574074074077</v>
      </c>
      <c r="F52" s="406">
        <f t="shared" si="16"/>
        <v>1.7</v>
      </c>
      <c r="G52" s="468">
        <f t="shared" si="16"/>
        <v>5.41</v>
      </c>
      <c r="H52" s="407">
        <f t="shared" si="16"/>
        <v>1.2</v>
      </c>
      <c r="I52" s="407">
        <f t="shared" si="9"/>
        <v>7.11</v>
      </c>
      <c r="J52" s="407">
        <f t="shared" si="1"/>
        <v>7.200000003576279</v>
      </c>
      <c r="K52" s="408">
        <f t="shared" si="2"/>
        <v>9.0000003576278687E-2</v>
      </c>
      <c r="L52" s="409">
        <f t="shared" si="10"/>
        <v>0.5</v>
      </c>
      <c r="M52" s="410">
        <f t="shared" si="11"/>
        <v>7.61</v>
      </c>
      <c r="N52" s="410">
        <f t="shared" si="12"/>
        <v>7.700000003576279</v>
      </c>
      <c r="O52" s="411"/>
      <c r="P52" s="485">
        <f t="shared" ca="1" si="13"/>
        <v>0.30766203703703771</v>
      </c>
      <c r="Q52" s="484">
        <f t="shared" ca="1" si="3"/>
        <v>0.30781250000000066</v>
      </c>
      <c r="R52" s="486">
        <v>9.0000003576278687E-2</v>
      </c>
      <c r="S52" s="486">
        <f t="shared" ca="1" si="4"/>
        <v>0.03</v>
      </c>
      <c r="T52" s="504">
        <v>21</v>
      </c>
      <c r="U52" s="504" t="str">
        <f t="shared" si="5"/>
        <v>C26-R2</v>
      </c>
      <c r="V52" s="470">
        <v>26</v>
      </c>
      <c r="W52" s="504" t="s">
        <v>493</v>
      </c>
      <c r="X52" s="504" t="s">
        <v>494</v>
      </c>
      <c r="Y52" s="470">
        <v>2</v>
      </c>
      <c r="Z52" s="400"/>
      <c r="AA52" s="505">
        <v>36</v>
      </c>
      <c r="AB52" s="395">
        <v>14</v>
      </c>
      <c r="AC52" s="400">
        <f t="shared" si="6"/>
        <v>11</v>
      </c>
    </row>
    <row r="53" spans="1:29" ht="12.75" customHeight="1">
      <c r="A53" s="403">
        <f t="shared" si="7"/>
        <v>37</v>
      </c>
      <c r="B53" s="745"/>
      <c r="C53" s="404" t="str">
        <f t="shared" si="0"/>
        <v>C27-R1</v>
      </c>
      <c r="D53" s="405">
        <v>0.30270833333333336</v>
      </c>
      <c r="E53" s="405">
        <v>0.30284722222222221</v>
      </c>
      <c r="F53" s="406">
        <f t="shared" si="16"/>
        <v>1.7</v>
      </c>
      <c r="G53" s="468">
        <f t="shared" si="16"/>
        <v>5.41</v>
      </c>
      <c r="H53" s="407">
        <f t="shared" si="16"/>
        <v>1.2</v>
      </c>
      <c r="I53" s="407">
        <f t="shared" si="9"/>
        <v>7.11</v>
      </c>
      <c r="J53" s="407">
        <f t="shared" si="1"/>
        <v>7.2199999994039539</v>
      </c>
      <c r="K53" s="408">
        <f t="shared" si="2"/>
        <v>0.10999999940395355</v>
      </c>
      <c r="L53" s="409">
        <f t="shared" si="10"/>
        <v>0.5</v>
      </c>
      <c r="M53" s="410">
        <f t="shared" si="11"/>
        <v>7.61</v>
      </c>
      <c r="N53" s="410">
        <f t="shared" si="12"/>
        <v>7.7199999994039539</v>
      </c>
      <c r="O53" s="411"/>
      <c r="P53" s="485">
        <f t="shared" ca="1" si="13"/>
        <v>0.30810185185185252</v>
      </c>
      <c r="Q53" s="484">
        <f t="shared" ca="1" si="3"/>
        <v>0.30825231481481546</v>
      </c>
      <c r="R53" s="486">
        <v>0.10999999940395355</v>
      </c>
      <c r="S53" s="486">
        <f t="shared" ca="1" si="4"/>
        <v>0.09</v>
      </c>
      <c r="T53" s="470">
        <v>1</v>
      </c>
      <c r="U53" s="469" t="str">
        <f t="shared" si="5"/>
        <v>C27-R1</v>
      </c>
      <c r="V53" s="470">
        <v>27</v>
      </c>
      <c r="W53" s="470" t="s">
        <v>493</v>
      </c>
      <c r="X53" s="470" t="s">
        <v>494</v>
      </c>
      <c r="Y53" s="470">
        <v>1</v>
      </c>
      <c r="Z53" s="400"/>
      <c r="AA53" s="505">
        <v>37</v>
      </c>
      <c r="AB53" s="395">
        <v>12</v>
      </c>
      <c r="AC53" s="400">
        <f t="shared" si="6"/>
        <v>12</v>
      </c>
    </row>
    <row r="54" spans="1:29" ht="12.75" customHeight="1">
      <c r="A54" s="403">
        <f t="shared" si="7"/>
        <v>38</v>
      </c>
      <c r="B54" s="745"/>
      <c r="C54" s="404" t="str">
        <f t="shared" si="0"/>
        <v>C27-R3</v>
      </c>
      <c r="D54" s="405">
        <v>0.30297453703703703</v>
      </c>
      <c r="E54" s="405">
        <v>0.30314814814814817</v>
      </c>
      <c r="F54" s="406">
        <f t="shared" si="16"/>
        <v>1.7</v>
      </c>
      <c r="G54" s="468">
        <f t="shared" si="16"/>
        <v>5.41</v>
      </c>
      <c r="H54" s="407">
        <f t="shared" si="16"/>
        <v>1.2</v>
      </c>
      <c r="I54" s="407">
        <f t="shared" si="9"/>
        <v>7.11</v>
      </c>
      <c r="J54" s="407">
        <f t="shared" si="1"/>
        <v>7.2399999952316287</v>
      </c>
      <c r="K54" s="408">
        <f t="shared" si="2"/>
        <v>0.12999999523162842</v>
      </c>
      <c r="L54" s="409">
        <f t="shared" si="10"/>
        <v>0.5</v>
      </c>
      <c r="M54" s="410">
        <f t="shared" si="11"/>
        <v>7.61</v>
      </c>
      <c r="N54" s="410">
        <f t="shared" si="12"/>
        <v>7.7399999952316287</v>
      </c>
      <c r="O54" s="411"/>
      <c r="P54" s="485">
        <f t="shared" ca="1" si="13"/>
        <v>0.30853009259259323</v>
      </c>
      <c r="Q54" s="484">
        <f t="shared" ca="1" si="3"/>
        <v>0.30866898148148214</v>
      </c>
      <c r="R54" s="486">
        <v>0.12999999523162842</v>
      </c>
      <c r="S54" s="486">
        <f t="shared" ca="1" si="4"/>
        <v>0.13</v>
      </c>
      <c r="T54" s="470">
        <v>2</v>
      </c>
      <c r="U54" s="469" t="str">
        <f t="shared" si="5"/>
        <v>C27-R3</v>
      </c>
      <c r="V54" s="470">
        <v>27</v>
      </c>
      <c r="W54" s="470" t="s">
        <v>493</v>
      </c>
      <c r="X54" s="470" t="s">
        <v>494</v>
      </c>
      <c r="Y54" s="470">
        <v>3</v>
      </c>
      <c r="Z54" s="400"/>
      <c r="AA54" s="505">
        <v>38</v>
      </c>
      <c r="AB54" s="395">
        <v>10</v>
      </c>
      <c r="AC54" s="400">
        <f t="shared" si="6"/>
        <v>13</v>
      </c>
    </row>
    <row r="55" spans="1:29" ht="12.75" customHeight="1">
      <c r="A55" s="403">
        <f t="shared" si="7"/>
        <v>39</v>
      </c>
      <c r="B55" s="745"/>
      <c r="C55" s="404" t="str">
        <f t="shared" si="0"/>
        <v>C27-R5</v>
      </c>
      <c r="D55" s="405">
        <v>0.30324074074074076</v>
      </c>
      <c r="E55" s="405">
        <v>0.30341435185185184</v>
      </c>
      <c r="F55" s="406">
        <f t="shared" si="16"/>
        <v>1.7</v>
      </c>
      <c r="G55" s="468">
        <f t="shared" si="16"/>
        <v>5.41</v>
      </c>
      <c r="H55" s="407">
        <f t="shared" si="16"/>
        <v>1.2</v>
      </c>
      <c r="I55" s="407">
        <f t="shared" si="9"/>
        <v>7.11</v>
      </c>
      <c r="J55" s="407">
        <f t="shared" si="1"/>
        <v>7.1199999997764829</v>
      </c>
      <c r="K55" s="408">
        <f t="shared" si="2"/>
        <v>9.9999997764825821E-3</v>
      </c>
      <c r="L55" s="409">
        <f t="shared" si="10"/>
        <v>0.5</v>
      </c>
      <c r="M55" s="410">
        <f t="shared" si="11"/>
        <v>7.61</v>
      </c>
      <c r="N55" s="410">
        <f t="shared" si="12"/>
        <v>7.6199999997764829</v>
      </c>
      <c r="O55" s="411"/>
      <c r="P55" s="485">
        <f t="shared" ca="1" si="13"/>
        <v>0.308958333333334</v>
      </c>
      <c r="Q55" s="484">
        <f t="shared" ca="1" si="3"/>
        <v>0.30912037037037104</v>
      </c>
      <c r="R55" s="486">
        <v>9.9999997764825821E-3</v>
      </c>
      <c r="S55" s="486">
        <f t="shared" ca="1" si="4"/>
        <v>0.03</v>
      </c>
      <c r="T55" s="470">
        <v>3</v>
      </c>
      <c r="U55" s="469" t="str">
        <f t="shared" si="5"/>
        <v>C27-R5</v>
      </c>
      <c r="V55" s="470">
        <v>27</v>
      </c>
      <c r="W55" s="470" t="s">
        <v>493</v>
      </c>
      <c r="X55" s="470" t="s">
        <v>494</v>
      </c>
      <c r="Y55" s="470">
        <v>5</v>
      </c>
      <c r="Z55" s="400"/>
      <c r="AA55" s="505">
        <v>39</v>
      </c>
      <c r="AB55" s="395">
        <v>8</v>
      </c>
      <c r="AC55" s="400">
        <f t="shared" si="6"/>
        <v>14</v>
      </c>
    </row>
    <row r="56" spans="1:29" ht="12.75" customHeight="1">
      <c r="A56" s="403">
        <f t="shared" si="7"/>
        <v>40</v>
      </c>
      <c r="B56" s="745"/>
      <c r="C56" s="404" t="str">
        <f t="shared" si="0"/>
        <v>C27-R7</v>
      </c>
      <c r="D56" s="405">
        <v>0.30348379629629629</v>
      </c>
      <c r="E56" s="405">
        <v>0.30365740740740743</v>
      </c>
      <c r="F56" s="406">
        <f t="shared" si="16"/>
        <v>1.7</v>
      </c>
      <c r="G56" s="468">
        <f t="shared" si="16"/>
        <v>5.41</v>
      </c>
      <c r="H56" s="407">
        <f t="shared" si="16"/>
        <v>1.2</v>
      </c>
      <c r="I56" s="407">
        <f t="shared" si="9"/>
        <v>7.11</v>
      </c>
      <c r="J56" s="407">
        <f t="shared" si="1"/>
        <v>7.2100000014901164</v>
      </c>
      <c r="K56" s="408">
        <f t="shared" si="2"/>
        <v>0.10000000149011612</v>
      </c>
      <c r="L56" s="409">
        <f t="shared" si="10"/>
        <v>0.5</v>
      </c>
      <c r="M56" s="410">
        <f t="shared" si="11"/>
        <v>7.61</v>
      </c>
      <c r="N56" s="410">
        <f t="shared" si="12"/>
        <v>7.7100000014901164</v>
      </c>
      <c r="O56" s="411"/>
      <c r="P56" s="485">
        <f t="shared" ca="1" si="13"/>
        <v>0.30939814814814881</v>
      </c>
      <c r="Q56" s="484">
        <f t="shared" ca="1" si="3"/>
        <v>0.30954861111111176</v>
      </c>
      <c r="R56" s="486">
        <v>0.10000000149011612</v>
      </c>
      <c r="S56" s="486">
        <f t="shared" ca="1" si="4"/>
        <v>0.05</v>
      </c>
      <c r="T56" s="470">
        <v>4</v>
      </c>
      <c r="U56" s="469" t="str">
        <f t="shared" si="5"/>
        <v>C27-R7</v>
      </c>
      <c r="V56" s="470">
        <v>27</v>
      </c>
      <c r="W56" s="470" t="s">
        <v>493</v>
      </c>
      <c r="X56" s="470" t="s">
        <v>494</v>
      </c>
      <c r="Y56" s="470">
        <v>7</v>
      </c>
      <c r="Z56" s="400"/>
      <c r="AA56" s="505">
        <v>40</v>
      </c>
      <c r="AB56" s="395">
        <v>6</v>
      </c>
      <c r="AC56" s="400">
        <f t="shared" si="6"/>
        <v>15</v>
      </c>
    </row>
    <row r="57" spans="1:29" ht="12.75" customHeight="1">
      <c r="A57" s="403">
        <f t="shared" si="7"/>
        <v>41</v>
      </c>
      <c r="B57" s="745" t="s">
        <v>524</v>
      </c>
      <c r="C57" s="404" t="str">
        <f t="shared" si="0"/>
        <v>C27-R9</v>
      </c>
      <c r="D57" s="405">
        <v>0.30375000000000002</v>
      </c>
      <c r="E57" s="405">
        <v>0.30391203703703706</v>
      </c>
      <c r="F57" s="406">
        <f t="shared" si="16"/>
        <v>1.7</v>
      </c>
      <c r="G57" s="468">
        <f t="shared" si="16"/>
        <v>5.41</v>
      </c>
      <c r="H57" s="407">
        <f t="shared" si="16"/>
        <v>1.2</v>
      </c>
      <c r="I57" s="407">
        <f t="shared" si="9"/>
        <v>7.11</v>
      </c>
      <c r="J57" s="407">
        <f t="shared" si="1"/>
        <v>7.200000003576279</v>
      </c>
      <c r="K57" s="408">
        <f t="shared" si="2"/>
        <v>9.0000003576278687E-2</v>
      </c>
      <c r="L57" s="409">
        <f t="shared" si="10"/>
        <v>0.5</v>
      </c>
      <c r="M57" s="410">
        <f t="shared" si="11"/>
        <v>7.61</v>
      </c>
      <c r="N57" s="410">
        <f t="shared" si="12"/>
        <v>7.700000003576279</v>
      </c>
      <c r="O57" s="411"/>
      <c r="P57" s="485">
        <f t="shared" ca="1" si="13"/>
        <v>0.30982638888888953</v>
      </c>
      <c r="Q57" s="484">
        <f t="shared" ca="1" si="3"/>
        <v>0.30998842592592657</v>
      </c>
      <c r="R57" s="486">
        <v>9.0000003576278687E-2</v>
      </c>
      <c r="S57" s="486">
        <f t="shared" ca="1" si="4"/>
        <v>0.02</v>
      </c>
      <c r="T57" s="470">
        <v>5</v>
      </c>
      <c r="U57" s="504" t="str">
        <f t="shared" si="5"/>
        <v>C27-R9</v>
      </c>
      <c r="V57" s="470">
        <v>27</v>
      </c>
      <c r="W57" s="504" t="s">
        <v>493</v>
      </c>
      <c r="X57" s="504" t="s">
        <v>494</v>
      </c>
      <c r="Y57" s="470">
        <v>9</v>
      </c>
      <c r="Z57" s="400"/>
      <c r="AA57" s="505">
        <v>41</v>
      </c>
      <c r="AB57" s="395">
        <v>4</v>
      </c>
      <c r="AC57" s="400">
        <f t="shared" si="6"/>
        <v>16</v>
      </c>
    </row>
    <row r="58" spans="1:29" ht="12.75" customHeight="1">
      <c r="A58" s="403">
        <f t="shared" si="7"/>
        <v>42</v>
      </c>
      <c r="B58" s="745"/>
      <c r="C58" s="404" t="str">
        <f t="shared" si="0"/>
        <v>C27-R11</v>
      </c>
      <c r="D58" s="405">
        <v>0.30399305555555556</v>
      </c>
      <c r="E58" s="405">
        <v>0.3041550925925926</v>
      </c>
      <c r="F58" s="406">
        <f t="shared" si="16"/>
        <v>1.7</v>
      </c>
      <c r="G58" s="468">
        <f t="shared" si="16"/>
        <v>5.41</v>
      </c>
      <c r="H58" s="407">
        <f t="shared" si="16"/>
        <v>1.2</v>
      </c>
      <c r="I58" s="407">
        <f t="shared" si="9"/>
        <v>7.11</v>
      </c>
      <c r="J58" s="407">
        <f t="shared" si="1"/>
        <v>7.1800000002980235</v>
      </c>
      <c r="K58" s="408">
        <f t="shared" si="2"/>
        <v>7.0000000298023224E-2</v>
      </c>
      <c r="L58" s="409">
        <f t="shared" si="10"/>
        <v>0.5</v>
      </c>
      <c r="M58" s="410">
        <f t="shared" si="11"/>
        <v>7.61</v>
      </c>
      <c r="N58" s="410">
        <f t="shared" si="12"/>
        <v>7.6800000002980235</v>
      </c>
      <c r="O58" s="411"/>
      <c r="P58" s="485">
        <f t="shared" ca="1" si="13"/>
        <v>0.31023148148148211</v>
      </c>
      <c r="Q58" s="484">
        <f t="shared" ca="1" si="3"/>
        <v>0.31040509259259325</v>
      </c>
      <c r="R58" s="486">
        <v>7.0000000298023224E-2</v>
      </c>
      <c r="S58" s="486">
        <f t="shared" ca="1" si="4"/>
        <v>0.08</v>
      </c>
      <c r="T58" s="470">
        <v>6</v>
      </c>
      <c r="U58" s="469" t="str">
        <f t="shared" si="5"/>
        <v>C27-R11</v>
      </c>
      <c r="V58" s="470">
        <v>27</v>
      </c>
      <c r="W58" s="470" t="s">
        <v>493</v>
      </c>
      <c r="X58" s="470" t="s">
        <v>494</v>
      </c>
      <c r="Y58" s="470">
        <v>11</v>
      </c>
      <c r="Z58" s="400"/>
      <c r="AA58" s="505">
        <v>42</v>
      </c>
      <c r="AB58" s="395">
        <v>2</v>
      </c>
      <c r="AC58" s="400">
        <f t="shared" si="6"/>
        <v>17</v>
      </c>
    </row>
    <row r="59" spans="1:29" ht="12.75" customHeight="1">
      <c r="A59" s="403">
        <f t="shared" si="7"/>
        <v>43</v>
      </c>
      <c r="B59" s="745"/>
      <c r="C59" s="404" t="str">
        <f t="shared" si="0"/>
        <v>C27-R13</v>
      </c>
      <c r="D59" s="405">
        <v>0.30422453703703706</v>
      </c>
      <c r="E59" s="405">
        <v>0.30437500000000001</v>
      </c>
      <c r="F59" s="406">
        <f t="shared" si="16"/>
        <v>1.7</v>
      </c>
      <c r="G59" s="468">
        <f t="shared" si="16"/>
        <v>5.41</v>
      </c>
      <c r="H59" s="407">
        <f t="shared" si="16"/>
        <v>1.2</v>
      </c>
      <c r="I59" s="407">
        <f t="shared" si="9"/>
        <v>7.11</v>
      </c>
      <c r="J59" s="407">
        <f t="shared" si="1"/>
        <v>7.1600000007450584</v>
      </c>
      <c r="K59" s="408">
        <f t="shared" si="2"/>
        <v>5.000000074505806E-2</v>
      </c>
      <c r="L59" s="409">
        <f t="shared" si="10"/>
        <v>0.5</v>
      </c>
      <c r="M59" s="410">
        <f t="shared" si="11"/>
        <v>7.61</v>
      </c>
      <c r="N59" s="410">
        <f t="shared" si="12"/>
        <v>7.6600000007450584</v>
      </c>
      <c r="O59" s="411"/>
      <c r="P59" s="485">
        <f t="shared" ca="1" si="13"/>
        <v>0.31065972222222288</v>
      </c>
      <c r="Q59" s="484">
        <f t="shared" ca="1" si="3"/>
        <v>0.31083333333333402</v>
      </c>
      <c r="R59" s="486">
        <v>5.000000074505806E-2</v>
      </c>
      <c r="S59" s="486">
        <f t="shared" ca="1" si="4"/>
        <v>0.08</v>
      </c>
      <c r="T59" s="470">
        <v>7</v>
      </c>
      <c r="U59" s="469" t="str">
        <f t="shared" si="5"/>
        <v>C27-R13</v>
      </c>
      <c r="V59" s="470">
        <v>27</v>
      </c>
      <c r="W59" s="470" t="s">
        <v>493</v>
      </c>
      <c r="X59" s="470" t="s">
        <v>494</v>
      </c>
      <c r="Y59" s="470">
        <v>13</v>
      </c>
      <c r="Z59" s="400"/>
      <c r="AA59" s="505">
        <v>43</v>
      </c>
      <c r="AB59" s="400">
        <v>3</v>
      </c>
      <c r="AC59" s="400">
        <f t="shared" si="6"/>
        <v>18</v>
      </c>
    </row>
    <row r="60" spans="1:29" ht="12.75" customHeight="1">
      <c r="A60" s="403">
        <f t="shared" si="7"/>
        <v>44</v>
      </c>
      <c r="B60" s="745"/>
      <c r="C60" s="404" t="str">
        <f t="shared" si="0"/>
        <v>C27-R15</v>
      </c>
      <c r="D60" s="405">
        <v>0.30447916666666669</v>
      </c>
      <c r="E60" s="405">
        <v>0.30464120370370368</v>
      </c>
      <c r="F60" s="406">
        <f t="shared" si="16"/>
        <v>1.7</v>
      </c>
      <c r="G60" s="468">
        <f t="shared" si="16"/>
        <v>5.41</v>
      </c>
      <c r="H60" s="407">
        <f t="shared" si="16"/>
        <v>1.2</v>
      </c>
      <c r="I60" s="407">
        <f t="shared" si="9"/>
        <v>7.11</v>
      </c>
      <c r="J60" s="407">
        <f t="shared" si="1"/>
        <v>7.189999998211861</v>
      </c>
      <c r="K60" s="408">
        <f t="shared" si="2"/>
        <v>7.9999998211860657E-2</v>
      </c>
      <c r="L60" s="409">
        <f t="shared" si="10"/>
        <v>0.5</v>
      </c>
      <c r="M60" s="410">
        <f t="shared" si="11"/>
        <v>7.61</v>
      </c>
      <c r="N60" s="410">
        <f t="shared" si="12"/>
        <v>7.689999998211861</v>
      </c>
      <c r="O60" s="411"/>
      <c r="P60" s="485">
        <f t="shared" ca="1" si="13"/>
        <v>0.31106481481481552</v>
      </c>
      <c r="Q60" s="484">
        <f t="shared" ca="1" si="3"/>
        <v>0.31123842592592665</v>
      </c>
      <c r="R60" s="486">
        <v>7.9999998211860657E-2</v>
      </c>
      <c r="S60" s="486">
        <f t="shared" ca="1" si="4"/>
        <v>0.1</v>
      </c>
      <c r="T60" s="470">
        <v>8</v>
      </c>
      <c r="U60" s="469" t="str">
        <f t="shared" si="5"/>
        <v>C27-R15</v>
      </c>
      <c r="V60" s="470">
        <v>27</v>
      </c>
      <c r="W60" s="470" t="s">
        <v>493</v>
      </c>
      <c r="X60" s="470" t="s">
        <v>494</v>
      </c>
      <c r="Y60" s="470">
        <v>15</v>
      </c>
      <c r="Z60" s="400"/>
      <c r="AA60" s="505">
        <v>44</v>
      </c>
      <c r="AB60" s="400">
        <v>5</v>
      </c>
      <c r="AC60" s="400">
        <f t="shared" si="6"/>
        <v>19</v>
      </c>
    </row>
    <row r="61" spans="1:29" ht="12.75" customHeight="1">
      <c r="A61" s="403">
        <f t="shared" si="7"/>
        <v>45</v>
      </c>
      <c r="B61" s="745"/>
      <c r="C61" s="404" t="str">
        <f t="shared" si="0"/>
        <v>C27-R17</v>
      </c>
      <c r="D61" s="405">
        <v>0.30473379629629632</v>
      </c>
      <c r="E61" s="405">
        <v>0.30488425925925927</v>
      </c>
      <c r="F61" s="406">
        <f t="shared" si="16"/>
        <v>1.7</v>
      </c>
      <c r="G61" s="468">
        <f t="shared" si="16"/>
        <v>5.41</v>
      </c>
      <c r="H61" s="407">
        <f t="shared" si="16"/>
        <v>1.2</v>
      </c>
      <c r="I61" s="407">
        <f t="shared" si="9"/>
        <v>7.11</v>
      </c>
      <c r="J61" s="407">
        <f t="shared" si="1"/>
        <v>7.1399999993294481</v>
      </c>
      <c r="K61" s="408">
        <f t="shared" si="2"/>
        <v>2.9999999329447746E-2</v>
      </c>
      <c r="L61" s="409">
        <f t="shared" si="10"/>
        <v>0.5</v>
      </c>
      <c r="M61" s="410">
        <f t="shared" si="11"/>
        <v>7.61</v>
      </c>
      <c r="N61" s="410">
        <f t="shared" si="12"/>
        <v>7.6399999993294481</v>
      </c>
      <c r="O61" s="411"/>
      <c r="P61" s="485">
        <f t="shared" ca="1" si="13"/>
        <v>0.31151620370370442</v>
      </c>
      <c r="Q61" s="484">
        <f t="shared" ca="1" si="3"/>
        <v>0.31166666666666737</v>
      </c>
      <c r="R61" s="486">
        <v>2.9999999329447746E-2</v>
      </c>
      <c r="S61" s="486">
        <f t="shared" ca="1" si="4"/>
        <v>0.02</v>
      </c>
      <c r="T61" s="470">
        <v>9</v>
      </c>
      <c r="U61" s="469" t="str">
        <f t="shared" si="5"/>
        <v>C27-R17</v>
      </c>
      <c r="V61" s="470">
        <v>27</v>
      </c>
      <c r="W61" s="470" t="s">
        <v>493</v>
      </c>
      <c r="X61" s="470" t="s">
        <v>494</v>
      </c>
      <c r="Y61" s="470">
        <v>17</v>
      </c>
      <c r="Z61" s="400"/>
      <c r="AA61" s="505">
        <v>45</v>
      </c>
      <c r="AB61" s="400">
        <v>7</v>
      </c>
      <c r="AC61" s="400">
        <f t="shared" si="6"/>
        <v>20</v>
      </c>
    </row>
    <row r="62" spans="1:29" ht="12.75" customHeight="1">
      <c r="A62" s="403">
        <f t="shared" si="7"/>
        <v>46</v>
      </c>
      <c r="B62" s="745"/>
      <c r="C62" s="404" t="str">
        <f t="shared" si="0"/>
        <v>C27-R19</v>
      </c>
      <c r="D62" s="405">
        <v>0.30497685185185186</v>
      </c>
      <c r="E62" s="405">
        <v>0.30512731481481481</v>
      </c>
      <c r="F62" s="406">
        <f t="shared" si="16"/>
        <v>1.7</v>
      </c>
      <c r="G62" s="468">
        <f t="shared" si="16"/>
        <v>5.41</v>
      </c>
      <c r="H62" s="407">
        <f t="shared" si="16"/>
        <v>1.2</v>
      </c>
      <c r="I62" s="407">
        <f t="shared" si="9"/>
        <v>7.11</v>
      </c>
      <c r="J62" s="407">
        <f t="shared" si="1"/>
        <v>7.2399999952316287</v>
      </c>
      <c r="K62" s="408">
        <f t="shared" si="2"/>
        <v>0.12999999523162842</v>
      </c>
      <c r="L62" s="409">
        <f t="shared" si="10"/>
        <v>0.5</v>
      </c>
      <c r="M62" s="410">
        <f t="shared" si="11"/>
        <v>7.61</v>
      </c>
      <c r="N62" s="410">
        <f t="shared" si="12"/>
        <v>7.7399999952316287</v>
      </c>
      <c r="O62" s="411"/>
      <c r="P62" s="485">
        <f t="shared" ca="1" si="13"/>
        <v>0.3119328703703711</v>
      </c>
      <c r="Q62" s="484">
        <f t="shared" ca="1" si="3"/>
        <v>0.31207175925926001</v>
      </c>
      <c r="R62" s="486">
        <v>0.12999999523162842</v>
      </c>
      <c r="S62" s="486">
        <f t="shared" ca="1" si="4"/>
        <v>0.15</v>
      </c>
      <c r="T62" s="470">
        <v>10</v>
      </c>
      <c r="U62" s="469" t="str">
        <f t="shared" si="5"/>
        <v>C27-R19</v>
      </c>
      <c r="V62" s="470">
        <v>27</v>
      </c>
      <c r="W62" s="470" t="s">
        <v>493</v>
      </c>
      <c r="X62" s="470" t="s">
        <v>494</v>
      </c>
      <c r="Y62" s="470">
        <v>19</v>
      </c>
      <c r="Z62" s="400"/>
      <c r="AA62" s="505">
        <v>46</v>
      </c>
      <c r="AB62" s="400">
        <v>9</v>
      </c>
      <c r="AC62" s="400">
        <f t="shared" si="6"/>
        <v>21</v>
      </c>
    </row>
    <row r="63" spans="1:29" ht="12.75" customHeight="1">
      <c r="A63" s="403">
        <f t="shared" si="7"/>
        <v>47</v>
      </c>
      <c r="B63" s="745"/>
      <c r="C63" s="404" t="str">
        <f t="shared" si="0"/>
        <v>C27-R21</v>
      </c>
      <c r="D63" s="405">
        <v>0.30525462962962963</v>
      </c>
      <c r="E63" s="405">
        <v>0.30541666666666667</v>
      </c>
      <c r="F63" s="406">
        <f t="shared" si="16"/>
        <v>1.7</v>
      </c>
      <c r="G63" s="468">
        <f t="shared" si="16"/>
        <v>5.41</v>
      </c>
      <c r="H63" s="407">
        <f t="shared" si="16"/>
        <v>1.2</v>
      </c>
      <c r="I63" s="407">
        <f t="shared" si="9"/>
        <v>7.11</v>
      </c>
      <c r="J63" s="407">
        <f t="shared" si="1"/>
        <v>7.2500000005960468</v>
      </c>
      <c r="K63" s="408">
        <f t="shared" si="2"/>
        <v>0.14000000059604645</v>
      </c>
      <c r="L63" s="409">
        <f t="shared" si="10"/>
        <v>0.5</v>
      </c>
      <c r="M63" s="410">
        <f t="shared" si="11"/>
        <v>7.61</v>
      </c>
      <c r="N63" s="410">
        <f t="shared" si="12"/>
        <v>7.7500000005960468</v>
      </c>
      <c r="O63" s="411"/>
      <c r="P63" s="485">
        <f t="shared" ca="1" si="13"/>
        <v>0.31234953703703777</v>
      </c>
      <c r="Q63" s="484">
        <f t="shared" ca="1" si="3"/>
        <v>0.31248842592592668</v>
      </c>
      <c r="R63" s="486">
        <v>0.14000000059604645</v>
      </c>
      <c r="S63" s="486">
        <f t="shared" ca="1" si="4"/>
        <v>0.09</v>
      </c>
      <c r="T63" s="470">
        <v>11</v>
      </c>
      <c r="U63" s="469" t="str">
        <f t="shared" si="5"/>
        <v>C27-R21</v>
      </c>
      <c r="V63" s="470">
        <v>27</v>
      </c>
      <c r="W63" s="470" t="s">
        <v>493</v>
      </c>
      <c r="X63" s="470" t="s">
        <v>494</v>
      </c>
      <c r="Y63" s="470">
        <v>21</v>
      </c>
      <c r="Z63" s="400"/>
      <c r="AA63" s="505">
        <v>47</v>
      </c>
      <c r="AB63" s="400">
        <v>11</v>
      </c>
      <c r="AC63" s="400">
        <f t="shared" si="6"/>
        <v>1</v>
      </c>
    </row>
    <row r="64" spans="1:29" ht="12.75" customHeight="1">
      <c r="A64" s="403">
        <f t="shared" si="7"/>
        <v>48</v>
      </c>
      <c r="B64" s="745"/>
      <c r="C64" s="404" t="str">
        <f t="shared" si="0"/>
        <v>C27-R23</v>
      </c>
      <c r="D64" s="405">
        <v>0.30554398148148149</v>
      </c>
      <c r="E64" s="405">
        <v>0.30571759259259257</v>
      </c>
      <c r="F64" s="406">
        <f t="shared" si="16"/>
        <v>1.7</v>
      </c>
      <c r="G64" s="468">
        <f t="shared" si="16"/>
        <v>5.41</v>
      </c>
      <c r="H64" s="407">
        <f t="shared" si="16"/>
        <v>1.2</v>
      </c>
      <c r="I64" s="407">
        <f t="shared" si="9"/>
        <v>7.11</v>
      </c>
      <c r="J64" s="407">
        <f t="shared" si="1"/>
        <v>7.1699999986588958</v>
      </c>
      <c r="K64" s="408">
        <f t="shared" si="2"/>
        <v>5.9999998658895493E-2</v>
      </c>
      <c r="L64" s="409">
        <f t="shared" si="10"/>
        <v>0.5</v>
      </c>
      <c r="M64" s="410">
        <f t="shared" si="11"/>
        <v>7.61</v>
      </c>
      <c r="N64" s="410">
        <f t="shared" si="12"/>
        <v>7.6699999986588958</v>
      </c>
      <c r="O64" s="411"/>
      <c r="P64" s="485">
        <f t="shared" ca="1" si="13"/>
        <v>0.31277777777777854</v>
      </c>
      <c r="Q64" s="484">
        <f t="shared" ca="1" si="3"/>
        <v>0.31291666666666745</v>
      </c>
      <c r="R64" s="486">
        <v>5.9999998658895493E-2</v>
      </c>
      <c r="S64" s="486">
        <f t="shared" ca="1" si="4"/>
        <v>0.13</v>
      </c>
      <c r="T64" s="470">
        <v>12</v>
      </c>
      <c r="U64" s="469" t="str">
        <f t="shared" si="5"/>
        <v>C27-R23</v>
      </c>
      <c r="V64" s="470">
        <v>27</v>
      </c>
      <c r="W64" s="470" t="s">
        <v>493</v>
      </c>
      <c r="X64" s="470" t="s">
        <v>494</v>
      </c>
      <c r="Y64" s="470">
        <v>23</v>
      </c>
      <c r="Z64" s="400"/>
      <c r="AA64" s="505">
        <v>48</v>
      </c>
      <c r="AB64" s="400">
        <v>13</v>
      </c>
      <c r="AC64" s="400">
        <f t="shared" si="6"/>
        <v>2</v>
      </c>
    </row>
    <row r="65" spans="1:29" ht="12.75" customHeight="1">
      <c r="A65" s="403">
        <f t="shared" si="7"/>
        <v>49</v>
      </c>
      <c r="B65" s="745"/>
      <c r="C65" s="404" t="str">
        <f t="shared" si="0"/>
        <v>C27-R25</v>
      </c>
      <c r="D65" s="405">
        <v>0.30578703703703702</v>
      </c>
      <c r="E65" s="405">
        <v>0.30592592592592593</v>
      </c>
      <c r="F65" s="406">
        <f t="shared" si="16"/>
        <v>1.7</v>
      </c>
      <c r="G65" s="468">
        <f t="shared" si="16"/>
        <v>5.41</v>
      </c>
      <c r="H65" s="407">
        <f t="shared" si="16"/>
        <v>1.2</v>
      </c>
      <c r="I65" s="407">
        <f t="shared" si="9"/>
        <v>7.11</v>
      </c>
      <c r="J65" s="407">
        <f t="shared" si="1"/>
        <v>7.2399999952316287</v>
      </c>
      <c r="K65" s="408">
        <f t="shared" si="2"/>
        <v>0.12999999523162842</v>
      </c>
      <c r="L65" s="409">
        <f t="shared" si="10"/>
        <v>0.5</v>
      </c>
      <c r="M65" s="410">
        <f t="shared" si="11"/>
        <v>7.61</v>
      </c>
      <c r="N65" s="410">
        <f t="shared" si="12"/>
        <v>7.7399999952316287</v>
      </c>
      <c r="O65" s="411"/>
      <c r="P65" s="485">
        <f t="shared" ca="1" si="13"/>
        <v>0.31320601851851931</v>
      </c>
      <c r="Q65" s="484">
        <f t="shared" ca="1" si="3"/>
        <v>0.31335648148148226</v>
      </c>
      <c r="R65" s="486">
        <v>0.12999999523162842</v>
      </c>
      <c r="S65" s="486">
        <f t="shared" ca="1" si="4"/>
        <v>0.08</v>
      </c>
      <c r="T65" s="470">
        <v>13</v>
      </c>
      <c r="U65" s="469" t="str">
        <f t="shared" si="5"/>
        <v>C27-R25</v>
      </c>
      <c r="V65" s="470">
        <v>27</v>
      </c>
      <c r="W65" s="470" t="s">
        <v>493</v>
      </c>
      <c r="X65" s="470" t="s">
        <v>494</v>
      </c>
      <c r="Y65" s="470">
        <v>25</v>
      </c>
      <c r="Z65" s="400"/>
      <c r="AA65" s="505">
        <v>49</v>
      </c>
      <c r="AB65" s="400">
        <v>15</v>
      </c>
      <c r="AC65" s="400">
        <f t="shared" si="6"/>
        <v>3</v>
      </c>
    </row>
    <row r="66" spans="1:29" ht="12.75" customHeight="1">
      <c r="A66" s="403">
        <f t="shared" si="7"/>
        <v>50</v>
      </c>
      <c r="B66" s="745"/>
      <c r="C66" s="404" t="str">
        <f t="shared" si="0"/>
        <v>C27-R27</v>
      </c>
      <c r="D66" s="405">
        <v>0.30606481481481479</v>
      </c>
      <c r="E66" s="405">
        <v>0.30622685185185183</v>
      </c>
      <c r="F66" s="406">
        <f t="shared" si="16"/>
        <v>1.7</v>
      </c>
      <c r="G66" s="468">
        <f t="shared" si="16"/>
        <v>5.41</v>
      </c>
      <c r="H66" s="407">
        <f t="shared" si="16"/>
        <v>1.2</v>
      </c>
      <c r="I66" s="407">
        <f t="shared" si="9"/>
        <v>7.11</v>
      </c>
      <c r="J66" s="407">
        <f t="shared" si="1"/>
        <v>7.1199999997764829</v>
      </c>
      <c r="K66" s="408">
        <f t="shared" si="2"/>
        <v>9.9999997764825821E-3</v>
      </c>
      <c r="L66" s="409">
        <f t="shared" si="10"/>
        <v>0.5</v>
      </c>
      <c r="M66" s="410">
        <f t="shared" si="11"/>
        <v>7.61</v>
      </c>
      <c r="N66" s="410">
        <f t="shared" si="12"/>
        <v>7.6199999997764829</v>
      </c>
      <c r="O66" s="411"/>
      <c r="P66" s="485">
        <f t="shared" ca="1" si="13"/>
        <v>0.31358796296296376</v>
      </c>
      <c r="Q66" s="484">
        <f t="shared" ca="1" si="3"/>
        <v>0.31375000000000081</v>
      </c>
      <c r="R66" s="486">
        <v>9.9999997764825821E-3</v>
      </c>
      <c r="S66" s="486">
        <f t="shared" ca="1" si="4"/>
        <v>0.1</v>
      </c>
      <c r="T66" s="470">
        <v>14</v>
      </c>
      <c r="U66" s="469" t="str">
        <f t="shared" si="5"/>
        <v>C27-R27</v>
      </c>
      <c r="V66" s="470">
        <v>27</v>
      </c>
      <c r="W66" s="470" t="s">
        <v>493</v>
      </c>
      <c r="X66" s="470" t="s">
        <v>494</v>
      </c>
      <c r="Y66" s="470">
        <v>27</v>
      </c>
      <c r="AA66" s="505">
        <v>50</v>
      </c>
      <c r="AB66" s="400">
        <v>17</v>
      </c>
      <c r="AC66" s="400">
        <f t="shared" si="6"/>
        <v>4</v>
      </c>
    </row>
    <row r="67" spans="1:29" ht="12.75" customHeight="1">
      <c r="A67" s="403">
        <f t="shared" si="7"/>
        <v>51</v>
      </c>
      <c r="B67" s="745"/>
      <c r="C67" s="404" t="str">
        <f t="shared" si="0"/>
        <v>C27-R29</v>
      </c>
      <c r="D67" s="405">
        <v>0.30631944444444442</v>
      </c>
      <c r="E67" s="405">
        <v>0.30646990740740743</v>
      </c>
      <c r="F67" s="406">
        <f t="shared" ref="F67:H82" si="17">F66</f>
        <v>1.7</v>
      </c>
      <c r="G67" s="468">
        <f t="shared" si="17"/>
        <v>5.41</v>
      </c>
      <c r="H67" s="407">
        <f t="shared" si="17"/>
        <v>1.2</v>
      </c>
      <c r="I67" s="407">
        <f t="shared" si="9"/>
        <v>7.11</v>
      </c>
      <c r="J67" s="407">
        <f t="shared" si="1"/>
        <v>7.1299999995529655</v>
      </c>
      <c r="K67" s="408">
        <f t="shared" si="2"/>
        <v>1.9999999552965164E-2</v>
      </c>
      <c r="L67" s="409">
        <f t="shared" si="10"/>
        <v>0.5</v>
      </c>
      <c r="M67" s="410">
        <f t="shared" si="11"/>
        <v>7.61</v>
      </c>
      <c r="N67" s="410">
        <f t="shared" si="12"/>
        <v>7.6299999995529655</v>
      </c>
      <c r="O67" s="411"/>
      <c r="P67" s="485">
        <f t="shared" ca="1" si="13"/>
        <v>0.31402777777777857</v>
      </c>
      <c r="Q67" s="484">
        <f t="shared" ca="1" si="3"/>
        <v>0.31416666666666748</v>
      </c>
      <c r="R67" s="486">
        <v>1.9999999552965164E-2</v>
      </c>
      <c r="S67" s="486">
        <f t="shared" ca="1" si="4"/>
        <v>0.13</v>
      </c>
      <c r="T67" s="470">
        <v>15</v>
      </c>
      <c r="U67" s="469" t="str">
        <f t="shared" si="5"/>
        <v>C27-R29</v>
      </c>
      <c r="V67" s="470">
        <v>27</v>
      </c>
      <c r="W67" s="470" t="s">
        <v>493</v>
      </c>
      <c r="X67" s="470" t="s">
        <v>494</v>
      </c>
      <c r="Y67" s="470">
        <v>29</v>
      </c>
      <c r="AA67" s="505">
        <v>51</v>
      </c>
      <c r="AB67" s="400">
        <v>19</v>
      </c>
      <c r="AC67" s="400">
        <f t="shared" si="6"/>
        <v>5</v>
      </c>
    </row>
    <row r="68" spans="1:29" ht="12.75" customHeight="1">
      <c r="A68" s="403">
        <f t="shared" si="7"/>
        <v>52</v>
      </c>
      <c r="B68" s="745"/>
      <c r="C68" s="404" t="str">
        <f t="shared" si="0"/>
        <v>C27-R31</v>
      </c>
      <c r="D68" s="405">
        <v>0.30657407407407405</v>
      </c>
      <c r="E68" s="405">
        <v>0.30674768518518519</v>
      </c>
      <c r="F68" s="406">
        <f t="shared" si="17"/>
        <v>1.7</v>
      </c>
      <c r="G68" s="468">
        <f t="shared" si="17"/>
        <v>5.41</v>
      </c>
      <c r="H68" s="407">
        <f t="shared" si="17"/>
        <v>1.2</v>
      </c>
      <c r="I68" s="407">
        <f t="shared" si="9"/>
        <v>7.11</v>
      </c>
      <c r="J68" s="407">
        <f t="shared" si="1"/>
        <v>7.1299999995529655</v>
      </c>
      <c r="K68" s="408">
        <f t="shared" si="2"/>
        <v>1.9999999552965164E-2</v>
      </c>
      <c r="L68" s="409">
        <f t="shared" si="10"/>
        <v>0.5</v>
      </c>
      <c r="M68" s="410">
        <f t="shared" si="11"/>
        <v>7.61</v>
      </c>
      <c r="N68" s="410">
        <f t="shared" si="12"/>
        <v>7.6299999995529655</v>
      </c>
      <c r="O68" s="411"/>
      <c r="P68" s="485">
        <f t="shared" ca="1" si="13"/>
        <v>0.31443287037037121</v>
      </c>
      <c r="Q68" s="484">
        <f t="shared" ca="1" si="3"/>
        <v>0.31457175925926012</v>
      </c>
      <c r="R68" s="486">
        <v>1.9999999552965164E-2</v>
      </c>
      <c r="S68" s="486">
        <f t="shared" ca="1" si="4"/>
        <v>0.05</v>
      </c>
      <c r="T68" s="470">
        <v>16</v>
      </c>
      <c r="U68" s="469" t="str">
        <f t="shared" si="5"/>
        <v>C27-R31</v>
      </c>
      <c r="V68" s="470">
        <v>27</v>
      </c>
      <c r="W68" s="470" t="s">
        <v>493</v>
      </c>
      <c r="X68" s="470" t="s">
        <v>494</v>
      </c>
      <c r="Y68" s="470">
        <v>31</v>
      </c>
      <c r="AA68" s="505">
        <v>52</v>
      </c>
      <c r="AB68" s="400">
        <v>21</v>
      </c>
      <c r="AC68" s="400">
        <f t="shared" si="6"/>
        <v>6</v>
      </c>
    </row>
    <row r="69" spans="1:29" ht="12.75" customHeight="1">
      <c r="A69" s="403">
        <f t="shared" si="7"/>
        <v>53</v>
      </c>
      <c r="B69" s="745"/>
      <c r="C69" s="404" t="str">
        <f t="shared" si="0"/>
        <v>C27-R33</v>
      </c>
      <c r="D69" s="405">
        <v>0.30686342592592591</v>
      </c>
      <c r="E69" s="405">
        <v>0.30702546296296296</v>
      </c>
      <c r="F69" s="406">
        <f t="shared" si="17"/>
        <v>1.7</v>
      </c>
      <c r="G69" s="468">
        <f t="shared" si="17"/>
        <v>5.41</v>
      </c>
      <c r="H69" s="407">
        <f t="shared" si="17"/>
        <v>1.2</v>
      </c>
      <c r="I69" s="407">
        <f t="shared" si="9"/>
        <v>7.11</v>
      </c>
      <c r="J69" s="407">
        <f t="shared" si="1"/>
        <v>7.189999998211861</v>
      </c>
      <c r="K69" s="408">
        <f t="shared" si="2"/>
        <v>7.9999998211860657E-2</v>
      </c>
      <c r="L69" s="409">
        <f t="shared" si="10"/>
        <v>0.5</v>
      </c>
      <c r="M69" s="410">
        <f t="shared" si="11"/>
        <v>7.61</v>
      </c>
      <c r="N69" s="410">
        <f t="shared" si="12"/>
        <v>7.689999998211861</v>
      </c>
      <c r="O69" s="411"/>
      <c r="P69" s="485">
        <f t="shared" ca="1" si="13"/>
        <v>0.31484953703703789</v>
      </c>
      <c r="Q69" s="484">
        <f t="shared" ca="1" si="3"/>
        <v>0.31502314814814902</v>
      </c>
      <c r="R69" s="486">
        <v>7.9999998211860657E-2</v>
      </c>
      <c r="S69" s="486">
        <f t="shared" ca="1" si="4"/>
        <v>0.01</v>
      </c>
      <c r="T69" s="470">
        <v>17</v>
      </c>
      <c r="U69" s="469" t="str">
        <f t="shared" si="5"/>
        <v>C27-R33</v>
      </c>
      <c r="V69" s="470">
        <v>27</v>
      </c>
      <c r="W69" s="470" t="s">
        <v>493</v>
      </c>
      <c r="X69" s="470" t="s">
        <v>494</v>
      </c>
      <c r="Y69" s="470">
        <v>33</v>
      </c>
      <c r="AA69" s="505">
        <v>53</v>
      </c>
      <c r="AB69" s="400">
        <v>23</v>
      </c>
      <c r="AC69" s="400">
        <f t="shared" si="6"/>
        <v>7</v>
      </c>
    </row>
    <row r="70" spans="1:29" ht="12.75" customHeight="1">
      <c r="A70" s="403">
        <f t="shared" si="7"/>
        <v>54</v>
      </c>
      <c r="B70" s="745"/>
      <c r="C70" s="404" t="str">
        <f t="shared" si="0"/>
        <v>C27-R35</v>
      </c>
      <c r="D70" s="412">
        <v>0.30712962962962964</v>
      </c>
      <c r="E70" s="412">
        <v>0.30728009259259259</v>
      </c>
      <c r="F70" s="406">
        <f t="shared" si="17"/>
        <v>1.7</v>
      </c>
      <c r="G70" s="468">
        <f t="shared" si="17"/>
        <v>5.41</v>
      </c>
      <c r="H70" s="407">
        <f t="shared" si="17"/>
        <v>1.2</v>
      </c>
      <c r="I70" s="407">
        <f t="shared" si="9"/>
        <v>7.11</v>
      </c>
      <c r="J70" s="407">
        <f t="shared" si="1"/>
        <v>7.200000003576279</v>
      </c>
      <c r="K70" s="408">
        <f t="shared" si="2"/>
        <v>9.0000003576278687E-2</v>
      </c>
      <c r="L70" s="409">
        <f t="shared" si="10"/>
        <v>0.5</v>
      </c>
      <c r="M70" s="410">
        <f t="shared" si="11"/>
        <v>7.61</v>
      </c>
      <c r="N70" s="410">
        <f t="shared" si="12"/>
        <v>7.700000003576279</v>
      </c>
      <c r="O70" s="411"/>
      <c r="P70" s="485">
        <f t="shared" ca="1" si="13"/>
        <v>0.31531250000000088</v>
      </c>
      <c r="Q70" s="484">
        <f t="shared" ca="1" si="3"/>
        <v>0.31545138888888979</v>
      </c>
      <c r="R70" s="486">
        <v>9.0000003576278687E-2</v>
      </c>
      <c r="S70" s="486">
        <f t="shared" ca="1" si="4"/>
        <v>0.02</v>
      </c>
      <c r="T70" s="470">
        <v>18</v>
      </c>
      <c r="U70" s="469" t="str">
        <f t="shared" si="5"/>
        <v>C27-R35</v>
      </c>
      <c r="V70" s="470">
        <v>27</v>
      </c>
      <c r="W70" s="470" t="s">
        <v>493</v>
      </c>
      <c r="X70" s="470" t="s">
        <v>494</v>
      </c>
      <c r="Y70" s="470">
        <v>35</v>
      </c>
      <c r="AA70" s="505">
        <v>54</v>
      </c>
      <c r="AB70" s="400">
        <v>25</v>
      </c>
      <c r="AC70" s="400">
        <f t="shared" si="6"/>
        <v>8</v>
      </c>
    </row>
    <row r="71" spans="1:29" ht="12.75" customHeight="1">
      <c r="A71" s="403">
        <f t="shared" si="7"/>
        <v>55</v>
      </c>
      <c r="B71" s="745"/>
      <c r="C71" s="404" t="str">
        <f t="shared" si="0"/>
        <v>C27-R37</v>
      </c>
      <c r="D71" s="405">
        <v>0.30740740740740741</v>
      </c>
      <c r="E71" s="405">
        <v>0.30758101851851855</v>
      </c>
      <c r="F71" s="406">
        <f t="shared" si="17"/>
        <v>1.7</v>
      </c>
      <c r="G71" s="468">
        <f t="shared" si="17"/>
        <v>5.41</v>
      </c>
      <c r="H71" s="407">
        <f t="shared" si="17"/>
        <v>1.2</v>
      </c>
      <c r="I71" s="407">
        <f t="shared" si="9"/>
        <v>7.11</v>
      </c>
      <c r="J71" s="407">
        <f t="shared" si="1"/>
        <v>7.2600000059604648</v>
      </c>
      <c r="K71" s="408">
        <f t="shared" si="2"/>
        <v>0.15000000596046448</v>
      </c>
      <c r="L71" s="409">
        <f t="shared" si="10"/>
        <v>0.5</v>
      </c>
      <c r="M71" s="410">
        <f t="shared" si="11"/>
        <v>7.61</v>
      </c>
      <c r="N71" s="410">
        <f t="shared" si="12"/>
        <v>7.7600000059604648</v>
      </c>
      <c r="O71" s="411"/>
      <c r="P71" s="485">
        <f t="shared" ca="1" si="13"/>
        <v>0.31572916666666756</v>
      </c>
      <c r="Q71" s="484">
        <f t="shared" ca="1" si="3"/>
        <v>0.3158912037037046</v>
      </c>
      <c r="R71" s="486">
        <v>0.15000000596046448</v>
      </c>
      <c r="S71" s="486">
        <f t="shared" ca="1" si="4"/>
        <v>0.09</v>
      </c>
      <c r="T71" s="470">
        <v>19</v>
      </c>
      <c r="U71" s="469" t="str">
        <f t="shared" si="5"/>
        <v>C27-R37</v>
      </c>
      <c r="V71" s="470">
        <v>27</v>
      </c>
      <c r="W71" s="470" t="s">
        <v>493</v>
      </c>
      <c r="X71" s="470" t="s">
        <v>494</v>
      </c>
      <c r="Y71" s="470">
        <v>37</v>
      </c>
      <c r="AA71" s="505">
        <v>55</v>
      </c>
      <c r="AB71" s="400">
        <v>27</v>
      </c>
      <c r="AC71" s="400">
        <f t="shared" si="6"/>
        <v>9</v>
      </c>
    </row>
    <row r="72" spans="1:29" ht="12.75" customHeight="1">
      <c r="A72" s="403">
        <f t="shared" si="7"/>
        <v>56</v>
      </c>
      <c r="B72" s="745"/>
      <c r="C72" s="404" t="str">
        <f t="shared" si="0"/>
        <v>C27-R39</v>
      </c>
      <c r="D72" s="412">
        <v>0.30767361111111113</v>
      </c>
      <c r="E72" s="412">
        <v>0.30784722222222222</v>
      </c>
      <c r="F72" s="406">
        <f t="shared" si="17"/>
        <v>1.7</v>
      </c>
      <c r="G72" s="468">
        <f t="shared" si="17"/>
        <v>5.41</v>
      </c>
      <c r="H72" s="407">
        <f t="shared" si="17"/>
        <v>1.2</v>
      </c>
      <c r="I72" s="407">
        <f t="shared" si="9"/>
        <v>7.11</v>
      </c>
      <c r="J72" s="407">
        <f t="shared" si="1"/>
        <v>7.189999998211861</v>
      </c>
      <c r="K72" s="408">
        <f t="shared" si="2"/>
        <v>7.9999998211860657E-2</v>
      </c>
      <c r="L72" s="409">
        <f t="shared" si="10"/>
        <v>0.5</v>
      </c>
      <c r="M72" s="410">
        <f t="shared" si="11"/>
        <v>7.61</v>
      </c>
      <c r="N72" s="410">
        <f t="shared" si="12"/>
        <v>7.689999998211861</v>
      </c>
      <c r="O72" s="411"/>
      <c r="P72" s="485">
        <f t="shared" ca="1" si="13"/>
        <v>0.31613425925926014</v>
      </c>
      <c r="Q72" s="484">
        <f t="shared" ca="1" si="3"/>
        <v>0.31630787037037128</v>
      </c>
      <c r="R72" s="486">
        <v>7.9999998211860657E-2</v>
      </c>
      <c r="S72" s="486">
        <f t="shared" ca="1" si="4"/>
        <v>0.09</v>
      </c>
      <c r="T72" s="470">
        <v>20</v>
      </c>
      <c r="U72" s="469" t="str">
        <f t="shared" si="5"/>
        <v>C27-R39</v>
      </c>
      <c r="V72" s="470">
        <v>27</v>
      </c>
      <c r="W72" s="470" t="s">
        <v>493</v>
      </c>
      <c r="X72" s="470" t="s">
        <v>494</v>
      </c>
      <c r="Y72" s="470">
        <v>39</v>
      </c>
      <c r="AA72" s="505">
        <v>56</v>
      </c>
      <c r="AB72" s="400">
        <v>29</v>
      </c>
      <c r="AC72" s="400">
        <f t="shared" si="6"/>
        <v>10</v>
      </c>
    </row>
    <row r="73" spans="1:29" ht="12.75" customHeight="1">
      <c r="A73" s="403">
        <f t="shared" si="7"/>
        <v>57</v>
      </c>
      <c r="B73" s="745"/>
      <c r="C73" s="404" t="str">
        <f t="shared" si="0"/>
        <v>C27-R41</v>
      </c>
      <c r="D73" s="412">
        <v>0.30790509259259258</v>
      </c>
      <c r="E73" s="412">
        <v>0.30806712962962962</v>
      </c>
      <c r="F73" s="406">
        <f t="shared" si="17"/>
        <v>1.7</v>
      </c>
      <c r="G73" s="468">
        <f t="shared" si="17"/>
        <v>5.41</v>
      </c>
      <c r="H73" s="407">
        <f t="shared" si="17"/>
        <v>1.2</v>
      </c>
      <c r="I73" s="407">
        <f t="shared" si="9"/>
        <v>7.11</v>
      </c>
      <c r="J73" s="407">
        <f t="shared" si="1"/>
        <v>7.2299999973177913</v>
      </c>
      <c r="K73" s="408">
        <f t="shared" si="2"/>
        <v>0.11999999731779099</v>
      </c>
      <c r="L73" s="409">
        <f t="shared" si="10"/>
        <v>0.5</v>
      </c>
      <c r="M73" s="410">
        <f t="shared" si="11"/>
        <v>7.61</v>
      </c>
      <c r="N73" s="410">
        <f t="shared" si="12"/>
        <v>7.7299999973177913</v>
      </c>
      <c r="O73" s="411"/>
      <c r="P73" s="485">
        <f t="shared" ca="1" si="13"/>
        <v>0.31659722222222314</v>
      </c>
      <c r="Q73" s="484">
        <f t="shared" ca="1" si="3"/>
        <v>0.31677083333333428</v>
      </c>
      <c r="R73" s="486">
        <v>0.11999999731779099</v>
      </c>
      <c r="S73" s="486">
        <f t="shared" ca="1" si="4"/>
        <v>0.14000000000000001</v>
      </c>
      <c r="T73" s="470">
        <v>21</v>
      </c>
      <c r="U73" s="469" t="str">
        <f t="shared" si="5"/>
        <v>C27-R41</v>
      </c>
      <c r="V73" s="470">
        <v>27</v>
      </c>
      <c r="W73" s="470" t="s">
        <v>493</v>
      </c>
      <c r="X73" s="470" t="s">
        <v>494</v>
      </c>
      <c r="Y73" s="470">
        <v>41</v>
      </c>
      <c r="AA73" s="505">
        <v>57</v>
      </c>
      <c r="AB73" s="400">
        <v>31</v>
      </c>
      <c r="AC73" s="400">
        <f t="shared" si="6"/>
        <v>11</v>
      </c>
    </row>
    <row r="74" spans="1:29" ht="12.75" customHeight="1">
      <c r="A74" s="403">
        <f t="shared" si="7"/>
        <v>58</v>
      </c>
      <c r="B74" s="745"/>
      <c r="C74" s="404" t="str">
        <f t="shared" si="0"/>
        <v>C28-R42</v>
      </c>
      <c r="D74" s="405">
        <v>0.30818287037037034</v>
      </c>
      <c r="E74" s="405">
        <v>0.30834490740740739</v>
      </c>
      <c r="F74" s="406">
        <f t="shared" si="17"/>
        <v>1.7</v>
      </c>
      <c r="G74" s="468">
        <f t="shared" si="17"/>
        <v>5.41</v>
      </c>
      <c r="H74" s="407">
        <f t="shared" si="17"/>
        <v>1.2</v>
      </c>
      <c r="I74" s="407">
        <f t="shared" si="9"/>
        <v>7.11</v>
      </c>
      <c r="J74" s="407">
        <f t="shared" si="1"/>
        <v>7.2100000014901164</v>
      </c>
      <c r="K74" s="408">
        <f t="shared" si="2"/>
        <v>0.10000000149011612</v>
      </c>
      <c r="L74" s="409">
        <f t="shared" si="10"/>
        <v>0.5</v>
      </c>
      <c r="M74" s="410">
        <f t="shared" si="11"/>
        <v>7.61</v>
      </c>
      <c r="N74" s="410">
        <f t="shared" si="12"/>
        <v>7.7100000014901164</v>
      </c>
      <c r="O74" s="411"/>
      <c r="P74" s="485">
        <f t="shared" ca="1" si="13"/>
        <v>0.31703703703703801</v>
      </c>
      <c r="Q74" s="484">
        <f t="shared" ca="1" si="3"/>
        <v>0.31721064814814914</v>
      </c>
      <c r="R74" s="486">
        <v>0.10000000149011612</v>
      </c>
      <c r="S74" s="486">
        <f t="shared" ca="1" si="4"/>
        <v>0.06</v>
      </c>
      <c r="T74" s="470">
        <v>1</v>
      </c>
      <c r="U74" s="469" t="str">
        <f t="shared" si="5"/>
        <v>C28-R42</v>
      </c>
      <c r="V74" s="470">
        <v>28</v>
      </c>
      <c r="W74" s="470" t="s">
        <v>493</v>
      </c>
      <c r="X74" s="470" t="s">
        <v>494</v>
      </c>
      <c r="Y74" s="470">
        <v>42</v>
      </c>
      <c r="AA74" s="505">
        <v>58</v>
      </c>
      <c r="AB74" s="400">
        <v>33</v>
      </c>
      <c r="AC74" s="400">
        <f t="shared" si="6"/>
        <v>12</v>
      </c>
    </row>
    <row r="75" spans="1:29" ht="12.75" customHeight="1">
      <c r="A75" s="403">
        <f t="shared" si="7"/>
        <v>59</v>
      </c>
      <c r="B75" s="745"/>
      <c r="C75" s="404" t="str">
        <f t="shared" si="0"/>
        <v>C28-R40</v>
      </c>
      <c r="D75" s="405">
        <v>0.30841435185185184</v>
      </c>
      <c r="E75" s="405">
        <v>0.30857638888888889</v>
      </c>
      <c r="F75" s="406">
        <f t="shared" si="17"/>
        <v>1.7</v>
      </c>
      <c r="G75" s="468">
        <f t="shared" si="17"/>
        <v>5.41</v>
      </c>
      <c r="H75" s="407">
        <f t="shared" si="17"/>
        <v>1.2</v>
      </c>
      <c r="I75" s="407">
        <f t="shared" si="9"/>
        <v>7.11</v>
      </c>
      <c r="J75" s="407">
        <f t="shared" si="1"/>
        <v>7.2199999994039539</v>
      </c>
      <c r="K75" s="408">
        <f t="shared" si="2"/>
        <v>0.10999999940395355</v>
      </c>
      <c r="L75" s="409">
        <f t="shared" si="10"/>
        <v>0.5</v>
      </c>
      <c r="M75" s="410">
        <f t="shared" si="11"/>
        <v>7.61</v>
      </c>
      <c r="N75" s="410">
        <f t="shared" si="12"/>
        <v>7.7199999994039539</v>
      </c>
      <c r="O75" s="411"/>
      <c r="P75" s="485">
        <f t="shared" ca="1" si="13"/>
        <v>0.31746527777777878</v>
      </c>
      <c r="Q75" s="484">
        <f t="shared" ca="1" si="3"/>
        <v>0.31763888888888991</v>
      </c>
      <c r="R75" s="486">
        <v>0.10999999940395355</v>
      </c>
      <c r="S75" s="486">
        <f t="shared" ca="1" si="4"/>
        <v>0.15</v>
      </c>
      <c r="T75" s="470">
        <v>2</v>
      </c>
      <c r="U75" s="469" t="str">
        <f t="shared" si="5"/>
        <v>C28-R40</v>
      </c>
      <c r="V75" s="470">
        <v>28</v>
      </c>
      <c r="W75" s="470" t="s">
        <v>493</v>
      </c>
      <c r="X75" s="470" t="s">
        <v>494</v>
      </c>
      <c r="Y75" s="470">
        <v>40</v>
      </c>
      <c r="AA75" s="505">
        <v>59</v>
      </c>
      <c r="AB75" s="400">
        <v>35</v>
      </c>
      <c r="AC75" s="400">
        <f t="shared" si="6"/>
        <v>13</v>
      </c>
    </row>
    <row r="76" spans="1:29" ht="12.75" customHeight="1">
      <c r="A76" s="403">
        <f t="shared" si="7"/>
        <v>60</v>
      </c>
      <c r="B76" s="745"/>
      <c r="C76" s="404" t="str">
        <f t="shared" si="0"/>
        <v>C28-R38</v>
      </c>
      <c r="D76" s="412">
        <v>0.30868055555555557</v>
      </c>
      <c r="E76" s="412">
        <v>0.30883101851851852</v>
      </c>
      <c r="F76" s="406">
        <f t="shared" si="17"/>
        <v>1.7</v>
      </c>
      <c r="G76" s="468">
        <f t="shared" si="17"/>
        <v>5.41</v>
      </c>
      <c r="H76" s="407">
        <f t="shared" si="17"/>
        <v>1.2</v>
      </c>
      <c r="I76" s="407">
        <f t="shared" si="9"/>
        <v>7.11</v>
      </c>
      <c r="J76" s="407">
        <f t="shared" si="1"/>
        <v>7.189999998211861</v>
      </c>
      <c r="K76" s="408">
        <f t="shared" si="2"/>
        <v>7.9999998211860657E-2</v>
      </c>
      <c r="L76" s="409">
        <f t="shared" si="10"/>
        <v>0.5</v>
      </c>
      <c r="M76" s="410">
        <f t="shared" si="11"/>
        <v>7.61</v>
      </c>
      <c r="N76" s="410">
        <f t="shared" si="12"/>
        <v>7.689999998211861</v>
      </c>
      <c r="O76" s="411"/>
      <c r="P76" s="485">
        <f t="shared" ca="1" si="13"/>
        <v>0.31792824074074177</v>
      </c>
      <c r="Q76" s="484">
        <f t="shared" ca="1" si="3"/>
        <v>0.31806712962963068</v>
      </c>
      <c r="R76" s="486">
        <v>7.9999998211860657E-2</v>
      </c>
      <c r="S76" s="486">
        <f t="shared" ca="1" si="4"/>
        <v>0.03</v>
      </c>
      <c r="T76" s="470">
        <v>3</v>
      </c>
      <c r="U76" s="469" t="str">
        <f t="shared" si="5"/>
        <v>C28-R38</v>
      </c>
      <c r="V76" s="470">
        <v>28</v>
      </c>
      <c r="W76" s="470" t="s">
        <v>493</v>
      </c>
      <c r="X76" s="470" t="s">
        <v>494</v>
      </c>
      <c r="Y76" s="470">
        <v>38</v>
      </c>
      <c r="AA76" s="505">
        <v>60</v>
      </c>
      <c r="AB76" s="400">
        <v>37</v>
      </c>
      <c r="AC76" s="400">
        <f t="shared" si="6"/>
        <v>14</v>
      </c>
    </row>
    <row r="77" spans="1:29" ht="12.75" customHeight="1">
      <c r="A77" s="403">
        <f t="shared" si="7"/>
        <v>61</v>
      </c>
      <c r="B77" s="745"/>
      <c r="C77" s="404" t="str">
        <f t="shared" si="0"/>
        <v>C28-R36</v>
      </c>
      <c r="D77" s="412">
        <v>0.30891203703703701</v>
      </c>
      <c r="E77" s="412">
        <v>0.30907407407407406</v>
      </c>
      <c r="F77" s="406">
        <f t="shared" si="17"/>
        <v>1.7</v>
      </c>
      <c r="G77" s="468">
        <f t="shared" si="17"/>
        <v>5.41</v>
      </c>
      <c r="H77" s="407">
        <f t="shared" si="17"/>
        <v>1.2</v>
      </c>
      <c r="I77" s="407">
        <f t="shared" si="9"/>
        <v>7.11</v>
      </c>
      <c r="J77" s="407">
        <f t="shared" si="1"/>
        <v>7.200000003576279</v>
      </c>
      <c r="K77" s="408">
        <f t="shared" si="2"/>
        <v>9.0000003576278687E-2</v>
      </c>
      <c r="L77" s="409">
        <f t="shared" si="10"/>
        <v>0.5</v>
      </c>
      <c r="M77" s="410">
        <f t="shared" si="11"/>
        <v>7.61</v>
      </c>
      <c r="N77" s="410">
        <f t="shared" si="12"/>
        <v>7.700000003576279</v>
      </c>
      <c r="O77" s="411"/>
      <c r="P77" s="485">
        <f t="shared" ca="1" si="13"/>
        <v>0.31833333333333441</v>
      </c>
      <c r="Q77" s="484">
        <f t="shared" ca="1" si="3"/>
        <v>0.31849537037037146</v>
      </c>
      <c r="R77" s="486">
        <v>9.0000003576278687E-2</v>
      </c>
      <c r="S77" s="486">
        <f t="shared" ca="1" si="4"/>
        <v>0.12</v>
      </c>
      <c r="T77" s="470">
        <v>4</v>
      </c>
      <c r="U77" s="469" t="str">
        <f t="shared" si="5"/>
        <v>C28-R36</v>
      </c>
      <c r="V77" s="470">
        <v>28</v>
      </c>
      <c r="W77" s="470" t="s">
        <v>493</v>
      </c>
      <c r="X77" s="470" t="s">
        <v>494</v>
      </c>
      <c r="Y77" s="470">
        <v>36</v>
      </c>
      <c r="AA77" s="505">
        <v>61</v>
      </c>
      <c r="AB77" s="400">
        <v>39</v>
      </c>
      <c r="AC77" s="400">
        <f t="shared" si="6"/>
        <v>15</v>
      </c>
    </row>
    <row r="78" spans="1:29" ht="12.75" customHeight="1">
      <c r="A78" s="403">
        <f t="shared" si="7"/>
        <v>62</v>
      </c>
      <c r="B78" s="745"/>
      <c r="C78" s="404" t="str">
        <f t="shared" si="0"/>
        <v>C28-R34</v>
      </c>
      <c r="D78" s="405">
        <v>0.30916666666666665</v>
      </c>
      <c r="E78" s="405">
        <v>0.30932870370370369</v>
      </c>
      <c r="F78" s="406">
        <f t="shared" si="17"/>
        <v>1.7</v>
      </c>
      <c r="G78" s="468">
        <f t="shared" si="17"/>
        <v>5.41</v>
      </c>
      <c r="H78" s="407">
        <f t="shared" si="17"/>
        <v>1.2</v>
      </c>
      <c r="I78" s="407">
        <f t="shared" si="9"/>
        <v>7.11</v>
      </c>
      <c r="J78" s="407">
        <f t="shared" si="1"/>
        <v>7.2500000005960468</v>
      </c>
      <c r="K78" s="408">
        <f t="shared" si="2"/>
        <v>0.14000000059604645</v>
      </c>
      <c r="L78" s="409">
        <f t="shared" si="10"/>
        <v>0.5</v>
      </c>
      <c r="M78" s="410">
        <f t="shared" si="11"/>
        <v>7.61</v>
      </c>
      <c r="N78" s="410">
        <f t="shared" si="12"/>
        <v>7.7500000005960468</v>
      </c>
      <c r="O78" s="411"/>
      <c r="P78" s="485">
        <f t="shared" ca="1" si="13"/>
        <v>0.31875000000000109</v>
      </c>
      <c r="Q78" s="484">
        <f t="shared" ca="1" si="3"/>
        <v>0.31890046296296404</v>
      </c>
      <c r="R78" s="486">
        <v>0.14000000059604645</v>
      </c>
      <c r="S78" s="486">
        <f t="shared" ca="1" si="4"/>
        <v>0.06</v>
      </c>
      <c r="T78" s="470">
        <v>5</v>
      </c>
      <c r="U78" s="504" t="str">
        <f t="shared" si="5"/>
        <v>C28-R34</v>
      </c>
      <c r="V78" s="470">
        <v>28</v>
      </c>
      <c r="W78" s="504" t="s">
        <v>493</v>
      </c>
      <c r="X78" s="504" t="s">
        <v>494</v>
      </c>
      <c r="Y78" s="470">
        <v>34</v>
      </c>
      <c r="AA78" s="505">
        <v>62</v>
      </c>
      <c r="AB78" s="400">
        <v>41</v>
      </c>
      <c r="AC78" s="400">
        <f t="shared" si="6"/>
        <v>16</v>
      </c>
    </row>
    <row r="79" spans="1:29" ht="12.75" customHeight="1">
      <c r="A79" s="403">
        <f t="shared" si="7"/>
        <v>63</v>
      </c>
      <c r="B79" s="745"/>
      <c r="C79" s="404" t="str">
        <f t="shared" si="0"/>
        <v>C28-R32</v>
      </c>
      <c r="D79" s="405">
        <v>0.30942129629629628</v>
      </c>
      <c r="E79" s="405">
        <v>0.30958333333333332</v>
      </c>
      <c r="F79" s="406">
        <f t="shared" si="17"/>
        <v>1.7</v>
      </c>
      <c r="G79" s="468">
        <f t="shared" si="17"/>
        <v>5.41</v>
      </c>
      <c r="H79" s="407">
        <f t="shared" si="17"/>
        <v>1.2</v>
      </c>
      <c r="I79" s="407">
        <f t="shared" si="9"/>
        <v>7.11</v>
      </c>
      <c r="J79" s="407">
        <f t="shared" si="1"/>
        <v>7.1399999993294481</v>
      </c>
      <c r="K79" s="408">
        <f t="shared" si="2"/>
        <v>2.9999999329447746E-2</v>
      </c>
      <c r="L79" s="409">
        <f t="shared" si="10"/>
        <v>0.5</v>
      </c>
      <c r="M79" s="410">
        <f t="shared" si="11"/>
        <v>7.61</v>
      </c>
      <c r="N79" s="410">
        <f t="shared" si="12"/>
        <v>7.6399999993294481</v>
      </c>
      <c r="O79" s="411"/>
      <c r="P79" s="485">
        <f t="shared" ca="1" si="13"/>
        <v>0.31915509259259367</v>
      </c>
      <c r="Q79" s="484">
        <f t="shared" ca="1" si="3"/>
        <v>0.31929398148148258</v>
      </c>
      <c r="R79" s="486">
        <v>2.9999999329447746E-2</v>
      </c>
      <c r="S79" s="486">
        <f t="shared" ca="1" si="4"/>
        <v>0.15</v>
      </c>
      <c r="T79" s="470">
        <v>6</v>
      </c>
      <c r="U79" s="469" t="str">
        <f t="shared" si="5"/>
        <v>C28-R32</v>
      </c>
      <c r="V79" s="470">
        <v>28</v>
      </c>
      <c r="W79" s="470" t="s">
        <v>493</v>
      </c>
      <c r="X79" s="470" t="s">
        <v>494</v>
      </c>
      <c r="Y79" s="470">
        <v>32</v>
      </c>
      <c r="AA79" s="505">
        <v>63</v>
      </c>
      <c r="AB79" s="400">
        <v>43</v>
      </c>
      <c r="AC79" s="400">
        <f t="shared" si="6"/>
        <v>17</v>
      </c>
    </row>
    <row r="80" spans="1:29" ht="12.75" customHeight="1">
      <c r="A80" s="403">
        <f t="shared" si="7"/>
        <v>64</v>
      </c>
      <c r="B80" s="745"/>
      <c r="C80" s="404" t="str">
        <f t="shared" si="0"/>
        <v>C28-R30</v>
      </c>
      <c r="D80" s="412">
        <v>0.30971064814814814</v>
      </c>
      <c r="E80" s="412">
        <v>0.30987268518518518</v>
      </c>
      <c r="F80" s="406">
        <f t="shared" si="17"/>
        <v>1.7</v>
      </c>
      <c r="G80" s="468">
        <f t="shared" si="17"/>
        <v>5.41</v>
      </c>
      <c r="H80" s="407">
        <f t="shared" si="17"/>
        <v>1.2</v>
      </c>
      <c r="I80" s="407">
        <f t="shared" si="9"/>
        <v>7.11</v>
      </c>
      <c r="J80" s="407">
        <f t="shared" si="1"/>
        <v>7.1299999995529655</v>
      </c>
      <c r="K80" s="408">
        <f t="shared" si="2"/>
        <v>1.9999999552965164E-2</v>
      </c>
      <c r="L80" s="409">
        <f t="shared" si="10"/>
        <v>0.5</v>
      </c>
      <c r="M80" s="410">
        <f t="shared" si="11"/>
        <v>7.61</v>
      </c>
      <c r="N80" s="410">
        <f t="shared" si="12"/>
        <v>7.6299999995529655</v>
      </c>
      <c r="O80" s="411"/>
      <c r="P80" s="485">
        <f t="shared" ca="1" si="13"/>
        <v>0.31958333333333444</v>
      </c>
      <c r="Q80" s="484">
        <f t="shared" ca="1" si="3"/>
        <v>0.31973379629629739</v>
      </c>
      <c r="R80" s="486">
        <v>1.9999999552965164E-2</v>
      </c>
      <c r="S80" s="486">
        <f t="shared" ca="1" si="4"/>
        <v>0.01</v>
      </c>
      <c r="T80" s="470">
        <v>7</v>
      </c>
      <c r="U80" s="469" t="str">
        <f t="shared" si="5"/>
        <v>C28-R30</v>
      </c>
      <c r="V80" s="470">
        <v>28</v>
      </c>
      <c r="W80" s="470" t="s">
        <v>493</v>
      </c>
      <c r="X80" s="470" t="s">
        <v>494</v>
      </c>
      <c r="Y80" s="470">
        <v>30</v>
      </c>
      <c r="AA80" s="505">
        <v>64</v>
      </c>
      <c r="AB80" s="395">
        <v>42</v>
      </c>
      <c r="AC80" s="400">
        <f t="shared" si="6"/>
        <v>18</v>
      </c>
    </row>
    <row r="81" spans="1:29" ht="12.75" customHeight="1">
      <c r="A81" s="403">
        <f t="shared" si="7"/>
        <v>65</v>
      </c>
      <c r="B81" s="745"/>
      <c r="C81" s="404" t="str">
        <f t="shared" si="0"/>
        <v>C28-R28</v>
      </c>
      <c r="D81" s="412">
        <v>0.3099884259259259</v>
      </c>
      <c r="E81" s="412">
        <v>0.31015046296296295</v>
      </c>
      <c r="F81" s="406">
        <f t="shared" si="17"/>
        <v>1.7</v>
      </c>
      <c r="G81" s="468">
        <f t="shared" si="17"/>
        <v>5.41</v>
      </c>
      <c r="H81" s="407">
        <f t="shared" si="17"/>
        <v>1.2</v>
      </c>
      <c r="I81" s="407">
        <f t="shared" si="9"/>
        <v>7.11</v>
      </c>
      <c r="J81" s="407">
        <f t="shared" si="1"/>
        <v>7.2199999994039539</v>
      </c>
      <c r="K81" s="408">
        <f t="shared" si="2"/>
        <v>0.10999999940395355</v>
      </c>
      <c r="L81" s="409">
        <f t="shared" si="10"/>
        <v>0.5</v>
      </c>
      <c r="M81" s="410">
        <f t="shared" si="11"/>
        <v>7.61</v>
      </c>
      <c r="N81" s="410">
        <f t="shared" si="12"/>
        <v>7.7199999994039539</v>
      </c>
      <c r="O81" s="411"/>
      <c r="P81" s="485">
        <f t="shared" ca="1" si="13"/>
        <v>0.32001157407407516</v>
      </c>
      <c r="Q81" s="484">
        <f t="shared" ca="1" si="3"/>
        <v>0.32018518518518629</v>
      </c>
      <c r="R81" s="486">
        <v>0.10999999940395355</v>
      </c>
      <c r="S81" s="486">
        <f t="shared" ca="1" si="4"/>
        <v>0.08</v>
      </c>
      <c r="T81" s="470">
        <v>8</v>
      </c>
      <c r="U81" s="469" t="str">
        <f t="shared" si="5"/>
        <v>C28-R28</v>
      </c>
      <c r="V81" s="470">
        <v>28</v>
      </c>
      <c r="W81" s="470" t="s">
        <v>493</v>
      </c>
      <c r="X81" s="470" t="s">
        <v>494</v>
      </c>
      <c r="Y81" s="470">
        <v>28</v>
      </c>
      <c r="AA81" s="505">
        <v>65</v>
      </c>
      <c r="AB81" s="395">
        <v>40</v>
      </c>
      <c r="AC81" s="400">
        <f t="shared" si="6"/>
        <v>19</v>
      </c>
    </row>
    <row r="82" spans="1:29" ht="12.75" customHeight="1">
      <c r="A82" s="403">
        <f t="shared" si="7"/>
        <v>66</v>
      </c>
      <c r="B82" s="745"/>
      <c r="C82" s="404" t="str">
        <f t="shared" ref="C82:C145" si="18">U82</f>
        <v>C28-R26</v>
      </c>
      <c r="D82" s="405">
        <v>0.3102199074074074</v>
      </c>
      <c r="E82" s="405">
        <v>0.31035879629629631</v>
      </c>
      <c r="F82" s="406">
        <f t="shared" si="17"/>
        <v>1.7</v>
      </c>
      <c r="G82" s="468">
        <f t="shared" si="17"/>
        <v>5.41</v>
      </c>
      <c r="H82" s="407">
        <f t="shared" si="17"/>
        <v>1.2</v>
      </c>
      <c r="I82" s="407">
        <f t="shared" si="9"/>
        <v>7.11</v>
      </c>
      <c r="J82" s="407">
        <f t="shared" ref="J82:J145" si="19">I82+R82</f>
        <v>7.1499999991059306</v>
      </c>
      <c r="K82" s="408">
        <f t="shared" ref="K82:K145" si="20">J82-I82</f>
        <v>3.9999999105930328E-2</v>
      </c>
      <c r="L82" s="409">
        <f t="shared" si="10"/>
        <v>0.5</v>
      </c>
      <c r="M82" s="410">
        <f t="shared" si="11"/>
        <v>7.61</v>
      </c>
      <c r="N82" s="410">
        <f t="shared" si="12"/>
        <v>7.6499999991059306</v>
      </c>
      <c r="O82" s="411"/>
      <c r="P82" s="485">
        <f t="shared" ca="1" si="13"/>
        <v>0.32042824074074183</v>
      </c>
      <c r="Q82" s="484">
        <f t="shared" ref="Q82:Q145" ca="1" si="21">P82+TIME(0,0,RANDBETWEEN(12,15))</f>
        <v>0.32059027777777888</v>
      </c>
      <c r="R82" s="486">
        <v>3.9999999105930328E-2</v>
      </c>
      <c r="S82" s="486">
        <f t="shared" ref="S82:S145" ca="1" si="22">RANDBETWEEN(1,15)/100</f>
        <v>0.11</v>
      </c>
      <c r="T82" s="470">
        <v>9</v>
      </c>
      <c r="U82" s="469" t="str">
        <f t="shared" ref="U82:U145" si="23">W82&amp;V82&amp;"-"&amp;X82&amp;Y82</f>
        <v>C28-R26</v>
      </c>
      <c r="V82" s="470">
        <v>28</v>
      </c>
      <c r="W82" s="470" t="s">
        <v>493</v>
      </c>
      <c r="X82" s="470" t="s">
        <v>494</v>
      </c>
      <c r="Y82" s="470">
        <v>26</v>
      </c>
      <c r="AA82" s="505">
        <v>66</v>
      </c>
      <c r="AB82" s="395">
        <v>38</v>
      </c>
      <c r="AC82" s="400">
        <f t="shared" ref="AC82:AC145" si="24">IF(MOD(ROW()-1,41)&lt;21, MOD(ROW()-1,41)+1, MOD(ROW()-1,41)-20)</f>
        <v>20</v>
      </c>
    </row>
    <row r="83" spans="1:29" ht="12.75" customHeight="1">
      <c r="A83" s="403">
        <f t="shared" ref="A83:A146" si="25">A82+1</f>
        <v>67</v>
      </c>
      <c r="B83" s="745"/>
      <c r="C83" s="404" t="str">
        <f t="shared" si="18"/>
        <v>C28-R24</v>
      </c>
      <c r="D83" s="405">
        <v>0.31047453703703703</v>
      </c>
      <c r="E83" s="405">
        <v>0.31063657407407408</v>
      </c>
      <c r="F83" s="406">
        <f t="shared" ref="F83:H98" si="26">F82</f>
        <v>1.7</v>
      </c>
      <c r="G83" s="468">
        <f t="shared" si="26"/>
        <v>5.41</v>
      </c>
      <c r="H83" s="407">
        <f t="shared" si="26"/>
        <v>1.2</v>
      </c>
      <c r="I83" s="407">
        <f t="shared" ref="I83:I146" si="27">F83+G83</f>
        <v>7.11</v>
      </c>
      <c r="J83" s="407">
        <f t="shared" si="19"/>
        <v>7.189999998211861</v>
      </c>
      <c r="K83" s="408">
        <f t="shared" si="20"/>
        <v>7.9999998211860657E-2</v>
      </c>
      <c r="L83" s="409">
        <f t="shared" ref="L83:L146" si="28">L82</f>
        <v>0.5</v>
      </c>
      <c r="M83" s="410">
        <f t="shared" ref="M83:M146" si="29">I83+L83</f>
        <v>7.61</v>
      </c>
      <c r="N83" s="410">
        <f t="shared" ref="N83:N146" si="30">J83+L83</f>
        <v>7.689999998211861</v>
      </c>
      <c r="O83" s="411"/>
      <c r="P83" s="485">
        <f t="shared" ref="P83:P146" ca="1" si="31">Q82+TIME(0,0,RANDBETWEEN(20,25))</f>
        <v>0.32083333333333441</v>
      </c>
      <c r="Q83" s="484">
        <f t="shared" ca="1" si="21"/>
        <v>0.32099537037037146</v>
      </c>
      <c r="R83" s="486">
        <v>7.9999998211860657E-2</v>
      </c>
      <c r="S83" s="486">
        <f t="shared" ca="1" si="22"/>
        <v>0.04</v>
      </c>
      <c r="T83" s="470">
        <v>10</v>
      </c>
      <c r="U83" s="469" t="str">
        <f t="shared" si="23"/>
        <v>C28-R24</v>
      </c>
      <c r="V83" s="470">
        <v>28</v>
      </c>
      <c r="W83" s="470" t="s">
        <v>493</v>
      </c>
      <c r="X83" s="470" t="s">
        <v>494</v>
      </c>
      <c r="Y83" s="470">
        <v>24</v>
      </c>
      <c r="AA83" s="505">
        <v>67</v>
      </c>
      <c r="AB83" s="395">
        <v>36</v>
      </c>
      <c r="AC83" s="400">
        <f t="shared" si="24"/>
        <v>1</v>
      </c>
    </row>
    <row r="84" spans="1:29" ht="12.75" customHeight="1">
      <c r="A84" s="403">
        <f t="shared" si="25"/>
        <v>68</v>
      </c>
      <c r="B84" s="745"/>
      <c r="C84" s="404" t="str">
        <f t="shared" si="18"/>
        <v>C28-R22</v>
      </c>
      <c r="D84" s="412">
        <v>0.31072916666666667</v>
      </c>
      <c r="E84" s="412">
        <v>0.31086805555555558</v>
      </c>
      <c r="F84" s="406">
        <f t="shared" si="26"/>
        <v>1.7</v>
      </c>
      <c r="G84" s="468">
        <f t="shared" si="26"/>
        <v>5.41</v>
      </c>
      <c r="H84" s="407">
        <f t="shared" si="26"/>
        <v>1.2</v>
      </c>
      <c r="I84" s="407">
        <f t="shared" si="27"/>
        <v>7.11</v>
      </c>
      <c r="J84" s="407">
        <f t="shared" si="19"/>
        <v>7.1800000002980235</v>
      </c>
      <c r="K84" s="408">
        <f t="shared" si="20"/>
        <v>7.0000000298023224E-2</v>
      </c>
      <c r="L84" s="409">
        <f t="shared" si="28"/>
        <v>0.5</v>
      </c>
      <c r="M84" s="410">
        <f t="shared" si="29"/>
        <v>7.61</v>
      </c>
      <c r="N84" s="410">
        <f t="shared" si="30"/>
        <v>7.6800000002980235</v>
      </c>
      <c r="O84" s="411"/>
      <c r="P84" s="485">
        <f t="shared" ca="1" si="31"/>
        <v>0.32122685185185296</v>
      </c>
      <c r="Q84" s="484">
        <f t="shared" ca="1" si="21"/>
        <v>0.3214004629629641</v>
      </c>
      <c r="R84" s="486">
        <v>7.0000000298023224E-2</v>
      </c>
      <c r="S84" s="486">
        <f t="shared" ca="1" si="22"/>
        <v>0.13</v>
      </c>
      <c r="T84" s="470">
        <v>11</v>
      </c>
      <c r="U84" s="469" t="str">
        <f t="shared" si="23"/>
        <v>C28-R22</v>
      </c>
      <c r="V84" s="470">
        <v>28</v>
      </c>
      <c r="W84" s="470" t="s">
        <v>493</v>
      </c>
      <c r="X84" s="470" t="s">
        <v>494</v>
      </c>
      <c r="Y84" s="470">
        <v>22</v>
      </c>
      <c r="AA84" s="505">
        <v>68</v>
      </c>
      <c r="AB84" s="395">
        <v>34</v>
      </c>
      <c r="AC84" s="400">
        <f t="shared" si="24"/>
        <v>2</v>
      </c>
    </row>
    <row r="85" spans="1:29" ht="12.75" customHeight="1">
      <c r="A85" s="403">
        <f t="shared" si="25"/>
        <v>69</v>
      </c>
      <c r="B85" s="745"/>
      <c r="C85" s="404" t="str">
        <f t="shared" si="18"/>
        <v>C28-R20</v>
      </c>
      <c r="D85" s="412">
        <v>0.31101851851851853</v>
      </c>
      <c r="E85" s="412">
        <v>0.31116898148148148</v>
      </c>
      <c r="F85" s="406">
        <f t="shared" si="26"/>
        <v>1.7</v>
      </c>
      <c r="G85" s="468">
        <f t="shared" si="26"/>
        <v>5.41</v>
      </c>
      <c r="H85" s="407">
        <f t="shared" si="26"/>
        <v>1.2</v>
      </c>
      <c r="I85" s="407">
        <f t="shared" si="27"/>
        <v>7.11</v>
      </c>
      <c r="J85" s="407">
        <f t="shared" si="19"/>
        <v>7.2100000014901164</v>
      </c>
      <c r="K85" s="408">
        <f t="shared" si="20"/>
        <v>0.10000000149011612</v>
      </c>
      <c r="L85" s="409">
        <f t="shared" si="28"/>
        <v>0.5</v>
      </c>
      <c r="M85" s="410">
        <f t="shared" si="29"/>
        <v>7.61</v>
      </c>
      <c r="N85" s="410">
        <f t="shared" si="30"/>
        <v>7.7100000014901164</v>
      </c>
      <c r="O85" s="411"/>
      <c r="P85" s="485">
        <f t="shared" ca="1" si="31"/>
        <v>0.32164351851851963</v>
      </c>
      <c r="Q85" s="484">
        <f t="shared" ca="1" si="21"/>
        <v>0.32181712962963077</v>
      </c>
      <c r="R85" s="486">
        <v>0.10000000149011612</v>
      </c>
      <c r="S85" s="486">
        <f t="shared" ca="1" si="22"/>
        <v>0.03</v>
      </c>
      <c r="T85" s="470">
        <v>12</v>
      </c>
      <c r="U85" s="469" t="str">
        <f t="shared" si="23"/>
        <v>C28-R20</v>
      </c>
      <c r="V85" s="470">
        <v>28</v>
      </c>
      <c r="W85" s="470" t="s">
        <v>493</v>
      </c>
      <c r="X85" s="470" t="s">
        <v>494</v>
      </c>
      <c r="Y85" s="470">
        <v>20</v>
      </c>
      <c r="AA85" s="505">
        <v>69</v>
      </c>
      <c r="AB85" s="395">
        <v>32</v>
      </c>
      <c r="AC85" s="400">
        <f t="shared" si="24"/>
        <v>3</v>
      </c>
    </row>
    <row r="86" spans="1:29" ht="12.75" customHeight="1">
      <c r="A86" s="403">
        <f t="shared" si="25"/>
        <v>70</v>
      </c>
      <c r="B86" s="745"/>
      <c r="C86" s="404" t="str">
        <f t="shared" si="18"/>
        <v>C28-R18</v>
      </c>
      <c r="D86" s="405">
        <v>0.31129629629629629</v>
      </c>
      <c r="E86" s="405">
        <v>0.31144675925925924</v>
      </c>
      <c r="F86" s="406">
        <f t="shared" si="26"/>
        <v>1.7</v>
      </c>
      <c r="G86" s="468">
        <f t="shared" si="26"/>
        <v>5.41</v>
      </c>
      <c r="H86" s="407">
        <f t="shared" si="26"/>
        <v>1.2</v>
      </c>
      <c r="I86" s="407">
        <f t="shared" si="27"/>
        <v>7.11</v>
      </c>
      <c r="J86" s="407">
        <f t="shared" si="19"/>
        <v>7.2299999973177913</v>
      </c>
      <c r="K86" s="408">
        <f t="shared" si="20"/>
        <v>0.11999999731779099</v>
      </c>
      <c r="L86" s="409">
        <f t="shared" si="28"/>
        <v>0.5</v>
      </c>
      <c r="M86" s="410">
        <f t="shared" si="29"/>
        <v>7.61</v>
      </c>
      <c r="N86" s="410">
        <f t="shared" si="30"/>
        <v>7.7299999973177913</v>
      </c>
      <c r="O86" s="411"/>
      <c r="P86" s="485">
        <f t="shared" ca="1" si="31"/>
        <v>0.32206018518518631</v>
      </c>
      <c r="Q86" s="484">
        <f t="shared" ca="1" si="21"/>
        <v>0.32222222222222335</v>
      </c>
      <c r="R86" s="486">
        <v>0.11999999731779099</v>
      </c>
      <c r="S86" s="486">
        <f t="shared" ca="1" si="22"/>
        <v>0.03</v>
      </c>
      <c r="T86" s="470">
        <v>13</v>
      </c>
      <c r="U86" s="469" t="str">
        <f t="shared" si="23"/>
        <v>C28-R18</v>
      </c>
      <c r="V86" s="470">
        <v>28</v>
      </c>
      <c r="W86" s="470" t="s">
        <v>493</v>
      </c>
      <c r="X86" s="470" t="s">
        <v>494</v>
      </c>
      <c r="Y86" s="470">
        <v>18</v>
      </c>
      <c r="AA86" s="505">
        <v>70</v>
      </c>
      <c r="AB86" s="395">
        <v>30</v>
      </c>
      <c r="AC86" s="400">
        <f t="shared" si="24"/>
        <v>4</v>
      </c>
    </row>
    <row r="87" spans="1:29" ht="12.75" customHeight="1">
      <c r="A87" s="403">
        <f t="shared" si="25"/>
        <v>71</v>
      </c>
      <c r="B87" s="745"/>
      <c r="C87" s="404" t="str">
        <f t="shared" si="18"/>
        <v>C28-R16</v>
      </c>
      <c r="D87" s="405">
        <v>0.31155092592592593</v>
      </c>
      <c r="E87" s="405">
        <v>0.31171296296296297</v>
      </c>
      <c r="F87" s="406">
        <f t="shared" si="26"/>
        <v>1.7</v>
      </c>
      <c r="G87" s="468">
        <f t="shared" si="26"/>
        <v>5.41</v>
      </c>
      <c r="H87" s="407">
        <f t="shared" si="26"/>
        <v>1.2</v>
      </c>
      <c r="I87" s="407">
        <f t="shared" si="27"/>
        <v>7.11</v>
      </c>
      <c r="J87" s="407">
        <f t="shared" si="19"/>
        <v>7.200000003576279</v>
      </c>
      <c r="K87" s="408">
        <f t="shared" si="20"/>
        <v>9.0000003576278687E-2</v>
      </c>
      <c r="L87" s="409">
        <f t="shared" si="28"/>
        <v>0.5</v>
      </c>
      <c r="M87" s="410">
        <f t="shared" si="29"/>
        <v>7.61</v>
      </c>
      <c r="N87" s="410">
        <f t="shared" si="30"/>
        <v>7.700000003576279</v>
      </c>
      <c r="O87" s="411"/>
      <c r="P87" s="485">
        <f t="shared" ca="1" si="31"/>
        <v>0.32250000000000112</v>
      </c>
      <c r="Q87" s="484">
        <f t="shared" ca="1" si="21"/>
        <v>0.32263888888889003</v>
      </c>
      <c r="R87" s="486">
        <v>9.0000003576278687E-2</v>
      </c>
      <c r="S87" s="486">
        <f t="shared" ca="1" si="22"/>
        <v>0.09</v>
      </c>
      <c r="T87" s="470">
        <v>14</v>
      </c>
      <c r="U87" s="469" t="str">
        <f t="shared" si="23"/>
        <v>C28-R16</v>
      </c>
      <c r="V87" s="470">
        <v>28</v>
      </c>
      <c r="W87" s="470" t="s">
        <v>493</v>
      </c>
      <c r="X87" s="470" t="s">
        <v>494</v>
      </c>
      <c r="Y87" s="470">
        <v>16</v>
      </c>
      <c r="AA87" s="505">
        <v>71</v>
      </c>
      <c r="AB87" s="395">
        <v>28</v>
      </c>
      <c r="AC87" s="400">
        <f t="shared" si="24"/>
        <v>5</v>
      </c>
    </row>
    <row r="88" spans="1:29" ht="12.75" customHeight="1">
      <c r="A88" s="403">
        <f t="shared" si="25"/>
        <v>72</v>
      </c>
      <c r="B88" s="745"/>
      <c r="C88" s="404" t="str">
        <f t="shared" si="18"/>
        <v>C28-R14</v>
      </c>
      <c r="D88" s="405">
        <v>0.31184027777777779</v>
      </c>
      <c r="E88" s="405">
        <v>0.31199074074074074</v>
      </c>
      <c r="F88" s="406">
        <f t="shared" si="26"/>
        <v>1.7</v>
      </c>
      <c r="G88" s="468">
        <f t="shared" si="26"/>
        <v>5.41</v>
      </c>
      <c r="H88" s="407">
        <f t="shared" si="26"/>
        <v>1.2</v>
      </c>
      <c r="I88" s="407">
        <f t="shared" si="27"/>
        <v>7.11</v>
      </c>
      <c r="J88" s="407">
        <f t="shared" si="19"/>
        <v>7.2199999994039539</v>
      </c>
      <c r="K88" s="408">
        <f t="shared" si="20"/>
        <v>0.10999999940395355</v>
      </c>
      <c r="L88" s="409">
        <f t="shared" si="28"/>
        <v>0.5</v>
      </c>
      <c r="M88" s="410">
        <f t="shared" si="29"/>
        <v>7.61</v>
      </c>
      <c r="N88" s="410">
        <f t="shared" si="30"/>
        <v>7.7199999994039539</v>
      </c>
      <c r="O88" s="411"/>
      <c r="P88" s="485">
        <f t="shared" ca="1" si="31"/>
        <v>0.32289351851851966</v>
      </c>
      <c r="Q88" s="484">
        <f t="shared" ca="1" si="21"/>
        <v>0.32305555555555671</v>
      </c>
      <c r="R88" s="486">
        <v>0.10999999940395355</v>
      </c>
      <c r="S88" s="486">
        <f t="shared" ca="1" si="22"/>
        <v>0.09</v>
      </c>
      <c r="T88" s="470">
        <v>15</v>
      </c>
      <c r="U88" s="469" t="str">
        <f t="shared" si="23"/>
        <v>C28-R14</v>
      </c>
      <c r="V88" s="470">
        <v>28</v>
      </c>
      <c r="W88" s="470" t="s">
        <v>493</v>
      </c>
      <c r="X88" s="470" t="s">
        <v>494</v>
      </c>
      <c r="Y88" s="470">
        <v>14</v>
      </c>
      <c r="AA88" s="505">
        <v>72</v>
      </c>
      <c r="AB88" s="395">
        <v>26</v>
      </c>
      <c r="AC88" s="400">
        <f t="shared" si="24"/>
        <v>6</v>
      </c>
    </row>
    <row r="89" spans="1:29" ht="12.75" customHeight="1">
      <c r="A89" s="403">
        <f t="shared" si="25"/>
        <v>73</v>
      </c>
      <c r="B89" s="745"/>
      <c r="C89" s="404" t="str">
        <f t="shared" si="18"/>
        <v>C28-R12</v>
      </c>
      <c r="D89" s="405">
        <v>0.31211805555555555</v>
      </c>
      <c r="E89" s="405">
        <v>0.31229166666666669</v>
      </c>
      <c r="F89" s="406">
        <f t="shared" si="26"/>
        <v>1.7</v>
      </c>
      <c r="G89" s="468">
        <f t="shared" si="26"/>
        <v>5.41</v>
      </c>
      <c r="H89" s="407">
        <f t="shared" si="26"/>
        <v>1.2</v>
      </c>
      <c r="I89" s="407">
        <f t="shared" si="27"/>
        <v>7.11</v>
      </c>
      <c r="J89" s="407">
        <f t="shared" si="19"/>
        <v>7.2600000059604648</v>
      </c>
      <c r="K89" s="408">
        <f t="shared" si="20"/>
        <v>0.15000000596046448</v>
      </c>
      <c r="L89" s="409">
        <f t="shared" si="28"/>
        <v>0.5</v>
      </c>
      <c r="M89" s="410">
        <f t="shared" si="29"/>
        <v>7.61</v>
      </c>
      <c r="N89" s="410">
        <f t="shared" si="30"/>
        <v>7.7600000059604648</v>
      </c>
      <c r="O89" s="411"/>
      <c r="P89" s="485">
        <f t="shared" ca="1" si="31"/>
        <v>0.32333333333333447</v>
      </c>
      <c r="Q89" s="484">
        <f t="shared" ca="1" si="21"/>
        <v>0.32347222222222338</v>
      </c>
      <c r="R89" s="486">
        <v>0.15000000596046448</v>
      </c>
      <c r="S89" s="486">
        <f t="shared" ca="1" si="22"/>
        <v>0.11</v>
      </c>
      <c r="T89" s="470">
        <v>16</v>
      </c>
      <c r="U89" s="469" t="str">
        <f t="shared" si="23"/>
        <v>C28-R12</v>
      </c>
      <c r="V89" s="470">
        <v>28</v>
      </c>
      <c r="W89" s="470" t="s">
        <v>493</v>
      </c>
      <c r="X89" s="470" t="s">
        <v>494</v>
      </c>
      <c r="Y89" s="470">
        <v>12</v>
      </c>
      <c r="AA89" s="505">
        <v>73</v>
      </c>
      <c r="AB89" s="395">
        <v>24</v>
      </c>
      <c r="AC89" s="400">
        <f t="shared" si="24"/>
        <v>7</v>
      </c>
    </row>
    <row r="90" spans="1:29" ht="12.75" customHeight="1">
      <c r="A90" s="403">
        <f t="shared" si="25"/>
        <v>74</v>
      </c>
      <c r="B90" s="745"/>
      <c r="C90" s="404" t="str">
        <f t="shared" si="18"/>
        <v>C28-R10</v>
      </c>
      <c r="D90" s="405">
        <v>0.31239583333333332</v>
      </c>
      <c r="E90" s="405">
        <v>0.31256944444444446</v>
      </c>
      <c r="F90" s="406">
        <f t="shared" si="26"/>
        <v>1.7</v>
      </c>
      <c r="G90" s="468">
        <f t="shared" si="26"/>
        <v>5.41</v>
      </c>
      <c r="H90" s="407">
        <f t="shared" si="26"/>
        <v>1.2</v>
      </c>
      <c r="I90" s="407">
        <f t="shared" si="27"/>
        <v>7.11</v>
      </c>
      <c r="J90" s="407">
        <f t="shared" si="19"/>
        <v>7.200000003576279</v>
      </c>
      <c r="K90" s="408">
        <f t="shared" si="20"/>
        <v>9.0000003576278687E-2</v>
      </c>
      <c r="L90" s="409">
        <f t="shared" si="28"/>
        <v>0.5</v>
      </c>
      <c r="M90" s="410">
        <f t="shared" si="29"/>
        <v>7.61</v>
      </c>
      <c r="N90" s="410">
        <f t="shared" si="30"/>
        <v>7.700000003576279</v>
      </c>
      <c r="O90" s="411"/>
      <c r="P90" s="485">
        <f t="shared" ca="1" si="31"/>
        <v>0.32370370370370488</v>
      </c>
      <c r="Q90" s="484">
        <f t="shared" ca="1" si="21"/>
        <v>0.32385416666666783</v>
      </c>
      <c r="R90" s="486">
        <v>9.0000003576278687E-2</v>
      </c>
      <c r="S90" s="486">
        <f t="shared" ca="1" si="22"/>
        <v>0.11</v>
      </c>
      <c r="T90" s="470">
        <v>17</v>
      </c>
      <c r="U90" s="469" t="str">
        <f t="shared" si="23"/>
        <v>C28-R10</v>
      </c>
      <c r="V90" s="470">
        <v>28</v>
      </c>
      <c r="W90" s="470" t="s">
        <v>493</v>
      </c>
      <c r="X90" s="470" t="s">
        <v>494</v>
      </c>
      <c r="Y90" s="470">
        <v>10</v>
      </c>
      <c r="AA90" s="505">
        <v>74</v>
      </c>
      <c r="AB90" s="395">
        <v>22</v>
      </c>
      <c r="AC90" s="400">
        <f t="shared" si="24"/>
        <v>8</v>
      </c>
    </row>
    <row r="91" spans="1:29" ht="12.75" customHeight="1">
      <c r="A91" s="403">
        <f t="shared" si="25"/>
        <v>75</v>
      </c>
      <c r="B91" s="745"/>
      <c r="C91" s="404" t="str">
        <f t="shared" si="18"/>
        <v>C28-R8</v>
      </c>
      <c r="D91" s="405">
        <v>0.31267361111111114</v>
      </c>
      <c r="E91" s="405">
        <v>0.31284722222222222</v>
      </c>
      <c r="F91" s="406">
        <f t="shared" si="26"/>
        <v>1.7</v>
      </c>
      <c r="G91" s="468">
        <f t="shared" si="26"/>
        <v>5.41</v>
      </c>
      <c r="H91" s="407">
        <f t="shared" si="26"/>
        <v>1.2</v>
      </c>
      <c r="I91" s="407">
        <f t="shared" si="27"/>
        <v>7.11</v>
      </c>
      <c r="J91" s="407">
        <f t="shared" si="19"/>
        <v>7.2399999952316287</v>
      </c>
      <c r="K91" s="408">
        <f t="shared" si="20"/>
        <v>0.12999999523162842</v>
      </c>
      <c r="L91" s="409">
        <f t="shared" si="28"/>
        <v>0.5</v>
      </c>
      <c r="M91" s="410">
        <f t="shared" si="29"/>
        <v>7.61</v>
      </c>
      <c r="N91" s="410">
        <f t="shared" si="30"/>
        <v>7.7399999952316287</v>
      </c>
      <c r="O91" s="411"/>
      <c r="P91" s="485">
        <f t="shared" ca="1" si="31"/>
        <v>0.32414351851851969</v>
      </c>
      <c r="Q91" s="484">
        <f t="shared" ca="1" si="21"/>
        <v>0.3242824074074086</v>
      </c>
      <c r="R91" s="486">
        <v>0.12999999523162842</v>
      </c>
      <c r="S91" s="486">
        <f t="shared" ca="1" si="22"/>
        <v>0.08</v>
      </c>
      <c r="T91" s="470">
        <v>18</v>
      </c>
      <c r="U91" s="469" t="str">
        <f t="shared" si="23"/>
        <v>C28-R8</v>
      </c>
      <c r="V91" s="470">
        <v>28</v>
      </c>
      <c r="W91" s="470" t="s">
        <v>493</v>
      </c>
      <c r="X91" s="470" t="s">
        <v>494</v>
      </c>
      <c r="Y91" s="470">
        <v>8</v>
      </c>
      <c r="AA91" s="505">
        <v>75</v>
      </c>
      <c r="AB91" s="395">
        <v>20</v>
      </c>
      <c r="AC91" s="400">
        <f t="shared" si="24"/>
        <v>9</v>
      </c>
    </row>
    <row r="92" spans="1:29" ht="12.75" customHeight="1">
      <c r="A92" s="403">
        <f t="shared" si="25"/>
        <v>76</v>
      </c>
      <c r="B92" s="745"/>
      <c r="C92" s="404" t="str">
        <f t="shared" si="18"/>
        <v>C28-R6</v>
      </c>
      <c r="D92" s="405">
        <v>0.31291666666666668</v>
      </c>
      <c r="E92" s="405">
        <v>0.31309027777777776</v>
      </c>
      <c r="F92" s="406">
        <f t="shared" si="26"/>
        <v>1.7</v>
      </c>
      <c r="G92" s="468">
        <f t="shared" si="26"/>
        <v>5.41</v>
      </c>
      <c r="H92" s="407">
        <f t="shared" si="26"/>
        <v>1.2</v>
      </c>
      <c r="I92" s="407">
        <f t="shared" si="27"/>
        <v>7.11</v>
      </c>
      <c r="J92" s="407">
        <f t="shared" si="19"/>
        <v>7.1299999995529655</v>
      </c>
      <c r="K92" s="408">
        <f t="shared" si="20"/>
        <v>1.9999999552965164E-2</v>
      </c>
      <c r="L92" s="409">
        <f t="shared" si="28"/>
        <v>0.5</v>
      </c>
      <c r="M92" s="410">
        <f t="shared" si="29"/>
        <v>7.61</v>
      </c>
      <c r="N92" s="410">
        <f t="shared" si="30"/>
        <v>7.6299999995529655</v>
      </c>
      <c r="O92" s="411"/>
      <c r="P92" s="485">
        <f t="shared" ca="1" si="31"/>
        <v>0.32457175925926046</v>
      </c>
      <c r="Q92" s="484">
        <f t="shared" ca="1" si="21"/>
        <v>0.3247453703703716</v>
      </c>
      <c r="R92" s="486">
        <v>1.9999999552965164E-2</v>
      </c>
      <c r="S92" s="486">
        <f t="shared" ca="1" si="22"/>
        <v>0.06</v>
      </c>
      <c r="T92" s="470">
        <v>19</v>
      </c>
      <c r="U92" s="469" t="str">
        <f t="shared" si="23"/>
        <v>C28-R6</v>
      </c>
      <c r="V92" s="470">
        <v>28</v>
      </c>
      <c r="W92" s="470" t="s">
        <v>493</v>
      </c>
      <c r="X92" s="470" t="s">
        <v>494</v>
      </c>
      <c r="Y92" s="470">
        <v>6</v>
      </c>
      <c r="AA92" s="505">
        <v>76</v>
      </c>
      <c r="AB92" s="395">
        <v>18</v>
      </c>
      <c r="AC92" s="400">
        <f t="shared" si="24"/>
        <v>10</v>
      </c>
    </row>
    <row r="93" spans="1:29" ht="12.75" customHeight="1">
      <c r="A93" s="403">
        <f t="shared" si="25"/>
        <v>77</v>
      </c>
      <c r="B93" s="745"/>
      <c r="C93" s="404" t="str">
        <f t="shared" si="18"/>
        <v>C28-R4</v>
      </c>
      <c r="D93" s="405">
        <v>0.31317129629629631</v>
      </c>
      <c r="E93" s="405">
        <v>0.31333333333333335</v>
      </c>
      <c r="F93" s="406">
        <f t="shared" si="26"/>
        <v>1.7</v>
      </c>
      <c r="G93" s="468">
        <f t="shared" si="26"/>
        <v>5.41</v>
      </c>
      <c r="H93" s="407">
        <f t="shared" si="26"/>
        <v>1.2</v>
      </c>
      <c r="I93" s="407">
        <f t="shared" si="27"/>
        <v>7.11</v>
      </c>
      <c r="J93" s="407">
        <f t="shared" si="19"/>
        <v>7.2100000014901164</v>
      </c>
      <c r="K93" s="408">
        <f t="shared" si="20"/>
        <v>0.10000000149011612</v>
      </c>
      <c r="L93" s="409">
        <f t="shared" si="28"/>
        <v>0.5</v>
      </c>
      <c r="M93" s="410">
        <f t="shared" si="29"/>
        <v>7.61</v>
      </c>
      <c r="N93" s="410">
        <f t="shared" si="30"/>
        <v>7.7100000014901164</v>
      </c>
      <c r="O93" s="411"/>
      <c r="P93" s="485">
        <f t="shared" ca="1" si="31"/>
        <v>0.32501157407407533</v>
      </c>
      <c r="Q93" s="484">
        <f t="shared" ca="1" si="21"/>
        <v>0.32518518518518646</v>
      </c>
      <c r="R93" s="486">
        <v>0.10000000149011612</v>
      </c>
      <c r="S93" s="486">
        <f t="shared" ca="1" si="22"/>
        <v>0.06</v>
      </c>
      <c r="T93" s="470">
        <v>20</v>
      </c>
      <c r="U93" s="469" t="str">
        <f t="shared" si="23"/>
        <v>C28-R4</v>
      </c>
      <c r="V93" s="470">
        <v>28</v>
      </c>
      <c r="W93" s="470" t="s">
        <v>493</v>
      </c>
      <c r="X93" s="470" t="s">
        <v>494</v>
      </c>
      <c r="Y93" s="470">
        <v>4</v>
      </c>
      <c r="AA93" s="505">
        <v>77</v>
      </c>
      <c r="AB93" s="395">
        <v>16</v>
      </c>
      <c r="AC93" s="400">
        <f t="shared" si="24"/>
        <v>11</v>
      </c>
    </row>
    <row r="94" spans="1:29" ht="12.75" customHeight="1">
      <c r="A94" s="403">
        <f t="shared" si="25"/>
        <v>78</v>
      </c>
      <c r="B94" s="745" t="s">
        <v>524</v>
      </c>
      <c r="C94" s="404" t="str">
        <f t="shared" si="18"/>
        <v>C28-R2</v>
      </c>
      <c r="D94" s="405">
        <v>0.31346064814814817</v>
      </c>
      <c r="E94" s="405">
        <v>0.31361111111111112</v>
      </c>
      <c r="F94" s="406">
        <f t="shared" si="26"/>
        <v>1.7</v>
      </c>
      <c r="G94" s="468">
        <f t="shared" si="26"/>
        <v>5.41</v>
      </c>
      <c r="H94" s="407">
        <f t="shared" si="26"/>
        <v>1.2</v>
      </c>
      <c r="I94" s="407">
        <f t="shared" si="27"/>
        <v>7.11</v>
      </c>
      <c r="J94" s="407">
        <f t="shared" si="19"/>
        <v>7.2399999952316287</v>
      </c>
      <c r="K94" s="408">
        <f t="shared" si="20"/>
        <v>0.12999999523162842</v>
      </c>
      <c r="L94" s="409">
        <f t="shared" si="28"/>
        <v>0.5</v>
      </c>
      <c r="M94" s="410">
        <f t="shared" si="29"/>
        <v>7.61</v>
      </c>
      <c r="N94" s="410">
        <f t="shared" si="30"/>
        <v>7.7399999952316287</v>
      </c>
      <c r="O94" s="411"/>
      <c r="P94" s="485">
        <f t="shared" ca="1" si="31"/>
        <v>0.32545138888889019</v>
      </c>
      <c r="Q94" s="484">
        <f t="shared" ca="1" si="21"/>
        <v>0.32562500000000133</v>
      </c>
      <c r="R94" s="486">
        <v>0.12999999523162842</v>
      </c>
      <c r="S94" s="486">
        <f t="shared" ca="1" si="22"/>
        <v>0.11</v>
      </c>
      <c r="T94" s="470">
        <v>21</v>
      </c>
      <c r="U94" s="469" t="str">
        <f t="shared" si="23"/>
        <v>C28-R2</v>
      </c>
      <c r="V94" s="470">
        <v>28</v>
      </c>
      <c r="W94" s="470" t="s">
        <v>493</v>
      </c>
      <c r="X94" s="470" t="s">
        <v>494</v>
      </c>
      <c r="Y94" s="470">
        <v>2</v>
      </c>
      <c r="AA94" s="505">
        <v>78</v>
      </c>
      <c r="AB94" s="395">
        <v>14</v>
      </c>
      <c r="AC94" s="400">
        <f t="shared" si="24"/>
        <v>12</v>
      </c>
    </row>
    <row r="95" spans="1:29" ht="12.75" customHeight="1">
      <c r="A95" s="403">
        <f t="shared" si="25"/>
        <v>79</v>
      </c>
      <c r="B95" s="745"/>
      <c r="C95" s="404" t="str">
        <f t="shared" si="18"/>
        <v>C29-R1</v>
      </c>
      <c r="D95" s="405">
        <v>0.3137152777777778</v>
      </c>
      <c r="E95" s="405">
        <v>0.31385416666666666</v>
      </c>
      <c r="F95" s="406">
        <f t="shared" si="26"/>
        <v>1.7</v>
      </c>
      <c r="G95" s="468">
        <f t="shared" si="26"/>
        <v>5.41</v>
      </c>
      <c r="H95" s="407">
        <f t="shared" si="26"/>
        <v>1.2</v>
      </c>
      <c r="I95" s="407">
        <f t="shared" si="27"/>
        <v>7.11</v>
      </c>
      <c r="J95" s="407">
        <f t="shared" si="19"/>
        <v>7.1299999995529655</v>
      </c>
      <c r="K95" s="408">
        <f t="shared" si="20"/>
        <v>1.9999999552965164E-2</v>
      </c>
      <c r="L95" s="409">
        <f t="shared" si="28"/>
        <v>0.5</v>
      </c>
      <c r="M95" s="410">
        <f t="shared" si="29"/>
        <v>7.61</v>
      </c>
      <c r="N95" s="410">
        <f t="shared" si="30"/>
        <v>7.6299999995529655</v>
      </c>
      <c r="O95" s="411"/>
      <c r="P95" s="485">
        <f t="shared" ca="1" si="31"/>
        <v>0.32586805555555687</v>
      </c>
      <c r="Q95" s="484">
        <f t="shared" ca="1" si="21"/>
        <v>0.32603009259259391</v>
      </c>
      <c r="R95" s="486">
        <v>1.9999999552965164E-2</v>
      </c>
      <c r="S95" s="486">
        <f t="shared" ca="1" si="22"/>
        <v>0.04</v>
      </c>
      <c r="T95" s="470">
        <v>1</v>
      </c>
      <c r="U95" s="469" t="str">
        <f t="shared" si="23"/>
        <v>C29-R1</v>
      </c>
      <c r="V95" s="470">
        <v>29</v>
      </c>
      <c r="W95" s="470" t="s">
        <v>493</v>
      </c>
      <c r="X95" s="470" t="s">
        <v>494</v>
      </c>
      <c r="Y95" s="470">
        <v>1</v>
      </c>
      <c r="AA95" s="505">
        <v>79</v>
      </c>
      <c r="AB95" s="395">
        <v>12</v>
      </c>
      <c r="AC95" s="400">
        <f t="shared" si="24"/>
        <v>13</v>
      </c>
    </row>
    <row r="96" spans="1:29" ht="12.75" customHeight="1">
      <c r="A96" s="403">
        <f t="shared" si="25"/>
        <v>80</v>
      </c>
      <c r="B96" s="745"/>
      <c r="C96" s="404" t="str">
        <f t="shared" si="18"/>
        <v>C29-R3</v>
      </c>
      <c r="D96" s="405">
        <v>0.31396990740740743</v>
      </c>
      <c r="E96" s="405">
        <v>0.31413194444444442</v>
      </c>
      <c r="F96" s="406">
        <f t="shared" si="26"/>
        <v>1.7</v>
      </c>
      <c r="G96" s="468">
        <f t="shared" si="26"/>
        <v>5.41</v>
      </c>
      <c r="H96" s="407">
        <f t="shared" si="26"/>
        <v>1.2</v>
      </c>
      <c r="I96" s="407">
        <f t="shared" si="27"/>
        <v>7.11</v>
      </c>
      <c r="J96" s="407">
        <f t="shared" si="19"/>
        <v>7.2600000059604648</v>
      </c>
      <c r="K96" s="408">
        <f t="shared" si="20"/>
        <v>0.15000000596046448</v>
      </c>
      <c r="L96" s="409">
        <f t="shared" si="28"/>
        <v>0.5</v>
      </c>
      <c r="M96" s="410">
        <f t="shared" si="29"/>
        <v>7.61</v>
      </c>
      <c r="N96" s="410">
        <f t="shared" si="30"/>
        <v>7.7600000059604648</v>
      </c>
      <c r="O96" s="411"/>
      <c r="P96" s="485">
        <f t="shared" ca="1" si="31"/>
        <v>0.32629629629629764</v>
      </c>
      <c r="Q96" s="484">
        <f t="shared" ca="1" si="21"/>
        <v>0.32646990740740878</v>
      </c>
      <c r="R96" s="486">
        <v>0.15000000596046448</v>
      </c>
      <c r="S96" s="486">
        <f t="shared" ca="1" si="22"/>
        <v>0.08</v>
      </c>
      <c r="T96" s="470">
        <v>2</v>
      </c>
      <c r="U96" s="469" t="str">
        <f t="shared" si="23"/>
        <v>C29-R3</v>
      </c>
      <c r="V96" s="470">
        <v>29</v>
      </c>
      <c r="W96" s="470" t="s">
        <v>493</v>
      </c>
      <c r="X96" s="470" t="s">
        <v>494</v>
      </c>
      <c r="Y96" s="470">
        <v>3</v>
      </c>
      <c r="AA96" s="505">
        <v>80</v>
      </c>
      <c r="AB96" s="395">
        <v>10</v>
      </c>
      <c r="AC96" s="400">
        <f t="shared" si="24"/>
        <v>14</v>
      </c>
    </row>
    <row r="97" spans="1:29" ht="12.75" customHeight="1">
      <c r="A97" s="403">
        <f t="shared" si="25"/>
        <v>81</v>
      </c>
      <c r="B97" s="745"/>
      <c r="C97" s="404" t="str">
        <f t="shared" si="18"/>
        <v>C29-R5</v>
      </c>
      <c r="D97" s="405">
        <v>0.31420138888888888</v>
      </c>
      <c r="E97" s="405">
        <v>0.31437500000000002</v>
      </c>
      <c r="F97" s="406">
        <f t="shared" si="26"/>
        <v>1.7</v>
      </c>
      <c r="G97" s="468">
        <f t="shared" si="26"/>
        <v>5.41</v>
      </c>
      <c r="H97" s="407">
        <f t="shared" si="26"/>
        <v>1.2</v>
      </c>
      <c r="I97" s="407">
        <f t="shared" si="27"/>
        <v>7.11</v>
      </c>
      <c r="J97" s="407">
        <f t="shared" si="19"/>
        <v>7.2100000014901164</v>
      </c>
      <c r="K97" s="408">
        <f t="shared" si="20"/>
        <v>0.10000000149011612</v>
      </c>
      <c r="L97" s="409">
        <f t="shared" si="28"/>
        <v>0.5</v>
      </c>
      <c r="M97" s="410">
        <f t="shared" si="29"/>
        <v>7.61</v>
      </c>
      <c r="N97" s="410">
        <f t="shared" si="30"/>
        <v>7.7100000014901164</v>
      </c>
      <c r="O97" s="411"/>
      <c r="P97" s="485">
        <f t="shared" ca="1" si="31"/>
        <v>0.32675925925926064</v>
      </c>
      <c r="Q97" s="484">
        <f t="shared" ca="1" si="21"/>
        <v>0.32693287037037178</v>
      </c>
      <c r="R97" s="486">
        <v>0.10000000149011612</v>
      </c>
      <c r="S97" s="486">
        <f t="shared" ca="1" si="22"/>
        <v>7.0000000000000007E-2</v>
      </c>
      <c r="T97" s="470">
        <v>3</v>
      </c>
      <c r="U97" s="469" t="str">
        <f t="shared" si="23"/>
        <v>C29-R5</v>
      </c>
      <c r="V97" s="470">
        <v>29</v>
      </c>
      <c r="W97" s="470" t="s">
        <v>493</v>
      </c>
      <c r="X97" s="470" t="s">
        <v>494</v>
      </c>
      <c r="Y97" s="470">
        <v>5</v>
      </c>
      <c r="AA97" s="505">
        <v>81</v>
      </c>
      <c r="AB97" s="395">
        <v>8</v>
      </c>
      <c r="AC97" s="400">
        <f t="shared" si="24"/>
        <v>15</v>
      </c>
    </row>
    <row r="98" spans="1:29" ht="12.75" customHeight="1">
      <c r="A98" s="403">
        <f t="shared" si="25"/>
        <v>82</v>
      </c>
      <c r="B98" s="745"/>
      <c r="C98" s="404" t="str">
        <f t="shared" si="18"/>
        <v>C29-R7</v>
      </c>
      <c r="D98" s="405">
        <v>0.31443287037037038</v>
      </c>
      <c r="E98" s="405">
        <v>0.31460648148148146</v>
      </c>
      <c r="F98" s="406">
        <f t="shared" si="26"/>
        <v>1.7</v>
      </c>
      <c r="G98" s="468">
        <f t="shared" si="26"/>
        <v>5.41</v>
      </c>
      <c r="H98" s="407">
        <f t="shared" si="26"/>
        <v>1.2</v>
      </c>
      <c r="I98" s="407">
        <f t="shared" si="27"/>
        <v>7.11</v>
      </c>
      <c r="J98" s="407">
        <f t="shared" si="19"/>
        <v>7.1199999997764829</v>
      </c>
      <c r="K98" s="408">
        <f t="shared" si="20"/>
        <v>9.9999997764825821E-3</v>
      </c>
      <c r="L98" s="409">
        <f t="shared" si="28"/>
        <v>0.5</v>
      </c>
      <c r="M98" s="410">
        <f t="shared" si="29"/>
        <v>7.61</v>
      </c>
      <c r="N98" s="410">
        <f t="shared" si="30"/>
        <v>7.6199999997764829</v>
      </c>
      <c r="O98" s="411"/>
      <c r="P98" s="485">
        <f t="shared" ca="1" si="31"/>
        <v>0.32718750000000141</v>
      </c>
      <c r="Q98" s="484">
        <f t="shared" ca="1" si="21"/>
        <v>0.32734953703703845</v>
      </c>
      <c r="R98" s="486">
        <v>9.9999997764825821E-3</v>
      </c>
      <c r="S98" s="486">
        <f t="shared" ca="1" si="22"/>
        <v>0.03</v>
      </c>
      <c r="T98" s="470">
        <v>4</v>
      </c>
      <c r="U98" s="469" t="str">
        <f t="shared" si="23"/>
        <v>C29-R7</v>
      </c>
      <c r="V98" s="470">
        <v>29</v>
      </c>
      <c r="W98" s="470" t="s">
        <v>493</v>
      </c>
      <c r="X98" s="470" t="s">
        <v>494</v>
      </c>
      <c r="Y98" s="470">
        <v>7</v>
      </c>
      <c r="AA98" s="505">
        <v>82</v>
      </c>
      <c r="AB98" s="395">
        <v>6</v>
      </c>
      <c r="AC98" s="400">
        <f t="shared" si="24"/>
        <v>16</v>
      </c>
    </row>
    <row r="99" spans="1:29" ht="12.75" customHeight="1">
      <c r="A99" s="403">
        <f t="shared" si="25"/>
        <v>83</v>
      </c>
      <c r="B99" s="745"/>
      <c r="C99" s="404" t="str">
        <f t="shared" si="18"/>
        <v>C29-R9</v>
      </c>
      <c r="D99" s="405">
        <v>0.31468750000000001</v>
      </c>
      <c r="E99" s="405">
        <v>0.31486111111111109</v>
      </c>
      <c r="F99" s="406">
        <f t="shared" ref="F99:H114" si="32">F98</f>
        <v>1.7</v>
      </c>
      <c r="G99" s="468">
        <f t="shared" si="32"/>
        <v>5.41</v>
      </c>
      <c r="H99" s="407">
        <f t="shared" si="32"/>
        <v>1.2</v>
      </c>
      <c r="I99" s="407">
        <f t="shared" si="27"/>
        <v>7.11</v>
      </c>
      <c r="J99" s="407">
        <f t="shared" si="19"/>
        <v>7.1800000002980235</v>
      </c>
      <c r="K99" s="408">
        <f t="shared" si="20"/>
        <v>7.0000000298023224E-2</v>
      </c>
      <c r="L99" s="409">
        <f t="shared" si="28"/>
        <v>0.5</v>
      </c>
      <c r="M99" s="410">
        <f t="shared" si="29"/>
        <v>7.61</v>
      </c>
      <c r="N99" s="410">
        <f t="shared" si="30"/>
        <v>7.6800000002980235</v>
      </c>
      <c r="O99" s="411"/>
      <c r="P99" s="485">
        <f t="shared" ca="1" si="31"/>
        <v>0.32762731481481622</v>
      </c>
      <c r="Q99" s="484">
        <f t="shared" ca="1" si="21"/>
        <v>0.32776620370370513</v>
      </c>
      <c r="R99" s="486">
        <v>7.0000000298023224E-2</v>
      </c>
      <c r="S99" s="486">
        <f t="shared" ca="1" si="22"/>
        <v>0.01</v>
      </c>
      <c r="T99" s="470">
        <v>5</v>
      </c>
      <c r="U99" s="504" t="str">
        <f t="shared" si="23"/>
        <v>C29-R9</v>
      </c>
      <c r="V99" s="470">
        <v>29</v>
      </c>
      <c r="W99" s="504" t="s">
        <v>493</v>
      </c>
      <c r="X99" s="504" t="s">
        <v>494</v>
      </c>
      <c r="Y99" s="470">
        <v>9</v>
      </c>
      <c r="AA99" s="505">
        <v>83</v>
      </c>
      <c r="AB99" s="395">
        <v>4</v>
      </c>
      <c r="AC99" s="400">
        <f t="shared" si="24"/>
        <v>17</v>
      </c>
    </row>
    <row r="100" spans="1:29" ht="12.75" customHeight="1">
      <c r="A100" s="403">
        <f t="shared" si="25"/>
        <v>84</v>
      </c>
      <c r="B100" s="745"/>
      <c r="C100" s="404" t="str">
        <f t="shared" si="18"/>
        <v>C29-R11</v>
      </c>
      <c r="D100" s="405">
        <v>0.31495370370370368</v>
      </c>
      <c r="E100" s="405">
        <v>0.31512731481481482</v>
      </c>
      <c r="F100" s="406">
        <f t="shared" si="32"/>
        <v>1.7</v>
      </c>
      <c r="G100" s="468">
        <f t="shared" si="32"/>
        <v>5.41</v>
      </c>
      <c r="H100" s="407">
        <f t="shared" si="32"/>
        <v>1.2</v>
      </c>
      <c r="I100" s="407">
        <f t="shared" si="27"/>
        <v>7.11</v>
      </c>
      <c r="J100" s="407">
        <f t="shared" si="19"/>
        <v>7.1800000002980235</v>
      </c>
      <c r="K100" s="408">
        <f t="shared" si="20"/>
        <v>7.0000000298023224E-2</v>
      </c>
      <c r="L100" s="409">
        <f t="shared" si="28"/>
        <v>0.5</v>
      </c>
      <c r="M100" s="410">
        <f t="shared" si="29"/>
        <v>7.61</v>
      </c>
      <c r="N100" s="410">
        <f t="shared" si="30"/>
        <v>7.6800000002980235</v>
      </c>
      <c r="O100" s="411"/>
      <c r="P100" s="485">
        <f t="shared" ca="1" si="31"/>
        <v>0.32804398148148289</v>
      </c>
      <c r="Q100" s="484">
        <f t="shared" ca="1" si="21"/>
        <v>0.32820601851851994</v>
      </c>
      <c r="R100" s="486">
        <v>7.0000000298023224E-2</v>
      </c>
      <c r="S100" s="486">
        <f t="shared" ca="1" si="22"/>
        <v>7.0000000000000007E-2</v>
      </c>
      <c r="T100" s="470">
        <v>6</v>
      </c>
      <c r="U100" s="469" t="str">
        <f t="shared" si="23"/>
        <v>C29-R11</v>
      </c>
      <c r="V100" s="470">
        <v>29</v>
      </c>
      <c r="W100" s="470" t="s">
        <v>493</v>
      </c>
      <c r="X100" s="470" t="s">
        <v>494</v>
      </c>
      <c r="Y100" s="470">
        <v>11</v>
      </c>
      <c r="AA100" s="505">
        <v>84</v>
      </c>
      <c r="AB100" s="395">
        <v>2</v>
      </c>
      <c r="AC100" s="400">
        <f t="shared" si="24"/>
        <v>18</v>
      </c>
    </row>
    <row r="101" spans="1:29" ht="12.75" customHeight="1">
      <c r="A101" s="403">
        <f t="shared" si="25"/>
        <v>85</v>
      </c>
      <c r="B101" s="745"/>
      <c r="C101" s="404" t="str">
        <f t="shared" si="18"/>
        <v>C29-R13</v>
      </c>
      <c r="D101" s="405">
        <v>0.31520833333333331</v>
      </c>
      <c r="E101" s="405">
        <v>0.31537037037037036</v>
      </c>
      <c r="F101" s="406">
        <f t="shared" si="32"/>
        <v>1.7</v>
      </c>
      <c r="G101" s="468">
        <f t="shared" si="32"/>
        <v>5.41</v>
      </c>
      <c r="H101" s="407">
        <f t="shared" si="32"/>
        <v>1.2</v>
      </c>
      <c r="I101" s="407">
        <f t="shared" si="27"/>
        <v>7.11</v>
      </c>
      <c r="J101" s="407">
        <f t="shared" si="19"/>
        <v>7.1199999997764829</v>
      </c>
      <c r="K101" s="408">
        <f t="shared" si="20"/>
        <v>9.9999997764825821E-3</v>
      </c>
      <c r="L101" s="409">
        <f t="shared" si="28"/>
        <v>0.5</v>
      </c>
      <c r="M101" s="410">
        <f t="shared" si="29"/>
        <v>7.61</v>
      </c>
      <c r="N101" s="410">
        <f t="shared" si="30"/>
        <v>7.6199999997764829</v>
      </c>
      <c r="O101" s="411"/>
      <c r="P101" s="485">
        <f t="shared" ca="1" si="31"/>
        <v>0.32844907407407548</v>
      </c>
      <c r="Q101" s="484">
        <f t="shared" ca="1" si="21"/>
        <v>0.32862268518518661</v>
      </c>
      <c r="R101" s="486">
        <v>9.9999997764825821E-3</v>
      </c>
      <c r="S101" s="486">
        <f t="shared" ca="1" si="22"/>
        <v>0.11</v>
      </c>
      <c r="T101" s="470">
        <v>7</v>
      </c>
      <c r="U101" s="469" t="str">
        <f t="shared" si="23"/>
        <v>C29-R13</v>
      </c>
      <c r="V101" s="470">
        <v>29</v>
      </c>
      <c r="W101" s="470" t="s">
        <v>493</v>
      </c>
      <c r="X101" s="470" t="s">
        <v>494</v>
      </c>
      <c r="Y101" s="470">
        <v>13</v>
      </c>
      <c r="AA101" s="505">
        <v>85</v>
      </c>
      <c r="AB101" s="400">
        <v>3</v>
      </c>
      <c r="AC101" s="400">
        <f t="shared" si="24"/>
        <v>19</v>
      </c>
    </row>
    <row r="102" spans="1:29" ht="12.75" customHeight="1">
      <c r="A102" s="403">
        <f t="shared" si="25"/>
        <v>86</v>
      </c>
      <c r="B102" s="745"/>
      <c r="C102" s="404" t="str">
        <f t="shared" si="18"/>
        <v>C29-R15</v>
      </c>
      <c r="D102" s="405">
        <v>0.31545138888888891</v>
      </c>
      <c r="E102" s="405">
        <v>0.31560185185185186</v>
      </c>
      <c r="F102" s="406">
        <f t="shared" si="32"/>
        <v>1.7</v>
      </c>
      <c r="G102" s="468">
        <f t="shared" si="32"/>
        <v>5.41</v>
      </c>
      <c r="H102" s="407">
        <f t="shared" si="32"/>
        <v>1.2</v>
      </c>
      <c r="I102" s="407">
        <f t="shared" si="27"/>
        <v>7.11</v>
      </c>
      <c r="J102" s="407">
        <f t="shared" si="19"/>
        <v>7.2399999952316287</v>
      </c>
      <c r="K102" s="408">
        <f t="shared" si="20"/>
        <v>0.12999999523162842</v>
      </c>
      <c r="L102" s="409">
        <f t="shared" si="28"/>
        <v>0.5</v>
      </c>
      <c r="M102" s="410">
        <f t="shared" si="29"/>
        <v>7.61</v>
      </c>
      <c r="N102" s="410">
        <f t="shared" si="30"/>
        <v>7.7399999952316287</v>
      </c>
      <c r="O102" s="411"/>
      <c r="P102" s="485">
        <f t="shared" ca="1" si="31"/>
        <v>0.32891203703703847</v>
      </c>
      <c r="Q102" s="484">
        <f t="shared" ca="1" si="21"/>
        <v>0.32905092592592738</v>
      </c>
      <c r="R102" s="486">
        <v>0.12999999523162842</v>
      </c>
      <c r="S102" s="486">
        <f t="shared" ca="1" si="22"/>
        <v>0.09</v>
      </c>
      <c r="T102" s="470">
        <v>8</v>
      </c>
      <c r="U102" s="469" t="str">
        <f t="shared" si="23"/>
        <v>C29-R15</v>
      </c>
      <c r="V102" s="470">
        <v>29</v>
      </c>
      <c r="W102" s="470" t="s">
        <v>493</v>
      </c>
      <c r="X102" s="470" t="s">
        <v>494</v>
      </c>
      <c r="Y102" s="470">
        <v>15</v>
      </c>
      <c r="AA102" s="505">
        <v>86</v>
      </c>
      <c r="AB102" s="400">
        <v>5</v>
      </c>
      <c r="AC102" s="400">
        <f t="shared" si="24"/>
        <v>20</v>
      </c>
    </row>
    <row r="103" spans="1:29" ht="12.75" customHeight="1">
      <c r="A103" s="403">
        <f t="shared" si="25"/>
        <v>87</v>
      </c>
      <c r="B103" s="745"/>
      <c r="C103" s="404" t="str">
        <f t="shared" si="18"/>
        <v>C29-R17</v>
      </c>
      <c r="D103" s="405">
        <v>0.31571759259259258</v>
      </c>
      <c r="E103" s="405">
        <v>0.31586805555555558</v>
      </c>
      <c r="F103" s="406">
        <f t="shared" si="32"/>
        <v>1.7</v>
      </c>
      <c r="G103" s="468">
        <f t="shared" si="32"/>
        <v>5.41</v>
      </c>
      <c r="H103" s="407">
        <f t="shared" si="32"/>
        <v>1.2</v>
      </c>
      <c r="I103" s="407">
        <f t="shared" si="27"/>
        <v>7.11</v>
      </c>
      <c r="J103" s="407">
        <f t="shared" si="19"/>
        <v>7.2399999952316287</v>
      </c>
      <c r="K103" s="408">
        <f t="shared" si="20"/>
        <v>0.12999999523162842</v>
      </c>
      <c r="L103" s="409">
        <f t="shared" si="28"/>
        <v>0.5</v>
      </c>
      <c r="M103" s="410">
        <f t="shared" si="29"/>
        <v>7.61</v>
      </c>
      <c r="N103" s="410">
        <f t="shared" si="30"/>
        <v>7.7399999952316287</v>
      </c>
      <c r="O103" s="411"/>
      <c r="P103" s="485">
        <f t="shared" ca="1" si="31"/>
        <v>0.32928240740740888</v>
      </c>
      <c r="Q103" s="484">
        <f t="shared" ca="1" si="21"/>
        <v>0.32944444444444593</v>
      </c>
      <c r="R103" s="486">
        <v>0.12999999523162842</v>
      </c>
      <c r="S103" s="486">
        <f t="shared" ca="1" si="22"/>
        <v>0.05</v>
      </c>
      <c r="T103" s="470">
        <v>9</v>
      </c>
      <c r="U103" s="469" t="str">
        <f t="shared" si="23"/>
        <v>C29-R17</v>
      </c>
      <c r="V103" s="470">
        <v>29</v>
      </c>
      <c r="W103" s="470" t="s">
        <v>493</v>
      </c>
      <c r="X103" s="470" t="s">
        <v>494</v>
      </c>
      <c r="Y103" s="470">
        <v>17</v>
      </c>
      <c r="AA103" s="505">
        <v>87</v>
      </c>
      <c r="AB103" s="400">
        <v>7</v>
      </c>
      <c r="AC103" s="400">
        <f t="shared" si="24"/>
        <v>21</v>
      </c>
    </row>
    <row r="104" spans="1:29" ht="12.75" customHeight="1">
      <c r="A104" s="403">
        <f t="shared" si="25"/>
        <v>88</v>
      </c>
      <c r="B104" s="745"/>
      <c r="C104" s="404" t="str">
        <f t="shared" si="18"/>
        <v>C29-R19</v>
      </c>
      <c r="D104" s="405">
        <v>0.31600694444444444</v>
      </c>
      <c r="E104" s="405">
        <v>0.31614583333333335</v>
      </c>
      <c r="F104" s="406">
        <f t="shared" si="32"/>
        <v>1.7</v>
      </c>
      <c r="G104" s="468">
        <f t="shared" si="32"/>
        <v>5.41</v>
      </c>
      <c r="H104" s="407">
        <f t="shared" si="32"/>
        <v>1.2</v>
      </c>
      <c r="I104" s="407">
        <f t="shared" si="27"/>
        <v>7.11</v>
      </c>
      <c r="J104" s="407">
        <f t="shared" si="19"/>
        <v>7.2500000005960468</v>
      </c>
      <c r="K104" s="408">
        <f t="shared" si="20"/>
        <v>0.14000000059604645</v>
      </c>
      <c r="L104" s="409">
        <f t="shared" si="28"/>
        <v>0.5</v>
      </c>
      <c r="M104" s="410">
        <f t="shared" si="29"/>
        <v>7.61</v>
      </c>
      <c r="N104" s="410">
        <f t="shared" si="30"/>
        <v>7.7500000005960468</v>
      </c>
      <c r="O104" s="411"/>
      <c r="P104" s="485">
        <f t="shared" ca="1" si="31"/>
        <v>0.32968750000000147</v>
      </c>
      <c r="Q104" s="484">
        <f t="shared" ca="1" si="21"/>
        <v>0.3298611111111126</v>
      </c>
      <c r="R104" s="486">
        <v>0.14000000059604645</v>
      </c>
      <c r="S104" s="486">
        <f t="shared" ca="1" si="22"/>
        <v>0.08</v>
      </c>
      <c r="T104" s="470">
        <v>10</v>
      </c>
      <c r="U104" s="469" t="str">
        <f t="shared" si="23"/>
        <v>C29-R19</v>
      </c>
      <c r="V104" s="470">
        <v>29</v>
      </c>
      <c r="W104" s="470" t="s">
        <v>493</v>
      </c>
      <c r="X104" s="470" t="s">
        <v>494</v>
      </c>
      <c r="Y104" s="470">
        <v>19</v>
      </c>
      <c r="AA104" s="505">
        <v>88</v>
      </c>
      <c r="AB104" s="400">
        <v>9</v>
      </c>
      <c r="AC104" s="400">
        <f t="shared" si="24"/>
        <v>1</v>
      </c>
    </row>
    <row r="105" spans="1:29" ht="12.75" customHeight="1">
      <c r="A105" s="403">
        <f t="shared" si="25"/>
        <v>89</v>
      </c>
      <c r="B105" s="745"/>
      <c r="C105" s="404" t="str">
        <f t="shared" si="18"/>
        <v>C29-R21</v>
      </c>
      <c r="D105" s="405">
        <v>0.3162962962962963</v>
      </c>
      <c r="E105" s="405">
        <v>0.31644675925925925</v>
      </c>
      <c r="F105" s="406">
        <f t="shared" si="32"/>
        <v>1.7</v>
      </c>
      <c r="G105" s="468">
        <f t="shared" si="32"/>
        <v>5.41</v>
      </c>
      <c r="H105" s="407">
        <f t="shared" si="32"/>
        <v>1.2</v>
      </c>
      <c r="I105" s="407">
        <f t="shared" si="27"/>
        <v>7.11</v>
      </c>
      <c r="J105" s="407">
        <f t="shared" si="19"/>
        <v>7.2399999952316287</v>
      </c>
      <c r="K105" s="408">
        <f t="shared" si="20"/>
        <v>0.12999999523162842</v>
      </c>
      <c r="L105" s="409">
        <f t="shared" si="28"/>
        <v>0.5</v>
      </c>
      <c r="M105" s="410">
        <f t="shared" si="29"/>
        <v>7.61</v>
      </c>
      <c r="N105" s="410">
        <f t="shared" si="30"/>
        <v>7.7399999952316287</v>
      </c>
      <c r="O105" s="411"/>
      <c r="P105" s="485">
        <f t="shared" ca="1" si="31"/>
        <v>0.33012731481481633</v>
      </c>
      <c r="Q105" s="484">
        <f t="shared" ca="1" si="21"/>
        <v>0.33027777777777928</v>
      </c>
      <c r="R105" s="486">
        <v>0.12999999523162842</v>
      </c>
      <c r="S105" s="486">
        <f t="shared" ca="1" si="22"/>
        <v>0.03</v>
      </c>
      <c r="T105" s="470">
        <v>11</v>
      </c>
      <c r="U105" s="469" t="str">
        <f t="shared" si="23"/>
        <v>C29-R21</v>
      </c>
      <c r="V105" s="470">
        <v>29</v>
      </c>
      <c r="W105" s="470" t="s">
        <v>493</v>
      </c>
      <c r="X105" s="470" t="s">
        <v>494</v>
      </c>
      <c r="Y105" s="470">
        <v>21</v>
      </c>
      <c r="AA105" s="505">
        <v>89</v>
      </c>
      <c r="AB105" s="400">
        <v>11</v>
      </c>
      <c r="AC105" s="400">
        <f t="shared" si="24"/>
        <v>2</v>
      </c>
    </row>
    <row r="106" spans="1:29" ht="12.75" customHeight="1">
      <c r="A106" s="403">
        <f t="shared" si="25"/>
        <v>90</v>
      </c>
      <c r="B106" s="745"/>
      <c r="C106" s="404" t="str">
        <f t="shared" si="18"/>
        <v>C29-R23</v>
      </c>
      <c r="D106" s="405">
        <v>0.31656250000000002</v>
      </c>
      <c r="E106" s="405">
        <v>0.31673611111111111</v>
      </c>
      <c r="F106" s="406">
        <f t="shared" si="32"/>
        <v>1.7</v>
      </c>
      <c r="G106" s="468">
        <f t="shared" si="32"/>
        <v>5.41</v>
      </c>
      <c r="H106" s="407">
        <f t="shared" si="32"/>
        <v>1.2</v>
      </c>
      <c r="I106" s="407">
        <f t="shared" si="27"/>
        <v>7.11</v>
      </c>
      <c r="J106" s="407">
        <f t="shared" si="19"/>
        <v>7.2199999994039539</v>
      </c>
      <c r="K106" s="408">
        <f t="shared" si="20"/>
        <v>0.10999999940395355</v>
      </c>
      <c r="L106" s="409">
        <f t="shared" si="28"/>
        <v>0.5</v>
      </c>
      <c r="M106" s="410">
        <f t="shared" si="29"/>
        <v>7.61</v>
      </c>
      <c r="N106" s="410">
        <f t="shared" si="30"/>
        <v>7.7199999994039539</v>
      </c>
      <c r="O106" s="411"/>
      <c r="P106" s="485">
        <f t="shared" ca="1" si="31"/>
        <v>0.33056712962963114</v>
      </c>
      <c r="Q106" s="484">
        <f t="shared" ca="1" si="21"/>
        <v>0.33072916666666818</v>
      </c>
      <c r="R106" s="486">
        <v>0.10999999940395355</v>
      </c>
      <c r="S106" s="486">
        <f t="shared" ca="1" si="22"/>
        <v>0.01</v>
      </c>
      <c r="T106" s="470">
        <v>12</v>
      </c>
      <c r="U106" s="469" t="str">
        <f t="shared" si="23"/>
        <v>C29-R23</v>
      </c>
      <c r="V106" s="470">
        <v>29</v>
      </c>
      <c r="W106" s="470" t="s">
        <v>493</v>
      </c>
      <c r="X106" s="470" t="s">
        <v>494</v>
      </c>
      <c r="Y106" s="470">
        <v>23</v>
      </c>
      <c r="AA106" s="505">
        <v>90</v>
      </c>
      <c r="AB106" s="400">
        <v>13</v>
      </c>
      <c r="AC106" s="400">
        <f t="shared" si="24"/>
        <v>3</v>
      </c>
    </row>
    <row r="107" spans="1:29" ht="12.75" customHeight="1">
      <c r="A107" s="403">
        <f t="shared" si="25"/>
        <v>91</v>
      </c>
      <c r="B107" s="745"/>
      <c r="C107" s="404" t="str">
        <f t="shared" si="18"/>
        <v>C29-R25</v>
      </c>
      <c r="D107" s="405">
        <v>0.31685185185185183</v>
      </c>
      <c r="E107" s="405">
        <v>0.31699074074074074</v>
      </c>
      <c r="F107" s="406">
        <f t="shared" si="32"/>
        <v>1.7</v>
      </c>
      <c r="G107" s="468">
        <f t="shared" si="32"/>
        <v>5.41</v>
      </c>
      <c r="H107" s="407">
        <f t="shared" si="32"/>
        <v>1.2</v>
      </c>
      <c r="I107" s="407">
        <f t="shared" si="27"/>
        <v>7.11</v>
      </c>
      <c r="J107" s="407">
        <f t="shared" si="19"/>
        <v>7.2600000059604648</v>
      </c>
      <c r="K107" s="408">
        <f t="shared" si="20"/>
        <v>0.15000000596046448</v>
      </c>
      <c r="L107" s="409">
        <f t="shared" si="28"/>
        <v>0.5</v>
      </c>
      <c r="M107" s="410">
        <f t="shared" si="29"/>
        <v>7.61</v>
      </c>
      <c r="N107" s="410">
        <f t="shared" si="30"/>
        <v>7.7600000059604648</v>
      </c>
      <c r="O107" s="411"/>
      <c r="P107" s="485">
        <f t="shared" ca="1" si="31"/>
        <v>0.33098379629629782</v>
      </c>
      <c r="Q107" s="484">
        <f t="shared" ca="1" si="21"/>
        <v>0.33114583333333486</v>
      </c>
      <c r="R107" s="486">
        <v>0.15000000596046448</v>
      </c>
      <c r="S107" s="486">
        <f t="shared" ca="1" si="22"/>
        <v>0.01</v>
      </c>
      <c r="T107" s="470">
        <v>13</v>
      </c>
      <c r="U107" s="469" t="str">
        <f t="shared" si="23"/>
        <v>C29-R25</v>
      </c>
      <c r="V107" s="470">
        <v>29</v>
      </c>
      <c r="W107" s="470" t="s">
        <v>493</v>
      </c>
      <c r="X107" s="470" t="s">
        <v>494</v>
      </c>
      <c r="Y107" s="470">
        <v>25</v>
      </c>
      <c r="AA107" s="505">
        <v>91</v>
      </c>
      <c r="AB107" s="400">
        <v>15</v>
      </c>
      <c r="AC107" s="400">
        <f t="shared" si="24"/>
        <v>4</v>
      </c>
    </row>
    <row r="108" spans="1:29" ht="12.75" customHeight="1">
      <c r="A108" s="403">
        <f t="shared" si="25"/>
        <v>92</v>
      </c>
      <c r="B108" s="745"/>
      <c r="C108" s="404" t="str">
        <f t="shared" si="18"/>
        <v>C29-R27</v>
      </c>
      <c r="D108" s="405">
        <v>0.31712962962962965</v>
      </c>
      <c r="E108" s="405">
        <v>0.31726851851851851</v>
      </c>
      <c r="F108" s="406">
        <f t="shared" si="32"/>
        <v>1.7</v>
      </c>
      <c r="G108" s="468">
        <f t="shared" si="32"/>
        <v>5.41</v>
      </c>
      <c r="H108" s="407">
        <f t="shared" si="32"/>
        <v>1.2</v>
      </c>
      <c r="I108" s="407">
        <f t="shared" si="27"/>
        <v>7.11</v>
      </c>
      <c r="J108" s="407">
        <f t="shared" si="19"/>
        <v>7.189999998211861</v>
      </c>
      <c r="K108" s="408">
        <f t="shared" si="20"/>
        <v>7.9999998211860657E-2</v>
      </c>
      <c r="L108" s="409">
        <f t="shared" si="28"/>
        <v>0.5</v>
      </c>
      <c r="M108" s="410">
        <f t="shared" si="29"/>
        <v>7.61</v>
      </c>
      <c r="N108" s="410">
        <f t="shared" si="30"/>
        <v>7.689999998211861</v>
      </c>
      <c r="O108" s="411"/>
      <c r="P108" s="485">
        <f t="shared" ca="1" si="31"/>
        <v>0.33143518518518672</v>
      </c>
      <c r="Q108" s="484">
        <f t="shared" ca="1" si="21"/>
        <v>0.33160879629629786</v>
      </c>
      <c r="R108" s="486">
        <v>7.9999998211860657E-2</v>
      </c>
      <c r="S108" s="486">
        <f t="shared" ca="1" si="22"/>
        <v>0.09</v>
      </c>
      <c r="T108" s="470">
        <v>14</v>
      </c>
      <c r="U108" s="469" t="str">
        <f t="shared" si="23"/>
        <v>C29-R27</v>
      </c>
      <c r="V108" s="470">
        <v>29</v>
      </c>
      <c r="W108" s="470" t="s">
        <v>493</v>
      </c>
      <c r="X108" s="470" t="s">
        <v>494</v>
      </c>
      <c r="Y108" s="470">
        <v>27</v>
      </c>
      <c r="AA108" s="505">
        <v>92</v>
      </c>
      <c r="AB108" s="400">
        <v>17</v>
      </c>
      <c r="AC108" s="400">
        <f t="shared" si="24"/>
        <v>5</v>
      </c>
    </row>
    <row r="109" spans="1:29" ht="12.75" customHeight="1">
      <c r="A109" s="403">
        <f t="shared" si="25"/>
        <v>93</v>
      </c>
      <c r="B109" s="745"/>
      <c r="C109" s="404" t="str">
        <f t="shared" si="18"/>
        <v>C29-R29</v>
      </c>
      <c r="D109" s="405">
        <v>0.31740740740740742</v>
      </c>
      <c r="E109" s="405">
        <v>0.31756944444444446</v>
      </c>
      <c r="F109" s="406">
        <f t="shared" si="32"/>
        <v>1.7</v>
      </c>
      <c r="G109" s="468">
        <f t="shared" si="32"/>
        <v>5.41</v>
      </c>
      <c r="H109" s="407">
        <f t="shared" si="32"/>
        <v>1.2</v>
      </c>
      <c r="I109" s="407">
        <f t="shared" si="27"/>
        <v>7.11</v>
      </c>
      <c r="J109" s="407">
        <f t="shared" si="19"/>
        <v>7.2500000005960468</v>
      </c>
      <c r="K109" s="408">
        <f t="shared" si="20"/>
        <v>0.14000000059604645</v>
      </c>
      <c r="L109" s="409">
        <f t="shared" si="28"/>
        <v>0.5</v>
      </c>
      <c r="M109" s="410">
        <f t="shared" si="29"/>
        <v>7.61</v>
      </c>
      <c r="N109" s="410">
        <f t="shared" si="30"/>
        <v>7.7500000005960468</v>
      </c>
      <c r="O109" s="411"/>
      <c r="P109" s="485">
        <f t="shared" ca="1" si="31"/>
        <v>0.33189814814814972</v>
      </c>
      <c r="Q109" s="484">
        <f t="shared" ca="1" si="21"/>
        <v>0.33203703703703863</v>
      </c>
      <c r="R109" s="486">
        <v>0.14000000059604645</v>
      </c>
      <c r="S109" s="486">
        <f t="shared" ca="1" si="22"/>
        <v>0.06</v>
      </c>
      <c r="T109" s="470">
        <v>15</v>
      </c>
      <c r="U109" s="469" t="str">
        <f t="shared" si="23"/>
        <v>C29-R29</v>
      </c>
      <c r="V109" s="470">
        <v>29</v>
      </c>
      <c r="W109" s="470" t="s">
        <v>493</v>
      </c>
      <c r="X109" s="470" t="s">
        <v>494</v>
      </c>
      <c r="Y109" s="470">
        <v>29</v>
      </c>
      <c r="AA109" s="505">
        <v>93</v>
      </c>
      <c r="AB109" s="400">
        <v>19</v>
      </c>
      <c r="AC109" s="400">
        <f t="shared" si="24"/>
        <v>6</v>
      </c>
    </row>
    <row r="110" spans="1:29" ht="12.75" customHeight="1">
      <c r="A110" s="403">
        <f t="shared" si="25"/>
        <v>94</v>
      </c>
      <c r="B110" s="745"/>
      <c r="C110" s="404" t="str">
        <f t="shared" si="18"/>
        <v>C29-R31</v>
      </c>
      <c r="D110" s="412">
        <v>0.31769675925925928</v>
      </c>
      <c r="E110" s="412">
        <v>0.31785879629629632</v>
      </c>
      <c r="F110" s="406">
        <f t="shared" si="32"/>
        <v>1.7</v>
      </c>
      <c r="G110" s="468">
        <f t="shared" si="32"/>
        <v>5.41</v>
      </c>
      <c r="H110" s="407">
        <f t="shared" si="32"/>
        <v>1.2</v>
      </c>
      <c r="I110" s="407">
        <f t="shared" si="27"/>
        <v>7.11</v>
      </c>
      <c r="J110" s="407">
        <f t="shared" si="19"/>
        <v>7.1399999993294481</v>
      </c>
      <c r="K110" s="408">
        <f t="shared" si="20"/>
        <v>2.9999999329447746E-2</v>
      </c>
      <c r="L110" s="409">
        <f t="shared" si="28"/>
        <v>0.5</v>
      </c>
      <c r="M110" s="410">
        <f t="shared" si="29"/>
        <v>7.61</v>
      </c>
      <c r="N110" s="410">
        <f t="shared" si="30"/>
        <v>7.6399999993294481</v>
      </c>
      <c r="O110" s="411"/>
      <c r="P110" s="485">
        <f t="shared" ca="1" si="31"/>
        <v>0.33226851851852013</v>
      </c>
      <c r="Q110" s="484">
        <f t="shared" ca="1" si="21"/>
        <v>0.33241898148148308</v>
      </c>
      <c r="R110" s="486">
        <v>2.9999999329447746E-2</v>
      </c>
      <c r="S110" s="486">
        <f t="shared" ca="1" si="22"/>
        <v>0.06</v>
      </c>
      <c r="T110" s="470">
        <v>16</v>
      </c>
      <c r="U110" s="469" t="str">
        <f t="shared" si="23"/>
        <v>C29-R31</v>
      </c>
      <c r="V110" s="470">
        <v>29</v>
      </c>
      <c r="W110" s="470" t="s">
        <v>493</v>
      </c>
      <c r="X110" s="470" t="s">
        <v>494</v>
      </c>
      <c r="Y110" s="470">
        <v>31</v>
      </c>
      <c r="AA110" s="505">
        <v>94</v>
      </c>
      <c r="AB110" s="400">
        <v>21</v>
      </c>
      <c r="AC110" s="400">
        <f t="shared" si="24"/>
        <v>7</v>
      </c>
    </row>
    <row r="111" spans="1:29" ht="12.75" customHeight="1">
      <c r="A111" s="403">
        <f t="shared" si="25"/>
        <v>95</v>
      </c>
      <c r="B111" s="745"/>
      <c r="C111" s="404" t="str">
        <f t="shared" si="18"/>
        <v>C29-R33</v>
      </c>
      <c r="D111" s="412">
        <v>0.31793981481481481</v>
      </c>
      <c r="E111" s="412">
        <v>0.31809027777777776</v>
      </c>
      <c r="F111" s="406">
        <f t="shared" si="32"/>
        <v>1.7</v>
      </c>
      <c r="G111" s="468">
        <f t="shared" si="32"/>
        <v>5.41</v>
      </c>
      <c r="H111" s="407">
        <f t="shared" si="32"/>
        <v>1.2</v>
      </c>
      <c r="I111" s="407">
        <f t="shared" si="27"/>
        <v>7.11</v>
      </c>
      <c r="J111" s="407">
        <f t="shared" si="19"/>
        <v>7.1800000002980235</v>
      </c>
      <c r="K111" s="408">
        <f t="shared" si="20"/>
        <v>7.0000000298023224E-2</v>
      </c>
      <c r="L111" s="409">
        <f t="shared" si="28"/>
        <v>0.5</v>
      </c>
      <c r="M111" s="410">
        <f t="shared" si="29"/>
        <v>7.61</v>
      </c>
      <c r="N111" s="410">
        <f t="shared" si="30"/>
        <v>7.6800000002980235</v>
      </c>
      <c r="O111" s="411"/>
      <c r="P111" s="485">
        <f t="shared" ca="1" si="31"/>
        <v>0.33265046296296458</v>
      </c>
      <c r="Q111" s="484">
        <f t="shared" ca="1" si="21"/>
        <v>0.33282407407407572</v>
      </c>
      <c r="R111" s="486">
        <v>7.0000000298023224E-2</v>
      </c>
      <c r="S111" s="486">
        <f t="shared" ca="1" si="22"/>
        <v>0.11</v>
      </c>
      <c r="T111" s="470">
        <v>17</v>
      </c>
      <c r="U111" s="469" t="str">
        <f t="shared" si="23"/>
        <v>C29-R33</v>
      </c>
      <c r="V111" s="470">
        <v>29</v>
      </c>
      <c r="W111" s="470" t="s">
        <v>493</v>
      </c>
      <c r="X111" s="470" t="s">
        <v>494</v>
      </c>
      <c r="Y111" s="470">
        <v>33</v>
      </c>
      <c r="AA111" s="505">
        <v>95</v>
      </c>
      <c r="AB111" s="400">
        <v>23</v>
      </c>
      <c r="AC111" s="400">
        <f t="shared" si="24"/>
        <v>8</v>
      </c>
    </row>
    <row r="112" spans="1:29" ht="12.75" customHeight="1">
      <c r="A112" s="403">
        <f t="shared" si="25"/>
        <v>96</v>
      </c>
      <c r="B112" s="745"/>
      <c r="C112" s="404" t="str">
        <f t="shared" si="18"/>
        <v>C29-R35</v>
      </c>
      <c r="D112" s="405">
        <v>0.31820601851851854</v>
      </c>
      <c r="E112" s="405">
        <v>0.3183449074074074</v>
      </c>
      <c r="F112" s="406">
        <f t="shared" si="32"/>
        <v>1.7</v>
      </c>
      <c r="G112" s="468">
        <f t="shared" si="32"/>
        <v>5.41</v>
      </c>
      <c r="H112" s="407">
        <f t="shared" si="32"/>
        <v>1.2</v>
      </c>
      <c r="I112" s="407">
        <f t="shared" si="27"/>
        <v>7.11</v>
      </c>
      <c r="J112" s="407">
        <f t="shared" si="19"/>
        <v>7.2199999994039539</v>
      </c>
      <c r="K112" s="408">
        <f t="shared" si="20"/>
        <v>0.10999999940395355</v>
      </c>
      <c r="L112" s="409">
        <f t="shared" si="28"/>
        <v>0.5</v>
      </c>
      <c r="M112" s="410">
        <f t="shared" si="29"/>
        <v>7.61</v>
      </c>
      <c r="N112" s="410">
        <f t="shared" si="30"/>
        <v>7.7199999994039539</v>
      </c>
      <c r="O112" s="411"/>
      <c r="P112" s="485">
        <f t="shared" ca="1" si="31"/>
        <v>0.33306712962963125</v>
      </c>
      <c r="Q112" s="484">
        <f t="shared" ca="1" si="21"/>
        <v>0.3332291666666683</v>
      </c>
      <c r="R112" s="486">
        <v>0.10999999940395355</v>
      </c>
      <c r="S112" s="486">
        <f t="shared" ca="1" si="22"/>
        <v>0.1</v>
      </c>
      <c r="T112" s="470">
        <v>18</v>
      </c>
      <c r="U112" s="469" t="str">
        <f t="shared" si="23"/>
        <v>C29-R35</v>
      </c>
      <c r="V112" s="470">
        <v>29</v>
      </c>
      <c r="W112" s="470" t="s">
        <v>493</v>
      </c>
      <c r="X112" s="470" t="s">
        <v>494</v>
      </c>
      <c r="Y112" s="470">
        <v>35</v>
      </c>
      <c r="AA112" s="505">
        <v>96</v>
      </c>
      <c r="AB112" s="400">
        <v>25</v>
      </c>
      <c r="AC112" s="400">
        <f t="shared" si="24"/>
        <v>9</v>
      </c>
    </row>
    <row r="113" spans="1:29" ht="12.75" customHeight="1">
      <c r="A113" s="403">
        <f t="shared" si="25"/>
        <v>97</v>
      </c>
      <c r="B113" s="745"/>
      <c r="C113" s="404" t="str">
        <f t="shared" si="18"/>
        <v>C29-R37</v>
      </c>
      <c r="D113" s="405">
        <v>0.31847222222222221</v>
      </c>
      <c r="E113" s="405">
        <v>0.31861111111111112</v>
      </c>
      <c r="F113" s="406">
        <f t="shared" si="32"/>
        <v>1.7</v>
      </c>
      <c r="G113" s="468">
        <f t="shared" si="32"/>
        <v>5.41</v>
      </c>
      <c r="H113" s="407">
        <f t="shared" si="32"/>
        <v>1.2</v>
      </c>
      <c r="I113" s="407">
        <f t="shared" si="27"/>
        <v>7.11</v>
      </c>
      <c r="J113" s="407">
        <f t="shared" si="19"/>
        <v>7.1499999991059306</v>
      </c>
      <c r="K113" s="408">
        <f t="shared" si="20"/>
        <v>3.9999999105930328E-2</v>
      </c>
      <c r="L113" s="409">
        <f t="shared" si="28"/>
        <v>0.5</v>
      </c>
      <c r="M113" s="410">
        <f t="shared" si="29"/>
        <v>7.61</v>
      </c>
      <c r="N113" s="410">
        <f t="shared" si="30"/>
        <v>7.6499999991059306</v>
      </c>
      <c r="O113" s="411"/>
      <c r="P113" s="485">
        <f t="shared" ca="1" si="31"/>
        <v>0.33349537037037202</v>
      </c>
      <c r="Q113" s="484">
        <f t="shared" ca="1" si="21"/>
        <v>0.33363425925926093</v>
      </c>
      <c r="R113" s="486">
        <v>3.9999999105930328E-2</v>
      </c>
      <c r="S113" s="486">
        <f t="shared" ca="1" si="22"/>
        <v>7.0000000000000007E-2</v>
      </c>
      <c r="T113" s="470">
        <v>19</v>
      </c>
      <c r="U113" s="469" t="str">
        <f t="shared" si="23"/>
        <v>C29-R37</v>
      </c>
      <c r="V113" s="470">
        <v>29</v>
      </c>
      <c r="W113" s="470" t="s">
        <v>493</v>
      </c>
      <c r="X113" s="470" t="s">
        <v>494</v>
      </c>
      <c r="Y113" s="470">
        <v>37</v>
      </c>
      <c r="AA113" s="505">
        <v>97</v>
      </c>
      <c r="AB113" s="400">
        <v>27</v>
      </c>
      <c r="AC113" s="400">
        <f t="shared" si="24"/>
        <v>10</v>
      </c>
    </row>
    <row r="114" spans="1:29" ht="12.75" customHeight="1">
      <c r="A114" s="403">
        <f t="shared" si="25"/>
        <v>98</v>
      </c>
      <c r="B114" s="745"/>
      <c r="C114" s="404" t="str">
        <f t="shared" si="18"/>
        <v>C29-R39</v>
      </c>
      <c r="D114" s="405">
        <v>0.31874999999999998</v>
      </c>
      <c r="E114" s="405">
        <v>0.31892361111111112</v>
      </c>
      <c r="F114" s="406">
        <f t="shared" si="32"/>
        <v>1.7</v>
      </c>
      <c r="G114" s="468">
        <f t="shared" si="32"/>
        <v>5.41</v>
      </c>
      <c r="H114" s="407">
        <f t="shared" si="32"/>
        <v>1.2</v>
      </c>
      <c r="I114" s="407">
        <f t="shared" si="27"/>
        <v>7.11</v>
      </c>
      <c r="J114" s="407">
        <f t="shared" si="19"/>
        <v>7.1199999997764829</v>
      </c>
      <c r="K114" s="408">
        <f t="shared" si="20"/>
        <v>9.9999997764825821E-3</v>
      </c>
      <c r="L114" s="409">
        <f t="shared" si="28"/>
        <v>0.5</v>
      </c>
      <c r="M114" s="410">
        <f t="shared" si="29"/>
        <v>7.61</v>
      </c>
      <c r="N114" s="410">
        <f t="shared" si="30"/>
        <v>7.6199999997764829</v>
      </c>
      <c r="O114" s="411"/>
      <c r="P114" s="485">
        <f t="shared" ca="1" si="31"/>
        <v>0.3339120370370387</v>
      </c>
      <c r="Q114" s="484">
        <f t="shared" ca="1" si="21"/>
        <v>0.33407407407407574</v>
      </c>
      <c r="R114" s="486">
        <v>9.9999997764825821E-3</v>
      </c>
      <c r="S114" s="486">
        <f t="shared" ca="1" si="22"/>
        <v>0.03</v>
      </c>
      <c r="T114" s="470">
        <v>20</v>
      </c>
      <c r="U114" s="469" t="str">
        <f t="shared" si="23"/>
        <v>C29-R39</v>
      </c>
      <c r="V114" s="470">
        <v>29</v>
      </c>
      <c r="W114" s="470" t="s">
        <v>493</v>
      </c>
      <c r="X114" s="470" t="s">
        <v>494</v>
      </c>
      <c r="Y114" s="470">
        <v>39</v>
      </c>
      <c r="AA114" s="505">
        <v>98</v>
      </c>
      <c r="AB114" s="400">
        <v>29</v>
      </c>
      <c r="AC114" s="400">
        <f t="shared" si="24"/>
        <v>11</v>
      </c>
    </row>
    <row r="115" spans="1:29" ht="12.75" customHeight="1">
      <c r="A115" s="403">
        <f t="shared" si="25"/>
        <v>99</v>
      </c>
      <c r="B115" s="745"/>
      <c r="C115" s="404" t="str">
        <f t="shared" si="18"/>
        <v>C29-R41</v>
      </c>
      <c r="D115" s="405">
        <v>0.3190277777777778</v>
      </c>
      <c r="E115" s="405">
        <v>0.31920138888888888</v>
      </c>
      <c r="F115" s="406">
        <f t="shared" ref="F115:H130" si="33">F114</f>
        <v>1.7</v>
      </c>
      <c r="G115" s="468">
        <f t="shared" si="33"/>
        <v>5.41</v>
      </c>
      <c r="H115" s="407">
        <f t="shared" si="33"/>
        <v>1.2</v>
      </c>
      <c r="I115" s="407">
        <f t="shared" si="27"/>
        <v>7.11</v>
      </c>
      <c r="J115" s="407">
        <f t="shared" si="19"/>
        <v>7.2199999994039539</v>
      </c>
      <c r="K115" s="408">
        <f t="shared" si="20"/>
        <v>0.10999999940395355</v>
      </c>
      <c r="L115" s="409">
        <f t="shared" si="28"/>
        <v>0.5</v>
      </c>
      <c r="M115" s="410">
        <f t="shared" si="29"/>
        <v>7.61</v>
      </c>
      <c r="N115" s="410">
        <f t="shared" si="30"/>
        <v>7.7199999994039539</v>
      </c>
      <c r="O115" s="411"/>
      <c r="P115" s="485">
        <f t="shared" ca="1" si="31"/>
        <v>0.33430555555555724</v>
      </c>
      <c r="Q115" s="484">
        <f t="shared" ca="1" si="21"/>
        <v>0.33446759259259429</v>
      </c>
      <c r="R115" s="486">
        <v>0.10999999940395355</v>
      </c>
      <c r="S115" s="486">
        <f t="shared" ca="1" si="22"/>
        <v>0.06</v>
      </c>
      <c r="T115" s="470">
        <v>21</v>
      </c>
      <c r="U115" s="469" t="str">
        <f t="shared" si="23"/>
        <v>C29-R41</v>
      </c>
      <c r="V115" s="470">
        <v>29</v>
      </c>
      <c r="W115" s="470" t="s">
        <v>493</v>
      </c>
      <c r="X115" s="470" t="s">
        <v>494</v>
      </c>
      <c r="Y115" s="470">
        <v>41</v>
      </c>
      <c r="AA115" s="505">
        <v>99</v>
      </c>
      <c r="AB115" s="400">
        <v>31</v>
      </c>
      <c r="AC115" s="400">
        <f t="shared" si="24"/>
        <v>12</v>
      </c>
    </row>
    <row r="116" spans="1:29" ht="12.75" customHeight="1">
      <c r="A116" s="403">
        <f t="shared" si="25"/>
        <v>100</v>
      </c>
      <c r="B116" s="745"/>
      <c r="C116" s="404" t="str">
        <f t="shared" si="18"/>
        <v>C29-R43</v>
      </c>
      <c r="D116" s="405">
        <v>0.31929398148148147</v>
      </c>
      <c r="E116" s="405">
        <v>0.31944444444444442</v>
      </c>
      <c r="F116" s="406">
        <f t="shared" si="33"/>
        <v>1.7</v>
      </c>
      <c r="G116" s="468">
        <f t="shared" si="33"/>
        <v>5.41</v>
      </c>
      <c r="H116" s="407">
        <f t="shared" si="33"/>
        <v>1.2</v>
      </c>
      <c r="I116" s="407">
        <f t="shared" si="27"/>
        <v>7.11</v>
      </c>
      <c r="J116" s="407">
        <f t="shared" si="19"/>
        <v>7.1600000007450584</v>
      </c>
      <c r="K116" s="408">
        <f t="shared" si="20"/>
        <v>5.000000074505806E-2</v>
      </c>
      <c r="L116" s="409">
        <f t="shared" si="28"/>
        <v>0.5</v>
      </c>
      <c r="M116" s="410">
        <f t="shared" si="29"/>
        <v>7.61</v>
      </c>
      <c r="N116" s="410">
        <f t="shared" si="30"/>
        <v>7.6600000007450584</v>
      </c>
      <c r="O116" s="411"/>
      <c r="P116" s="485">
        <f t="shared" ca="1" si="31"/>
        <v>0.33474537037037205</v>
      </c>
      <c r="Q116" s="484">
        <f t="shared" ca="1" si="21"/>
        <v>0.33488425925926096</v>
      </c>
      <c r="R116" s="486">
        <v>5.000000074505806E-2</v>
      </c>
      <c r="S116" s="486">
        <f t="shared" ca="1" si="22"/>
        <v>0.11</v>
      </c>
      <c r="T116" s="470">
        <v>22</v>
      </c>
      <c r="U116" s="469" t="str">
        <f t="shared" si="23"/>
        <v>C29-R43</v>
      </c>
      <c r="V116" s="470">
        <v>29</v>
      </c>
      <c r="W116" s="470" t="s">
        <v>493</v>
      </c>
      <c r="X116" s="470" t="s">
        <v>494</v>
      </c>
      <c r="Y116" s="470">
        <v>43</v>
      </c>
      <c r="AA116" s="505">
        <v>100</v>
      </c>
      <c r="AB116" s="400">
        <v>33</v>
      </c>
      <c r="AC116" s="400">
        <f t="shared" si="24"/>
        <v>13</v>
      </c>
    </row>
    <row r="117" spans="1:29" ht="12.75" customHeight="1">
      <c r="A117" s="403">
        <f t="shared" si="25"/>
        <v>101</v>
      </c>
      <c r="B117" s="745"/>
      <c r="C117" s="404" t="str">
        <f t="shared" si="18"/>
        <v>C30-R42</v>
      </c>
      <c r="D117" s="405">
        <v>0.3195486111111111</v>
      </c>
      <c r="E117" s="405">
        <v>0.31969907407407405</v>
      </c>
      <c r="F117" s="406">
        <f t="shared" si="33"/>
        <v>1.7</v>
      </c>
      <c r="G117" s="468">
        <f t="shared" si="33"/>
        <v>5.41</v>
      </c>
      <c r="H117" s="407">
        <f t="shared" si="33"/>
        <v>1.2</v>
      </c>
      <c r="I117" s="407">
        <f t="shared" si="27"/>
        <v>7.11</v>
      </c>
      <c r="J117" s="407">
        <f t="shared" si="19"/>
        <v>7.2500000005960468</v>
      </c>
      <c r="K117" s="408">
        <f t="shared" si="20"/>
        <v>0.14000000059604645</v>
      </c>
      <c r="L117" s="409">
        <f t="shared" si="28"/>
        <v>0.5</v>
      </c>
      <c r="M117" s="410">
        <f t="shared" si="29"/>
        <v>7.61</v>
      </c>
      <c r="N117" s="410">
        <f t="shared" si="30"/>
        <v>7.7500000005960468</v>
      </c>
      <c r="O117" s="411"/>
      <c r="P117" s="485">
        <f t="shared" ca="1" si="31"/>
        <v>0.33516203703703873</v>
      </c>
      <c r="Q117" s="484">
        <f t="shared" ca="1" si="21"/>
        <v>0.33531250000000168</v>
      </c>
      <c r="R117" s="486">
        <v>0.14000000059604645</v>
      </c>
      <c r="S117" s="486">
        <f t="shared" ca="1" si="22"/>
        <v>0.13</v>
      </c>
      <c r="T117" s="470">
        <v>1</v>
      </c>
      <c r="U117" s="469" t="str">
        <f t="shared" si="23"/>
        <v>C30-R42</v>
      </c>
      <c r="V117" s="470">
        <v>30</v>
      </c>
      <c r="W117" s="470" t="s">
        <v>493</v>
      </c>
      <c r="X117" s="470" t="s">
        <v>494</v>
      </c>
      <c r="Y117" s="470">
        <v>42</v>
      </c>
      <c r="AA117" s="505">
        <v>101</v>
      </c>
      <c r="AB117" s="400">
        <v>35</v>
      </c>
      <c r="AC117" s="400">
        <f t="shared" si="24"/>
        <v>14</v>
      </c>
    </row>
    <row r="118" spans="1:29" ht="12.75" customHeight="1">
      <c r="A118" s="403">
        <f t="shared" si="25"/>
        <v>102</v>
      </c>
      <c r="B118" s="745"/>
      <c r="C118" s="404" t="str">
        <f t="shared" si="18"/>
        <v>C30-R40</v>
      </c>
      <c r="D118" s="405">
        <v>0.31981481481481483</v>
      </c>
      <c r="E118" s="405">
        <v>0.31995370370370368</v>
      </c>
      <c r="F118" s="406">
        <f t="shared" si="33"/>
        <v>1.7</v>
      </c>
      <c r="G118" s="468">
        <f t="shared" si="33"/>
        <v>5.41</v>
      </c>
      <c r="H118" s="407">
        <f t="shared" si="33"/>
        <v>1.2</v>
      </c>
      <c r="I118" s="407">
        <f t="shared" si="27"/>
        <v>7.11</v>
      </c>
      <c r="J118" s="407">
        <f t="shared" si="19"/>
        <v>7.1699999986588958</v>
      </c>
      <c r="K118" s="408">
        <f t="shared" si="20"/>
        <v>5.9999998658895493E-2</v>
      </c>
      <c r="L118" s="409">
        <f t="shared" si="28"/>
        <v>0.5</v>
      </c>
      <c r="M118" s="410">
        <f t="shared" si="29"/>
        <v>7.61</v>
      </c>
      <c r="N118" s="410">
        <f t="shared" si="30"/>
        <v>7.6699999986588958</v>
      </c>
      <c r="O118" s="411"/>
      <c r="P118" s="485">
        <f t="shared" ca="1" si="31"/>
        <v>0.33559027777777944</v>
      </c>
      <c r="Q118" s="484">
        <f t="shared" ca="1" si="21"/>
        <v>0.33574074074074239</v>
      </c>
      <c r="R118" s="486">
        <v>5.9999998658895493E-2</v>
      </c>
      <c r="S118" s="486">
        <f t="shared" ca="1" si="22"/>
        <v>0.05</v>
      </c>
      <c r="T118" s="470">
        <v>2</v>
      </c>
      <c r="U118" s="469" t="str">
        <f t="shared" si="23"/>
        <v>C30-R40</v>
      </c>
      <c r="V118" s="470">
        <v>30</v>
      </c>
      <c r="W118" s="470" t="s">
        <v>493</v>
      </c>
      <c r="X118" s="470" t="s">
        <v>494</v>
      </c>
      <c r="Y118" s="470">
        <v>40</v>
      </c>
      <c r="AA118" s="505">
        <v>102</v>
      </c>
      <c r="AB118" s="400">
        <v>37</v>
      </c>
      <c r="AC118" s="400">
        <f t="shared" si="24"/>
        <v>15</v>
      </c>
    </row>
    <row r="119" spans="1:29" ht="12.75" customHeight="1">
      <c r="A119" s="403">
        <f t="shared" si="25"/>
        <v>103</v>
      </c>
      <c r="B119" s="745"/>
      <c r="C119" s="404" t="str">
        <f t="shared" si="18"/>
        <v>C30-R38</v>
      </c>
      <c r="D119" s="405">
        <v>0.32006944444444446</v>
      </c>
      <c r="E119" s="405">
        <v>0.32023148148148151</v>
      </c>
      <c r="F119" s="406">
        <f t="shared" si="33"/>
        <v>1.7</v>
      </c>
      <c r="G119" s="468">
        <f t="shared" si="33"/>
        <v>5.41</v>
      </c>
      <c r="H119" s="407">
        <f t="shared" si="33"/>
        <v>1.2</v>
      </c>
      <c r="I119" s="407">
        <f t="shared" si="27"/>
        <v>7.11</v>
      </c>
      <c r="J119" s="407">
        <f t="shared" si="19"/>
        <v>7.2500000005960468</v>
      </c>
      <c r="K119" s="408">
        <f t="shared" si="20"/>
        <v>0.14000000059604645</v>
      </c>
      <c r="L119" s="409">
        <f t="shared" si="28"/>
        <v>0.5</v>
      </c>
      <c r="M119" s="410">
        <f t="shared" si="29"/>
        <v>7.61</v>
      </c>
      <c r="N119" s="410">
        <f t="shared" si="30"/>
        <v>7.7500000005960468</v>
      </c>
      <c r="O119" s="411"/>
      <c r="P119" s="485">
        <f t="shared" ca="1" si="31"/>
        <v>0.33597222222222389</v>
      </c>
      <c r="Q119" s="484">
        <f t="shared" ca="1" si="21"/>
        <v>0.3361111111111128</v>
      </c>
      <c r="R119" s="486">
        <v>0.14000000059604645</v>
      </c>
      <c r="S119" s="486">
        <f t="shared" ca="1" si="22"/>
        <v>0.13</v>
      </c>
      <c r="T119" s="470">
        <v>3</v>
      </c>
      <c r="U119" s="504" t="str">
        <f t="shared" si="23"/>
        <v>C30-R38</v>
      </c>
      <c r="V119" s="470">
        <v>30</v>
      </c>
      <c r="W119" s="504" t="s">
        <v>493</v>
      </c>
      <c r="X119" s="504" t="s">
        <v>494</v>
      </c>
      <c r="Y119" s="470">
        <v>38</v>
      </c>
      <c r="AA119" s="505">
        <v>103</v>
      </c>
      <c r="AB119" s="400">
        <v>39</v>
      </c>
      <c r="AC119" s="400">
        <f t="shared" si="24"/>
        <v>16</v>
      </c>
    </row>
    <row r="120" spans="1:29" ht="12.75" customHeight="1">
      <c r="A120" s="403">
        <f t="shared" si="25"/>
        <v>104</v>
      </c>
      <c r="B120" s="745"/>
      <c r="C120" s="404" t="str">
        <f t="shared" si="18"/>
        <v>C30-R36</v>
      </c>
      <c r="D120" s="405">
        <v>0.32030092592592591</v>
      </c>
      <c r="E120" s="405">
        <v>0.32047453703703704</v>
      </c>
      <c r="F120" s="406">
        <f t="shared" si="33"/>
        <v>1.7</v>
      </c>
      <c r="G120" s="468">
        <f t="shared" si="33"/>
        <v>5.41</v>
      </c>
      <c r="H120" s="407">
        <f t="shared" si="33"/>
        <v>1.2</v>
      </c>
      <c r="I120" s="407">
        <f t="shared" si="27"/>
        <v>7.11</v>
      </c>
      <c r="J120" s="407">
        <f t="shared" si="19"/>
        <v>7.2500000005960468</v>
      </c>
      <c r="K120" s="408">
        <f t="shared" si="20"/>
        <v>0.14000000059604645</v>
      </c>
      <c r="L120" s="409">
        <f t="shared" si="28"/>
        <v>0.5</v>
      </c>
      <c r="M120" s="410">
        <f t="shared" si="29"/>
        <v>7.61</v>
      </c>
      <c r="N120" s="410">
        <f t="shared" si="30"/>
        <v>7.7500000005960468</v>
      </c>
      <c r="O120" s="411"/>
      <c r="P120" s="485">
        <f t="shared" ca="1" si="31"/>
        <v>0.33637731481481653</v>
      </c>
      <c r="Q120" s="484">
        <f t="shared" ca="1" si="21"/>
        <v>0.33651620370370544</v>
      </c>
      <c r="R120" s="486">
        <v>0.14000000059604645</v>
      </c>
      <c r="S120" s="486">
        <f t="shared" ca="1" si="22"/>
        <v>0.03</v>
      </c>
      <c r="T120" s="470">
        <v>4</v>
      </c>
      <c r="U120" s="469" t="str">
        <f t="shared" si="23"/>
        <v>C30-R36</v>
      </c>
      <c r="V120" s="470">
        <v>30</v>
      </c>
      <c r="W120" s="470" t="s">
        <v>493</v>
      </c>
      <c r="X120" s="470" t="s">
        <v>494</v>
      </c>
      <c r="Y120" s="470">
        <v>36</v>
      </c>
      <c r="AA120" s="505">
        <v>104</v>
      </c>
      <c r="AB120" s="400">
        <v>41</v>
      </c>
      <c r="AC120" s="400">
        <f t="shared" si="24"/>
        <v>17</v>
      </c>
    </row>
    <row r="121" spans="1:29" ht="12.75" customHeight="1">
      <c r="A121" s="403">
        <f t="shared" si="25"/>
        <v>105</v>
      </c>
      <c r="B121" s="745"/>
      <c r="C121" s="404" t="str">
        <f t="shared" si="18"/>
        <v>C30-R34</v>
      </c>
      <c r="D121" s="405">
        <v>0.32055555555555554</v>
      </c>
      <c r="E121" s="405">
        <v>0.32069444444444445</v>
      </c>
      <c r="F121" s="406">
        <f t="shared" si="33"/>
        <v>1.7</v>
      </c>
      <c r="G121" s="468">
        <f t="shared" si="33"/>
        <v>5.41</v>
      </c>
      <c r="H121" s="407">
        <f t="shared" si="33"/>
        <v>1.2</v>
      </c>
      <c r="I121" s="407">
        <f t="shared" si="27"/>
        <v>7.11</v>
      </c>
      <c r="J121" s="407">
        <f t="shared" si="19"/>
        <v>7.189999998211861</v>
      </c>
      <c r="K121" s="408">
        <f t="shared" si="20"/>
        <v>7.9999998211860657E-2</v>
      </c>
      <c r="L121" s="409">
        <f t="shared" si="28"/>
        <v>0.5</v>
      </c>
      <c r="M121" s="410">
        <f t="shared" si="29"/>
        <v>7.61</v>
      </c>
      <c r="N121" s="410">
        <f t="shared" si="30"/>
        <v>7.689999998211861</v>
      </c>
      <c r="O121" s="411"/>
      <c r="P121" s="485">
        <f t="shared" ca="1" si="31"/>
        <v>0.33678240740740917</v>
      </c>
      <c r="Q121" s="484">
        <f t="shared" ca="1" si="21"/>
        <v>0.33695601851852031</v>
      </c>
      <c r="R121" s="486">
        <v>7.9999998211860657E-2</v>
      </c>
      <c r="S121" s="486">
        <f t="shared" ca="1" si="22"/>
        <v>0.14000000000000001</v>
      </c>
      <c r="T121" s="470">
        <v>5</v>
      </c>
      <c r="U121" s="469" t="str">
        <f t="shared" si="23"/>
        <v>C30-R34</v>
      </c>
      <c r="V121" s="470">
        <v>30</v>
      </c>
      <c r="W121" s="470" t="s">
        <v>493</v>
      </c>
      <c r="X121" s="470" t="s">
        <v>494</v>
      </c>
      <c r="Y121" s="470">
        <v>34</v>
      </c>
      <c r="AA121" s="505">
        <v>105</v>
      </c>
      <c r="AB121" s="400">
        <v>43</v>
      </c>
      <c r="AC121" s="400">
        <f t="shared" si="24"/>
        <v>18</v>
      </c>
    </row>
    <row r="122" spans="1:29" ht="12.75" customHeight="1">
      <c r="A122" s="403">
        <f t="shared" si="25"/>
        <v>106</v>
      </c>
      <c r="B122" s="745"/>
      <c r="C122" s="404" t="str">
        <f t="shared" si="18"/>
        <v>C30-R32</v>
      </c>
      <c r="D122" s="405">
        <v>0.32082175925925926</v>
      </c>
      <c r="E122" s="405">
        <v>0.32099537037037035</v>
      </c>
      <c r="F122" s="406">
        <f t="shared" si="33"/>
        <v>1.7</v>
      </c>
      <c r="G122" s="468">
        <f t="shared" si="33"/>
        <v>5.41</v>
      </c>
      <c r="H122" s="407">
        <f t="shared" si="33"/>
        <v>1.2</v>
      </c>
      <c r="I122" s="407">
        <f t="shared" si="27"/>
        <v>7.11</v>
      </c>
      <c r="J122" s="407">
        <f t="shared" si="19"/>
        <v>7.2100000014901164</v>
      </c>
      <c r="K122" s="408">
        <f t="shared" si="20"/>
        <v>0.10000000149011612</v>
      </c>
      <c r="L122" s="409">
        <f t="shared" si="28"/>
        <v>0.5</v>
      </c>
      <c r="M122" s="410">
        <f t="shared" si="29"/>
        <v>7.61</v>
      </c>
      <c r="N122" s="410">
        <f t="shared" si="30"/>
        <v>7.7100000014901164</v>
      </c>
      <c r="O122" s="411"/>
      <c r="P122" s="485">
        <f t="shared" ca="1" si="31"/>
        <v>0.33722222222222403</v>
      </c>
      <c r="Q122" s="484">
        <f t="shared" ca="1" si="21"/>
        <v>0.33736111111111294</v>
      </c>
      <c r="R122" s="486">
        <v>0.10000000149011612</v>
      </c>
      <c r="S122" s="486">
        <f t="shared" ca="1" si="22"/>
        <v>0.09</v>
      </c>
      <c r="T122" s="470">
        <v>6</v>
      </c>
      <c r="U122" s="469" t="str">
        <f t="shared" si="23"/>
        <v>C30-R32</v>
      </c>
      <c r="V122" s="470">
        <v>30</v>
      </c>
      <c r="W122" s="470" t="s">
        <v>493</v>
      </c>
      <c r="X122" s="470" t="s">
        <v>494</v>
      </c>
      <c r="Y122" s="470">
        <v>32</v>
      </c>
      <c r="AA122" s="505">
        <v>106</v>
      </c>
      <c r="AB122" s="395">
        <v>42</v>
      </c>
      <c r="AC122" s="400">
        <f t="shared" si="24"/>
        <v>19</v>
      </c>
    </row>
    <row r="123" spans="1:29" ht="12.75" customHeight="1">
      <c r="A123" s="403">
        <f t="shared" si="25"/>
        <v>107</v>
      </c>
      <c r="B123" s="745"/>
      <c r="C123" s="404" t="str">
        <f t="shared" si="18"/>
        <v>C30-R30</v>
      </c>
      <c r="D123" s="405">
        <v>0.3210763888888889</v>
      </c>
      <c r="E123" s="405">
        <v>0.32122685185185185</v>
      </c>
      <c r="F123" s="406">
        <f t="shared" si="33"/>
        <v>1.7</v>
      </c>
      <c r="G123" s="468">
        <f t="shared" si="33"/>
        <v>5.41</v>
      </c>
      <c r="H123" s="407">
        <f t="shared" si="33"/>
        <v>1.2</v>
      </c>
      <c r="I123" s="407">
        <f t="shared" si="27"/>
        <v>7.11</v>
      </c>
      <c r="J123" s="407">
        <f t="shared" si="19"/>
        <v>7.2100000014901164</v>
      </c>
      <c r="K123" s="408">
        <f t="shared" si="20"/>
        <v>0.10000000149011612</v>
      </c>
      <c r="L123" s="409">
        <f t="shared" si="28"/>
        <v>0.5</v>
      </c>
      <c r="M123" s="410">
        <f t="shared" si="29"/>
        <v>7.61</v>
      </c>
      <c r="N123" s="410">
        <f t="shared" si="30"/>
        <v>7.7100000014901164</v>
      </c>
      <c r="O123" s="411"/>
      <c r="P123" s="485">
        <f t="shared" ca="1" si="31"/>
        <v>0.33759259259259444</v>
      </c>
      <c r="Q123" s="484">
        <f t="shared" ca="1" si="21"/>
        <v>0.33775462962963149</v>
      </c>
      <c r="R123" s="486">
        <v>0.10000000149011612</v>
      </c>
      <c r="S123" s="486">
        <f t="shared" ca="1" si="22"/>
        <v>7.0000000000000007E-2</v>
      </c>
      <c r="T123" s="470">
        <v>7</v>
      </c>
      <c r="U123" s="469" t="str">
        <f t="shared" si="23"/>
        <v>C30-R30</v>
      </c>
      <c r="V123" s="470">
        <v>30</v>
      </c>
      <c r="W123" s="470" t="s">
        <v>493</v>
      </c>
      <c r="X123" s="470" t="s">
        <v>494</v>
      </c>
      <c r="Y123" s="470">
        <v>30</v>
      </c>
      <c r="AA123" s="505">
        <v>107</v>
      </c>
      <c r="AB123" s="395">
        <v>40</v>
      </c>
      <c r="AC123" s="400">
        <f t="shared" si="24"/>
        <v>20</v>
      </c>
    </row>
    <row r="124" spans="1:29" ht="12.75" customHeight="1">
      <c r="A124" s="403">
        <f t="shared" si="25"/>
        <v>108</v>
      </c>
      <c r="B124" s="745"/>
      <c r="C124" s="404" t="str">
        <f t="shared" si="18"/>
        <v>C30-R28</v>
      </c>
      <c r="D124" s="405">
        <v>0.32131944444444444</v>
      </c>
      <c r="E124" s="405">
        <v>0.32149305555555557</v>
      </c>
      <c r="F124" s="406">
        <f t="shared" si="33"/>
        <v>1.7</v>
      </c>
      <c r="G124" s="468">
        <f t="shared" si="33"/>
        <v>5.41</v>
      </c>
      <c r="H124" s="407">
        <f t="shared" si="33"/>
        <v>1.2</v>
      </c>
      <c r="I124" s="407">
        <f t="shared" si="27"/>
        <v>7.11</v>
      </c>
      <c r="J124" s="407">
        <f t="shared" si="19"/>
        <v>7.2600000059604648</v>
      </c>
      <c r="K124" s="408">
        <f t="shared" si="20"/>
        <v>0.15000000596046448</v>
      </c>
      <c r="L124" s="409">
        <f t="shared" si="28"/>
        <v>0.5</v>
      </c>
      <c r="M124" s="410">
        <f t="shared" si="29"/>
        <v>7.61</v>
      </c>
      <c r="N124" s="410">
        <f t="shared" si="30"/>
        <v>7.7600000059604648</v>
      </c>
      <c r="O124" s="411"/>
      <c r="P124" s="485">
        <f t="shared" ca="1" si="31"/>
        <v>0.33798611111111299</v>
      </c>
      <c r="Q124" s="484">
        <f t="shared" ca="1" si="21"/>
        <v>0.33813657407407594</v>
      </c>
      <c r="R124" s="486">
        <v>0.15000000596046448</v>
      </c>
      <c r="S124" s="486">
        <f t="shared" ca="1" si="22"/>
        <v>0.03</v>
      </c>
      <c r="T124" s="470">
        <v>8</v>
      </c>
      <c r="U124" s="469" t="str">
        <f t="shared" si="23"/>
        <v>C30-R28</v>
      </c>
      <c r="V124" s="470">
        <v>30</v>
      </c>
      <c r="W124" s="470" t="s">
        <v>493</v>
      </c>
      <c r="X124" s="470" t="s">
        <v>494</v>
      </c>
      <c r="Y124" s="470">
        <v>28</v>
      </c>
      <c r="AA124" s="505">
        <v>108</v>
      </c>
      <c r="AB124" s="395">
        <v>38</v>
      </c>
      <c r="AC124" s="400">
        <f t="shared" si="24"/>
        <v>1</v>
      </c>
    </row>
    <row r="125" spans="1:29" ht="12.75" customHeight="1">
      <c r="A125" s="403">
        <f t="shared" si="25"/>
        <v>109</v>
      </c>
      <c r="B125" s="745"/>
      <c r="C125" s="404" t="str">
        <f t="shared" si="18"/>
        <v>C30-R26</v>
      </c>
      <c r="D125" s="405">
        <v>0.32157407407407407</v>
      </c>
      <c r="E125" s="405">
        <v>0.32171296296296298</v>
      </c>
      <c r="F125" s="406">
        <f t="shared" si="33"/>
        <v>1.7</v>
      </c>
      <c r="G125" s="468">
        <f t="shared" si="33"/>
        <v>5.41</v>
      </c>
      <c r="H125" s="407">
        <f t="shared" si="33"/>
        <v>1.2</v>
      </c>
      <c r="I125" s="407">
        <f t="shared" si="27"/>
        <v>7.11</v>
      </c>
      <c r="J125" s="407">
        <f t="shared" si="19"/>
        <v>7.1499999991059306</v>
      </c>
      <c r="K125" s="408">
        <f t="shared" si="20"/>
        <v>3.9999999105930328E-2</v>
      </c>
      <c r="L125" s="409">
        <f t="shared" si="28"/>
        <v>0.5</v>
      </c>
      <c r="M125" s="410">
        <f t="shared" si="29"/>
        <v>7.61</v>
      </c>
      <c r="N125" s="410">
        <f t="shared" si="30"/>
        <v>7.6499999991059306</v>
      </c>
      <c r="O125" s="411"/>
      <c r="P125" s="485">
        <f t="shared" ca="1" si="31"/>
        <v>0.33839120370370557</v>
      </c>
      <c r="Q125" s="484">
        <f t="shared" ca="1" si="21"/>
        <v>0.33854166666666852</v>
      </c>
      <c r="R125" s="486">
        <v>3.9999999105930328E-2</v>
      </c>
      <c r="S125" s="486">
        <f t="shared" ca="1" si="22"/>
        <v>0.08</v>
      </c>
      <c r="T125" s="470">
        <v>9</v>
      </c>
      <c r="U125" s="469" t="str">
        <f t="shared" si="23"/>
        <v>C30-R26</v>
      </c>
      <c r="V125" s="470">
        <v>30</v>
      </c>
      <c r="W125" s="470" t="s">
        <v>493</v>
      </c>
      <c r="X125" s="470" t="s">
        <v>494</v>
      </c>
      <c r="Y125" s="470">
        <v>26</v>
      </c>
      <c r="AA125" s="505">
        <v>109</v>
      </c>
      <c r="AB125" s="395">
        <v>36</v>
      </c>
      <c r="AC125" s="400">
        <f t="shared" si="24"/>
        <v>2</v>
      </c>
    </row>
    <row r="126" spans="1:29" ht="12.75" customHeight="1">
      <c r="A126" s="403">
        <f t="shared" si="25"/>
        <v>110</v>
      </c>
      <c r="B126" s="745"/>
      <c r="C126" s="404" t="str">
        <f t="shared" si="18"/>
        <v>C30-R24</v>
      </c>
      <c r="D126" s="405">
        <v>0.32185185185185183</v>
      </c>
      <c r="E126" s="405">
        <v>0.32201388888888888</v>
      </c>
      <c r="F126" s="406">
        <f t="shared" si="33"/>
        <v>1.7</v>
      </c>
      <c r="G126" s="468">
        <f t="shared" si="33"/>
        <v>5.41</v>
      </c>
      <c r="H126" s="407">
        <f t="shared" si="33"/>
        <v>1.2</v>
      </c>
      <c r="I126" s="407">
        <f t="shared" si="27"/>
        <v>7.11</v>
      </c>
      <c r="J126" s="407">
        <f t="shared" si="19"/>
        <v>7.200000003576279</v>
      </c>
      <c r="K126" s="408">
        <f t="shared" si="20"/>
        <v>9.0000003576278687E-2</v>
      </c>
      <c r="L126" s="409">
        <f t="shared" si="28"/>
        <v>0.5</v>
      </c>
      <c r="M126" s="410">
        <f t="shared" si="29"/>
        <v>7.61</v>
      </c>
      <c r="N126" s="410">
        <f t="shared" si="30"/>
        <v>7.700000003576279</v>
      </c>
      <c r="O126" s="411"/>
      <c r="P126" s="485">
        <f t="shared" ca="1" si="31"/>
        <v>0.33883101851852038</v>
      </c>
      <c r="Q126" s="484">
        <f t="shared" ca="1" si="21"/>
        <v>0.33896990740740929</v>
      </c>
      <c r="R126" s="486">
        <v>9.0000003576278687E-2</v>
      </c>
      <c r="S126" s="486">
        <f t="shared" ca="1" si="22"/>
        <v>0.03</v>
      </c>
      <c r="T126" s="470">
        <v>10</v>
      </c>
      <c r="U126" s="469" t="str">
        <f t="shared" si="23"/>
        <v>C30-R24</v>
      </c>
      <c r="V126" s="470">
        <v>30</v>
      </c>
      <c r="W126" s="470" t="s">
        <v>493</v>
      </c>
      <c r="X126" s="470" t="s">
        <v>494</v>
      </c>
      <c r="Y126" s="470">
        <v>24</v>
      </c>
      <c r="AA126" s="505">
        <v>110</v>
      </c>
      <c r="AB126" s="395">
        <v>34</v>
      </c>
      <c r="AC126" s="400">
        <f t="shared" si="24"/>
        <v>3</v>
      </c>
    </row>
    <row r="127" spans="1:29" ht="12.75" customHeight="1">
      <c r="A127" s="403">
        <f t="shared" si="25"/>
        <v>111</v>
      </c>
      <c r="B127" s="745"/>
      <c r="C127" s="404" t="str">
        <f t="shared" si="18"/>
        <v>C30-R22</v>
      </c>
      <c r="D127" s="405">
        <v>0.32212962962962965</v>
      </c>
      <c r="E127" s="405">
        <v>0.3222800925925926</v>
      </c>
      <c r="F127" s="406">
        <f t="shared" si="33"/>
        <v>1.7</v>
      </c>
      <c r="G127" s="468">
        <f t="shared" si="33"/>
        <v>5.41</v>
      </c>
      <c r="H127" s="407">
        <f t="shared" si="33"/>
        <v>1.2</v>
      </c>
      <c r="I127" s="407">
        <f t="shared" si="27"/>
        <v>7.11</v>
      </c>
      <c r="J127" s="407">
        <f t="shared" si="19"/>
        <v>7.2600000059604648</v>
      </c>
      <c r="K127" s="408">
        <f t="shared" si="20"/>
        <v>0.15000000596046448</v>
      </c>
      <c r="L127" s="409">
        <f t="shared" si="28"/>
        <v>0.5</v>
      </c>
      <c r="M127" s="410">
        <f t="shared" si="29"/>
        <v>7.61</v>
      </c>
      <c r="N127" s="410">
        <f t="shared" si="30"/>
        <v>7.7600000059604648</v>
      </c>
      <c r="O127" s="411"/>
      <c r="P127" s="485">
        <f t="shared" ca="1" si="31"/>
        <v>0.33920138888889079</v>
      </c>
      <c r="Q127" s="484">
        <f t="shared" ca="1" si="21"/>
        <v>0.33937500000000193</v>
      </c>
      <c r="R127" s="486">
        <v>0.15000000596046448</v>
      </c>
      <c r="S127" s="486">
        <f t="shared" ca="1" si="22"/>
        <v>0.12</v>
      </c>
      <c r="T127" s="470">
        <v>11</v>
      </c>
      <c r="U127" s="469" t="str">
        <f t="shared" si="23"/>
        <v>C30-R22</v>
      </c>
      <c r="V127" s="470">
        <v>30</v>
      </c>
      <c r="W127" s="470" t="s">
        <v>493</v>
      </c>
      <c r="X127" s="470" t="s">
        <v>494</v>
      </c>
      <c r="Y127" s="470">
        <v>22</v>
      </c>
      <c r="AA127" s="505">
        <v>111</v>
      </c>
      <c r="AB127" s="395">
        <v>32</v>
      </c>
      <c r="AC127" s="400">
        <f t="shared" si="24"/>
        <v>4</v>
      </c>
    </row>
    <row r="128" spans="1:29" ht="12.75" customHeight="1">
      <c r="A128" s="403">
        <f t="shared" si="25"/>
        <v>112</v>
      </c>
      <c r="B128" s="745"/>
      <c r="C128" s="404" t="str">
        <f t="shared" si="18"/>
        <v>C30-R20</v>
      </c>
      <c r="D128" s="405">
        <v>0.32241898148148146</v>
      </c>
      <c r="E128" s="405">
        <v>0.32255787037037037</v>
      </c>
      <c r="F128" s="406">
        <f t="shared" si="33"/>
        <v>1.7</v>
      </c>
      <c r="G128" s="468">
        <f t="shared" si="33"/>
        <v>5.41</v>
      </c>
      <c r="H128" s="407">
        <f t="shared" si="33"/>
        <v>1.2</v>
      </c>
      <c r="I128" s="407">
        <f t="shared" si="27"/>
        <v>7.11</v>
      </c>
      <c r="J128" s="407">
        <f t="shared" si="19"/>
        <v>7.1399999993294481</v>
      </c>
      <c r="K128" s="408">
        <f t="shared" si="20"/>
        <v>2.9999999329447746E-2</v>
      </c>
      <c r="L128" s="409">
        <f t="shared" si="28"/>
        <v>0.5</v>
      </c>
      <c r="M128" s="410">
        <f t="shared" si="29"/>
        <v>7.61</v>
      </c>
      <c r="N128" s="410">
        <f t="shared" si="30"/>
        <v>7.6399999993294481</v>
      </c>
      <c r="O128" s="411"/>
      <c r="P128" s="485">
        <f t="shared" ca="1" si="31"/>
        <v>0.33965277777777969</v>
      </c>
      <c r="Q128" s="484">
        <f t="shared" ca="1" si="21"/>
        <v>0.33981481481481673</v>
      </c>
      <c r="R128" s="486">
        <v>2.9999999329447746E-2</v>
      </c>
      <c r="S128" s="486">
        <f t="shared" ca="1" si="22"/>
        <v>7.0000000000000007E-2</v>
      </c>
      <c r="T128" s="470">
        <v>12</v>
      </c>
      <c r="U128" s="469" t="str">
        <f t="shared" si="23"/>
        <v>C30-R20</v>
      </c>
      <c r="V128" s="470">
        <v>30</v>
      </c>
      <c r="W128" s="470" t="s">
        <v>493</v>
      </c>
      <c r="X128" s="470" t="s">
        <v>494</v>
      </c>
      <c r="Y128" s="470">
        <v>20</v>
      </c>
      <c r="AA128" s="505">
        <v>112</v>
      </c>
      <c r="AB128" s="395">
        <v>30</v>
      </c>
      <c r="AC128" s="400">
        <f t="shared" si="24"/>
        <v>5</v>
      </c>
    </row>
    <row r="129" spans="1:29" ht="12.75" customHeight="1">
      <c r="A129" s="403">
        <f t="shared" si="25"/>
        <v>113</v>
      </c>
      <c r="B129" s="745"/>
      <c r="C129" s="404" t="str">
        <f t="shared" si="18"/>
        <v>C30-R18</v>
      </c>
      <c r="D129" s="405">
        <v>0.32266203703703705</v>
      </c>
      <c r="E129" s="405">
        <v>0.3228125</v>
      </c>
      <c r="F129" s="406">
        <f t="shared" si="33"/>
        <v>1.7</v>
      </c>
      <c r="G129" s="468">
        <f t="shared" si="33"/>
        <v>5.41</v>
      </c>
      <c r="H129" s="407">
        <f t="shared" si="33"/>
        <v>1.2</v>
      </c>
      <c r="I129" s="407">
        <f t="shared" si="27"/>
        <v>7.11</v>
      </c>
      <c r="J129" s="407">
        <f t="shared" si="19"/>
        <v>7.2600000059604648</v>
      </c>
      <c r="K129" s="408">
        <f t="shared" si="20"/>
        <v>0.15000000596046448</v>
      </c>
      <c r="L129" s="409">
        <f t="shared" si="28"/>
        <v>0.5</v>
      </c>
      <c r="M129" s="410">
        <f t="shared" si="29"/>
        <v>7.61</v>
      </c>
      <c r="N129" s="410">
        <f t="shared" si="30"/>
        <v>7.7600000059604648</v>
      </c>
      <c r="O129" s="411"/>
      <c r="P129" s="485">
        <f t="shared" ca="1" si="31"/>
        <v>0.3400925925925945</v>
      </c>
      <c r="Q129" s="484">
        <f t="shared" ca="1" si="21"/>
        <v>0.34023148148148341</v>
      </c>
      <c r="R129" s="486">
        <v>0.15000000596046448</v>
      </c>
      <c r="S129" s="486">
        <f t="shared" ca="1" si="22"/>
        <v>0.15</v>
      </c>
      <c r="T129" s="470">
        <v>13</v>
      </c>
      <c r="U129" s="469" t="str">
        <f t="shared" si="23"/>
        <v>C30-R18</v>
      </c>
      <c r="V129" s="470">
        <v>30</v>
      </c>
      <c r="W129" s="470" t="s">
        <v>493</v>
      </c>
      <c r="X129" s="470" t="s">
        <v>494</v>
      </c>
      <c r="Y129" s="470">
        <v>18</v>
      </c>
      <c r="AA129" s="505">
        <v>113</v>
      </c>
      <c r="AB129" s="395">
        <v>28</v>
      </c>
      <c r="AC129" s="400">
        <f t="shared" si="24"/>
        <v>6</v>
      </c>
    </row>
    <row r="130" spans="1:29" ht="12.75" customHeight="1">
      <c r="A130" s="403">
        <f t="shared" si="25"/>
        <v>114</v>
      </c>
      <c r="B130" s="745"/>
      <c r="C130" s="404" t="str">
        <f t="shared" si="18"/>
        <v>C30-R16</v>
      </c>
      <c r="D130" s="405">
        <v>0.32295138888888891</v>
      </c>
      <c r="E130" s="405">
        <v>0.3231134259259259</v>
      </c>
      <c r="F130" s="406">
        <f t="shared" si="33"/>
        <v>1.7</v>
      </c>
      <c r="G130" s="468">
        <f t="shared" si="33"/>
        <v>5.41</v>
      </c>
      <c r="H130" s="407">
        <f t="shared" si="33"/>
        <v>1.2</v>
      </c>
      <c r="I130" s="407">
        <f t="shared" si="27"/>
        <v>7.11</v>
      </c>
      <c r="J130" s="407">
        <f t="shared" si="19"/>
        <v>7.1299999995529655</v>
      </c>
      <c r="K130" s="408">
        <f t="shared" si="20"/>
        <v>1.9999999552965164E-2</v>
      </c>
      <c r="L130" s="409">
        <f t="shared" si="28"/>
        <v>0.5</v>
      </c>
      <c r="M130" s="410">
        <f t="shared" si="29"/>
        <v>7.61</v>
      </c>
      <c r="N130" s="410">
        <f t="shared" si="30"/>
        <v>7.6299999995529655</v>
      </c>
      <c r="O130" s="411"/>
      <c r="P130" s="485">
        <f t="shared" ca="1" si="31"/>
        <v>0.34047453703703895</v>
      </c>
      <c r="Q130" s="484">
        <f t="shared" ca="1" si="21"/>
        <v>0.34061342592592786</v>
      </c>
      <c r="R130" s="486">
        <v>1.9999999552965164E-2</v>
      </c>
      <c r="S130" s="486">
        <f t="shared" ca="1" si="22"/>
        <v>0.01</v>
      </c>
      <c r="T130" s="470">
        <v>14</v>
      </c>
      <c r="U130" s="469" t="str">
        <f t="shared" si="23"/>
        <v>C30-R16</v>
      </c>
      <c r="V130" s="470">
        <v>30</v>
      </c>
      <c r="W130" s="470" t="s">
        <v>493</v>
      </c>
      <c r="X130" s="470" t="s">
        <v>494</v>
      </c>
      <c r="Y130" s="470">
        <v>16</v>
      </c>
      <c r="AA130" s="505">
        <v>114</v>
      </c>
      <c r="AB130" s="395">
        <v>26</v>
      </c>
      <c r="AC130" s="400">
        <f t="shared" si="24"/>
        <v>7</v>
      </c>
    </row>
    <row r="131" spans="1:29" ht="12.75" customHeight="1">
      <c r="A131" s="403">
        <f t="shared" si="25"/>
        <v>115</v>
      </c>
      <c r="B131" s="745" t="s">
        <v>524</v>
      </c>
      <c r="C131" s="404" t="str">
        <f t="shared" si="18"/>
        <v>C30-R14</v>
      </c>
      <c r="D131" s="405">
        <v>0.32324074074074072</v>
      </c>
      <c r="E131" s="405">
        <v>0.32339120370370372</v>
      </c>
      <c r="F131" s="406">
        <f t="shared" ref="F131:H146" si="34">F130</f>
        <v>1.7</v>
      </c>
      <c r="G131" s="468">
        <f t="shared" si="34"/>
        <v>5.41</v>
      </c>
      <c r="H131" s="407">
        <f t="shared" si="34"/>
        <v>1.2</v>
      </c>
      <c r="I131" s="407">
        <f t="shared" si="27"/>
        <v>7.11</v>
      </c>
      <c r="J131" s="407">
        <f t="shared" si="19"/>
        <v>7.1800000002980235</v>
      </c>
      <c r="K131" s="408">
        <f t="shared" si="20"/>
        <v>7.0000000298023224E-2</v>
      </c>
      <c r="L131" s="409">
        <f t="shared" si="28"/>
        <v>0.5</v>
      </c>
      <c r="M131" s="410">
        <f t="shared" si="29"/>
        <v>7.61</v>
      </c>
      <c r="N131" s="410">
        <f t="shared" si="30"/>
        <v>7.6800000002980235</v>
      </c>
      <c r="O131" s="411"/>
      <c r="P131" s="485">
        <f t="shared" ca="1" si="31"/>
        <v>0.34086805555555749</v>
      </c>
      <c r="Q131" s="484">
        <f t="shared" ca="1" si="21"/>
        <v>0.34101851851852044</v>
      </c>
      <c r="R131" s="486">
        <v>7.0000000298023224E-2</v>
      </c>
      <c r="S131" s="486">
        <f t="shared" ca="1" si="22"/>
        <v>0.14000000000000001</v>
      </c>
      <c r="T131" s="470">
        <v>15</v>
      </c>
      <c r="U131" s="469" t="str">
        <f t="shared" si="23"/>
        <v>C30-R14</v>
      </c>
      <c r="V131" s="470">
        <v>30</v>
      </c>
      <c r="W131" s="470" t="s">
        <v>493</v>
      </c>
      <c r="X131" s="470" t="s">
        <v>494</v>
      </c>
      <c r="Y131" s="470">
        <v>14</v>
      </c>
      <c r="AA131" s="505">
        <v>115</v>
      </c>
      <c r="AB131" s="395">
        <v>24</v>
      </c>
      <c r="AC131" s="400">
        <f t="shared" si="24"/>
        <v>8</v>
      </c>
    </row>
    <row r="132" spans="1:29" ht="12.75" customHeight="1">
      <c r="A132" s="403">
        <f t="shared" si="25"/>
        <v>116</v>
      </c>
      <c r="B132" s="745"/>
      <c r="C132" s="404" t="str">
        <f t="shared" si="18"/>
        <v>C30-R12</v>
      </c>
      <c r="D132" s="405">
        <v>0.32349537037037035</v>
      </c>
      <c r="E132" s="405">
        <v>0.32364583333333335</v>
      </c>
      <c r="F132" s="406">
        <f t="shared" si="34"/>
        <v>1.7</v>
      </c>
      <c r="G132" s="468">
        <f t="shared" si="34"/>
        <v>5.41</v>
      </c>
      <c r="H132" s="407">
        <f t="shared" si="34"/>
        <v>1.2</v>
      </c>
      <c r="I132" s="407">
        <f t="shared" si="27"/>
        <v>7.11</v>
      </c>
      <c r="J132" s="407">
        <f t="shared" si="19"/>
        <v>7.189999998211861</v>
      </c>
      <c r="K132" s="408">
        <f t="shared" si="20"/>
        <v>7.9999998211860657E-2</v>
      </c>
      <c r="L132" s="409">
        <f t="shared" si="28"/>
        <v>0.5</v>
      </c>
      <c r="M132" s="410">
        <f t="shared" si="29"/>
        <v>7.61</v>
      </c>
      <c r="N132" s="410">
        <f t="shared" si="30"/>
        <v>7.689999998211861</v>
      </c>
      <c r="O132" s="411"/>
      <c r="P132" s="485">
        <f t="shared" ca="1" si="31"/>
        <v>0.34125000000000194</v>
      </c>
      <c r="Q132" s="484">
        <f t="shared" ca="1" si="21"/>
        <v>0.34140046296296489</v>
      </c>
      <c r="R132" s="486">
        <v>7.9999998211860657E-2</v>
      </c>
      <c r="S132" s="486">
        <f t="shared" ca="1" si="22"/>
        <v>0.05</v>
      </c>
      <c r="T132" s="470">
        <v>16</v>
      </c>
      <c r="U132" s="469" t="str">
        <f t="shared" si="23"/>
        <v>C30-R12</v>
      </c>
      <c r="V132" s="470">
        <v>30</v>
      </c>
      <c r="W132" s="470" t="s">
        <v>493</v>
      </c>
      <c r="X132" s="470" t="s">
        <v>494</v>
      </c>
      <c r="Y132" s="470">
        <v>12</v>
      </c>
      <c r="AA132" s="505">
        <v>116</v>
      </c>
      <c r="AB132" s="395">
        <v>22</v>
      </c>
      <c r="AC132" s="400">
        <f t="shared" si="24"/>
        <v>9</v>
      </c>
    </row>
    <row r="133" spans="1:29" ht="12.75" customHeight="1">
      <c r="A133" s="403">
        <f t="shared" si="25"/>
        <v>117</v>
      </c>
      <c r="B133" s="745"/>
      <c r="C133" s="404" t="str">
        <f t="shared" si="18"/>
        <v>C30-R10</v>
      </c>
      <c r="D133" s="405">
        <v>0.32372685185185185</v>
      </c>
      <c r="E133" s="405">
        <v>0.32390046296296299</v>
      </c>
      <c r="F133" s="406">
        <f t="shared" si="34"/>
        <v>1.7</v>
      </c>
      <c r="G133" s="468">
        <f t="shared" si="34"/>
        <v>5.41</v>
      </c>
      <c r="H133" s="407">
        <f t="shared" si="34"/>
        <v>1.2</v>
      </c>
      <c r="I133" s="407">
        <f t="shared" si="27"/>
        <v>7.11</v>
      </c>
      <c r="J133" s="407">
        <f t="shared" si="19"/>
        <v>7.2199999994039539</v>
      </c>
      <c r="K133" s="408">
        <f t="shared" si="20"/>
        <v>0.10999999940395355</v>
      </c>
      <c r="L133" s="409">
        <f t="shared" si="28"/>
        <v>0.5</v>
      </c>
      <c r="M133" s="410">
        <f t="shared" si="29"/>
        <v>7.61</v>
      </c>
      <c r="N133" s="410">
        <f t="shared" si="30"/>
        <v>7.7199999994039539</v>
      </c>
      <c r="O133" s="411"/>
      <c r="P133" s="485">
        <f t="shared" ca="1" si="31"/>
        <v>0.34165509259259452</v>
      </c>
      <c r="Q133" s="484">
        <f t="shared" ca="1" si="21"/>
        <v>0.34182870370370566</v>
      </c>
      <c r="R133" s="486">
        <v>0.10999999940395355</v>
      </c>
      <c r="S133" s="486">
        <f t="shared" ca="1" si="22"/>
        <v>0.1</v>
      </c>
      <c r="T133" s="470">
        <v>17</v>
      </c>
      <c r="U133" s="469" t="str">
        <f t="shared" si="23"/>
        <v>C30-R10</v>
      </c>
      <c r="V133" s="470">
        <v>30</v>
      </c>
      <c r="W133" s="470" t="s">
        <v>493</v>
      </c>
      <c r="X133" s="470" t="s">
        <v>494</v>
      </c>
      <c r="Y133" s="470">
        <v>10</v>
      </c>
      <c r="AA133" s="505">
        <v>117</v>
      </c>
      <c r="AB133" s="395">
        <v>20</v>
      </c>
      <c r="AC133" s="400">
        <f t="shared" si="24"/>
        <v>10</v>
      </c>
    </row>
    <row r="134" spans="1:29" ht="12.75" customHeight="1">
      <c r="A134" s="403">
        <f t="shared" si="25"/>
        <v>118</v>
      </c>
      <c r="B134" s="745"/>
      <c r="C134" s="404" t="str">
        <f t="shared" si="18"/>
        <v>C30-R8</v>
      </c>
      <c r="D134" s="405">
        <v>0.32396990740740739</v>
      </c>
      <c r="E134" s="405">
        <v>0.32413194444444443</v>
      </c>
      <c r="F134" s="406">
        <f t="shared" si="34"/>
        <v>1.7</v>
      </c>
      <c r="G134" s="468">
        <f t="shared" si="34"/>
        <v>5.41</v>
      </c>
      <c r="H134" s="407">
        <f t="shared" si="34"/>
        <v>1.2</v>
      </c>
      <c r="I134" s="407">
        <f t="shared" si="27"/>
        <v>7.11</v>
      </c>
      <c r="J134" s="407">
        <f t="shared" si="19"/>
        <v>7.1399999993294481</v>
      </c>
      <c r="K134" s="408">
        <f t="shared" si="20"/>
        <v>2.9999999329447746E-2</v>
      </c>
      <c r="L134" s="409">
        <f t="shared" si="28"/>
        <v>0.5</v>
      </c>
      <c r="M134" s="410">
        <f t="shared" si="29"/>
        <v>7.61</v>
      </c>
      <c r="N134" s="410">
        <f t="shared" si="30"/>
        <v>7.6399999993294481</v>
      </c>
      <c r="O134" s="411"/>
      <c r="P134" s="485">
        <f t="shared" ca="1" si="31"/>
        <v>0.34208333333333529</v>
      </c>
      <c r="Q134" s="484">
        <f t="shared" ca="1" si="21"/>
        <v>0.34225694444444643</v>
      </c>
      <c r="R134" s="486">
        <v>2.9999999329447746E-2</v>
      </c>
      <c r="S134" s="486">
        <f t="shared" ca="1" si="22"/>
        <v>0.03</v>
      </c>
      <c r="T134" s="470">
        <v>18</v>
      </c>
      <c r="U134" s="469" t="str">
        <f t="shared" si="23"/>
        <v>C30-R8</v>
      </c>
      <c r="V134" s="470">
        <v>30</v>
      </c>
      <c r="W134" s="470" t="s">
        <v>493</v>
      </c>
      <c r="X134" s="470" t="s">
        <v>494</v>
      </c>
      <c r="Y134" s="470">
        <v>8</v>
      </c>
      <c r="AA134" s="505">
        <v>118</v>
      </c>
      <c r="AB134" s="395">
        <v>18</v>
      </c>
      <c r="AC134" s="400">
        <f t="shared" si="24"/>
        <v>11</v>
      </c>
    </row>
    <row r="135" spans="1:29" ht="12.75" customHeight="1">
      <c r="A135" s="403">
        <f t="shared" si="25"/>
        <v>119</v>
      </c>
      <c r="B135" s="745"/>
      <c r="C135" s="404" t="str">
        <f t="shared" si="18"/>
        <v>C30-R6</v>
      </c>
      <c r="D135" s="405">
        <v>0.32420138888888889</v>
      </c>
      <c r="E135" s="405">
        <v>0.32435185185185184</v>
      </c>
      <c r="F135" s="406">
        <f t="shared" si="34"/>
        <v>1.7</v>
      </c>
      <c r="G135" s="468">
        <f t="shared" si="34"/>
        <v>5.41</v>
      </c>
      <c r="H135" s="407">
        <f t="shared" si="34"/>
        <v>1.2</v>
      </c>
      <c r="I135" s="407">
        <f t="shared" si="27"/>
        <v>7.11</v>
      </c>
      <c r="J135" s="407">
        <f t="shared" si="19"/>
        <v>7.1699999986588958</v>
      </c>
      <c r="K135" s="408">
        <f t="shared" si="20"/>
        <v>5.9999998658895493E-2</v>
      </c>
      <c r="L135" s="409">
        <f t="shared" si="28"/>
        <v>0.5</v>
      </c>
      <c r="M135" s="410">
        <f t="shared" si="29"/>
        <v>7.61</v>
      </c>
      <c r="N135" s="410">
        <f t="shared" si="30"/>
        <v>7.6699999986588958</v>
      </c>
      <c r="O135" s="411"/>
      <c r="P135" s="485">
        <f t="shared" ca="1" si="31"/>
        <v>0.34252314814815016</v>
      </c>
      <c r="Q135" s="484">
        <f t="shared" ca="1" si="21"/>
        <v>0.34266203703703907</v>
      </c>
      <c r="R135" s="486">
        <v>5.9999998658895493E-2</v>
      </c>
      <c r="S135" s="486">
        <f t="shared" ca="1" si="22"/>
        <v>0.11</v>
      </c>
      <c r="T135" s="470">
        <v>19</v>
      </c>
      <c r="U135" s="469" t="str">
        <f t="shared" si="23"/>
        <v>C30-R6</v>
      </c>
      <c r="V135" s="470">
        <v>30</v>
      </c>
      <c r="W135" s="470" t="s">
        <v>493</v>
      </c>
      <c r="X135" s="470" t="s">
        <v>494</v>
      </c>
      <c r="Y135" s="470">
        <v>6</v>
      </c>
      <c r="AA135" s="505">
        <v>119</v>
      </c>
      <c r="AB135" s="395">
        <v>16</v>
      </c>
      <c r="AC135" s="400">
        <f t="shared" si="24"/>
        <v>12</v>
      </c>
    </row>
    <row r="136" spans="1:29" ht="12.75" customHeight="1">
      <c r="A136" s="403">
        <f t="shared" si="25"/>
        <v>120</v>
      </c>
      <c r="B136" s="745"/>
      <c r="C136" s="404" t="str">
        <f t="shared" si="18"/>
        <v>C30-R4</v>
      </c>
      <c r="D136" s="405">
        <v>0.32449074074074075</v>
      </c>
      <c r="E136" s="405">
        <v>0.3246412037037037</v>
      </c>
      <c r="F136" s="406">
        <f t="shared" si="34"/>
        <v>1.7</v>
      </c>
      <c r="G136" s="468">
        <f t="shared" si="34"/>
        <v>5.41</v>
      </c>
      <c r="H136" s="407">
        <f t="shared" si="34"/>
        <v>1.2</v>
      </c>
      <c r="I136" s="407">
        <f t="shared" si="27"/>
        <v>7.11</v>
      </c>
      <c r="J136" s="407">
        <f t="shared" si="19"/>
        <v>7.2100000014901164</v>
      </c>
      <c r="K136" s="408">
        <f t="shared" si="20"/>
        <v>0.10000000149011612</v>
      </c>
      <c r="L136" s="409">
        <f t="shared" si="28"/>
        <v>0.5</v>
      </c>
      <c r="M136" s="410">
        <f t="shared" si="29"/>
        <v>7.61</v>
      </c>
      <c r="N136" s="410">
        <f t="shared" si="30"/>
        <v>7.7100000014901164</v>
      </c>
      <c r="O136" s="411"/>
      <c r="P136" s="485">
        <f t="shared" ca="1" si="31"/>
        <v>0.34293981481481683</v>
      </c>
      <c r="Q136" s="484">
        <f t="shared" ca="1" si="21"/>
        <v>0.34310185185185388</v>
      </c>
      <c r="R136" s="486">
        <v>0.10000000149011612</v>
      </c>
      <c r="S136" s="486">
        <f t="shared" ca="1" si="22"/>
        <v>0.02</v>
      </c>
      <c r="T136" s="470">
        <v>20</v>
      </c>
      <c r="U136" s="469" t="str">
        <f t="shared" si="23"/>
        <v>C30-R4</v>
      </c>
      <c r="V136" s="470">
        <v>30</v>
      </c>
      <c r="W136" s="470" t="s">
        <v>493</v>
      </c>
      <c r="X136" s="470" t="s">
        <v>494</v>
      </c>
      <c r="Y136" s="470">
        <v>4</v>
      </c>
      <c r="AA136" s="505">
        <v>120</v>
      </c>
      <c r="AB136" s="395">
        <v>14</v>
      </c>
      <c r="AC136" s="400">
        <f t="shared" si="24"/>
        <v>13</v>
      </c>
    </row>
    <row r="137" spans="1:29" ht="12.75" customHeight="1">
      <c r="A137" s="403">
        <f t="shared" si="25"/>
        <v>121</v>
      </c>
      <c r="B137" s="745"/>
      <c r="C137" s="404" t="str">
        <f t="shared" si="18"/>
        <v>C30-R2</v>
      </c>
      <c r="D137" s="405">
        <v>0.32478009259259261</v>
      </c>
      <c r="E137" s="405">
        <v>0.32491898148148146</v>
      </c>
      <c r="F137" s="406">
        <f t="shared" si="34"/>
        <v>1.7</v>
      </c>
      <c r="G137" s="468">
        <f t="shared" si="34"/>
        <v>5.41</v>
      </c>
      <c r="H137" s="407">
        <f t="shared" si="34"/>
        <v>1.2</v>
      </c>
      <c r="I137" s="407">
        <f t="shared" si="27"/>
        <v>7.11</v>
      </c>
      <c r="J137" s="407">
        <f t="shared" si="19"/>
        <v>7.1299999995529655</v>
      </c>
      <c r="K137" s="408">
        <f t="shared" si="20"/>
        <v>1.9999999552965164E-2</v>
      </c>
      <c r="L137" s="409">
        <f t="shared" si="28"/>
        <v>0.5</v>
      </c>
      <c r="M137" s="410">
        <f t="shared" si="29"/>
        <v>7.61</v>
      </c>
      <c r="N137" s="410">
        <f t="shared" si="30"/>
        <v>7.6299999995529655</v>
      </c>
      <c r="O137" s="411"/>
      <c r="P137" s="485">
        <f t="shared" ca="1" si="31"/>
        <v>0.34333333333333538</v>
      </c>
      <c r="Q137" s="484">
        <f t="shared" ca="1" si="21"/>
        <v>0.34347222222222429</v>
      </c>
      <c r="R137" s="486">
        <v>1.9999999552965164E-2</v>
      </c>
      <c r="S137" s="486">
        <f t="shared" ca="1" si="22"/>
        <v>0.11</v>
      </c>
      <c r="T137" s="470">
        <v>21</v>
      </c>
      <c r="U137" s="469" t="str">
        <f t="shared" si="23"/>
        <v>C30-R2</v>
      </c>
      <c r="V137" s="470">
        <v>30</v>
      </c>
      <c r="W137" s="470" t="s">
        <v>493</v>
      </c>
      <c r="X137" s="470" t="s">
        <v>494</v>
      </c>
      <c r="Y137" s="470">
        <v>2</v>
      </c>
      <c r="AA137" s="505">
        <v>121</v>
      </c>
      <c r="AB137" s="395">
        <v>12</v>
      </c>
      <c r="AC137" s="400">
        <f t="shared" si="24"/>
        <v>14</v>
      </c>
    </row>
    <row r="138" spans="1:29" ht="12.75" customHeight="1">
      <c r="A138" s="403">
        <f t="shared" si="25"/>
        <v>122</v>
      </c>
      <c r="B138" s="745"/>
      <c r="C138" s="404" t="str">
        <f t="shared" si="18"/>
        <v>C31-R1</v>
      </c>
      <c r="D138" s="405">
        <v>0.32505787037037037</v>
      </c>
      <c r="E138" s="405">
        <v>0.32520833333333332</v>
      </c>
      <c r="F138" s="406">
        <f t="shared" si="34"/>
        <v>1.7</v>
      </c>
      <c r="G138" s="468">
        <f t="shared" si="34"/>
        <v>5.41</v>
      </c>
      <c r="H138" s="407">
        <f t="shared" si="34"/>
        <v>1.2</v>
      </c>
      <c r="I138" s="407">
        <f t="shared" si="27"/>
        <v>7.11</v>
      </c>
      <c r="J138" s="407">
        <f t="shared" si="19"/>
        <v>7.1600000007450584</v>
      </c>
      <c r="K138" s="408">
        <f t="shared" si="20"/>
        <v>5.000000074505806E-2</v>
      </c>
      <c r="L138" s="409">
        <f t="shared" si="28"/>
        <v>0.5</v>
      </c>
      <c r="M138" s="410">
        <f t="shared" si="29"/>
        <v>7.61</v>
      </c>
      <c r="N138" s="410">
        <f t="shared" si="30"/>
        <v>7.6600000007450584</v>
      </c>
      <c r="O138" s="411"/>
      <c r="P138" s="485">
        <f t="shared" ca="1" si="31"/>
        <v>0.34375000000000205</v>
      </c>
      <c r="Q138" s="484">
        <f t="shared" ca="1" si="21"/>
        <v>0.3439120370370391</v>
      </c>
      <c r="R138" s="486">
        <v>5.000000074505806E-2</v>
      </c>
      <c r="S138" s="486">
        <f t="shared" ca="1" si="22"/>
        <v>0.13</v>
      </c>
      <c r="T138" s="470">
        <v>1</v>
      </c>
      <c r="U138" s="469" t="str">
        <f t="shared" si="23"/>
        <v>C31-R1</v>
      </c>
      <c r="V138" s="470">
        <v>31</v>
      </c>
      <c r="W138" s="470" t="s">
        <v>493</v>
      </c>
      <c r="X138" s="470" t="s">
        <v>494</v>
      </c>
      <c r="Y138" s="470">
        <v>1</v>
      </c>
      <c r="AA138" s="505">
        <v>122</v>
      </c>
      <c r="AB138" s="395">
        <v>10</v>
      </c>
      <c r="AC138" s="400">
        <f t="shared" si="24"/>
        <v>15</v>
      </c>
    </row>
    <row r="139" spans="1:29" ht="12.75" customHeight="1">
      <c r="A139" s="403">
        <f t="shared" si="25"/>
        <v>123</v>
      </c>
      <c r="B139" s="745"/>
      <c r="C139" s="404" t="str">
        <f t="shared" si="18"/>
        <v>C31-R3</v>
      </c>
      <c r="D139" s="405">
        <v>0.3253240740740741</v>
      </c>
      <c r="E139" s="405">
        <v>0.32549768518518518</v>
      </c>
      <c r="F139" s="406">
        <f t="shared" si="34"/>
        <v>1.7</v>
      </c>
      <c r="G139" s="468">
        <f t="shared" si="34"/>
        <v>5.41</v>
      </c>
      <c r="H139" s="407">
        <f t="shared" si="34"/>
        <v>1.2</v>
      </c>
      <c r="I139" s="407">
        <f t="shared" si="27"/>
        <v>7.11</v>
      </c>
      <c r="J139" s="407">
        <f t="shared" si="19"/>
        <v>7.2100000014901164</v>
      </c>
      <c r="K139" s="408">
        <f t="shared" si="20"/>
        <v>0.10000000149011612</v>
      </c>
      <c r="L139" s="409">
        <f t="shared" si="28"/>
        <v>0.5</v>
      </c>
      <c r="M139" s="410">
        <f t="shared" si="29"/>
        <v>7.61</v>
      </c>
      <c r="N139" s="410">
        <f t="shared" si="30"/>
        <v>7.7100000014901164</v>
      </c>
      <c r="O139" s="411"/>
      <c r="P139" s="485">
        <f t="shared" ca="1" si="31"/>
        <v>0.34417824074074282</v>
      </c>
      <c r="Q139" s="484">
        <f t="shared" ca="1" si="21"/>
        <v>0.34435185185185396</v>
      </c>
      <c r="R139" s="486">
        <v>0.10000000149011612</v>
      </c>
      <c r="S139" s="486">
        <f t="shared" ca="1" si="22"/>
        <v>0.04</v>
      </c>
      <c r="T139" s="504">
        <v>2</v>
      </c>
      <c r="U139" s="504" t="str">
        <f t="shared" si="23"/>
        <v>C31-R3</v>
      </c>
      <c r="V139" s="470">
        <v>31</v>
      </c>
      <c r="W139" s="504" t="s">
        <v>493</v>
      </c>
      <c r="X139" s="504" t="s">
        <v>494</v>
      </c>
      <c r="Y139" s="504">
        <v>3</v>
      </c>
      <c r="AA139" s="505">
        <v>123</v>
      </c>
      <c r="AB139" s="395">
        <v>8</v>
      </c>
      <c r="AC139" s="400">
        <f t="shared" si="24"/>
        <v>16</v>
      </c>
    </row>
    <row r="140" spans="1:29" ht="12.75" customHeight="1">
      <c r="A140" s="403">
        <f t="shared" si="25"/>
        <v>124</v>
      </c>
      <c r="B140" s="745"/>
      <c r="C140" s="404" t="str">
        <f t="shared" si="18"/>
        <v>C31-R5</v>
      </c>
      <c r="D140" s="405">
        <v>0.32556712962962964</v>
      </c>
      <c r="E140" s="405">
        <v>0.32570601851851849</v>
      </c>
      <c r="F140" s="406">
        <f t="shared" si="34"/>
        <v>1.7</v>
      </c>
      <c r="G140" s="468">
        <f t="shared" si="34"/>
        <v>5.41</v>
      </c>
      <c r="H140" s="407">
        <f t="shared" si="34"/>
        <v>1.2</v>
      </c>
      <c r="I140" s="407">
        <f t="shared" si="27"/>
        <v>7.11</v>
      </c>
      <c r="J140" s="407">
        <f t="shared" si="19"/>
        <v>7.1399999993294481</v>
      </c>
      <c r="K140" s="408">
        <f t="shared" si="20"/>
        <v>2.9999999329447746E-2</v>
      </c>
      <c r="L140" s="409">
        <f t="shared" si="28"/>
        <v>0.5</v>
      </c>
      <c r="M140" s="410">
        <f t="shared" si="29"/>
        <v>7.61</v>
      </c>
      <c r="N140" s="410">
        <f t="shared" si="30"/>
        <v>7.6399999993294481</v>
      </c>
      <c r="O140" s="411"/>
      <c r="P140" s="485">
        <f t="shared" ca="1" si="31"/>
        <v>0.34458333333333546</v>
      </c>
      <c r="Q140" s="484">
        <f t="shared" ca="1" si="21"/>
        <v>0.34472222222222437</v>
      </c>
      <c r="R140" s="486">
        <v>2.9999999329447746E-2</v>
      </c>
      <c r="S140" s="486">
        <f t="shared" ca="1" si="22"/>
        <v>0.15</v>
      </c>
      <c r="T140" s="470">
        <v>3</v>
      </c>
      <c r="U140" s="469" t="str">
        <f t="shared" si="23"/>
        <v>C31-R5</v>
      </c>
      <c r="V140" s="470">
        <v>31</v>
      </c>
      <c r="W140" s="470" t="s">
        <v>493</v>
      </c>
      <c r="X140" s="470" t="s">
        <v>494</v>
      </c>
      <c r="Y140" s="470">
        <v>5</v>
      </c>
      <c r="AA140" s="505">
        <v>124</v>
      </c>
      <c r="AB140" s="395">
        <v>6</v>
      </c>
      <c r="AC140" s="400">
        <f t="shared" si="24"/>
        <v>17</v>
      </c>
    </row>
    <row r="141" spans="1:29" ht="12.75" customHeight="1">
      <c r="A141" s="403">
        <f t="shared" si="25"/>
        <v>125</v>
      </c>
      <c r="B141" s="745"/>
      <c r="C141" s="404" t="str">
        <f t="shared" si="18"/>
        <v>C31-R7</v>
      </c>
      <c r="D141" s="405">
        <v>0.32581018518518517</v>
      </c>
      <c r="E141" s="405">
        <v>0.32596064814814812</v>
      </c>
      <c r="F141" s="406">
        <f t="shared" si="34"/>
        <v>1.7</v>
      </c>
      <c r="G141" s="468">
        <f t="shared" si="34"/>
        <v>5.41</v>
      </c>
      <c r="H141" s="407">
        <f t="shared" si="34"/>
        <v>1.2</v>
      </c>
      <c r="I141" s="407">
        <f t="shared" si="27"/>
        <v>7.11</v>
      </c>
      <c r="J141" s="407">
        <f t="shared" si="19"/>
        <v>7.2199999994039539</v>
      </c>
      <c r="K141" s="408">
        <f t="shared" si="20"/>
        <v>0.10999999940395355</v>
      </c>
      <c r="L141" s="409">
        <f t="shared" si="28"/>
        <v>0.5</v>
      </c>
      <c r="M141" s="410">
        <f t="shared" si="29"/>
        <v>7.61</v>
      </c>
      <c r="N141" s="410">
        <f t="shared" si="30"/>
        <v>7.7199999994039539</v>
      </c>
      <c r="O141" s="411"/>
      <c r="P141" s="485">
        <f t="shared" ca="1" si="31"/>
        <v>0.3449884259259281</v>
      </c>
      <c r="Q141" s="484">
        <f t="shared" ca="1" si="21"/>
        <v>0.34515046296296514</v>
      </c>
      <c r="R141" s="486">
        <v>0.10999999940395355</v>
      </c>
      <c r="S141" s="486">
        <f t="shared" ca="1" si="22"/>
        <v>0.03</v>
      </c>
      <c r="T141" s="504">
        <v>4</v>
      </c>
      <c r="U141" s="469" t="str">
        <f t="shared" si="23"/>
        <v>C31-R7</v>
      </c>
      <c r="V141" s="470">
        <v>31</v>
      </c>
      <c r="W141" s="470" t="s">
        <v>493</v>
      </c>
      <c r="X141" s="470" t="s">
        <v>494</v>
      </c>
      <c r="Y141" s="504">
        <v>7</v>
      </c>
      <c r="AA141" s="505">
        <v>125</v>
      </c>
      <c r="AB141" s="395">
        <v>4</v>
      </c>
      <c r="AC141" s="400">
        <f t="shared" si="24"/>
        <v>18</v>
      </c>
    </row>
    <row r="142" spans="1:29" ht="12.75" customHeight="1">
      <c r="A142" s="403">
        <f t="shared" si="25"/>
        <v>126</v>
      </c>
      <c r="B142" s="745"/>
      <c r="C142" s="404" t="str">
        <f t="shared" si="18"/>
        <v>C31-R9</v>
      </c>
      <c r="D142" s="405">
        <v>0.3260763888888889</v>
      </c>
      <c r="E142" s="405">
        <v>0.32622685185185185</v>
      </c>
      <c r="F142" s="406">
        <f t="shared" si="34"/>
        <v>1.7</v>
      </c>
      <c r="G142" s="468">
        <f t="shared" si="34"/>
        <v>5.41</v>
      </c>
      <c r="H142" s="407">
        <f t="shared" si="34"/>
        <v>1.2</v>
      </c>
      <c r="I142" s="407">
        <f t="shared" si="27"/>
        <v>7.11</v>
      </c>
      <c r="J142" s="407">
        <f t="shared" si="19"/>
        <v>7.1299999995529655</v>
      </c>
      <c r="K142" s="408">
        <f t="shared" si="20"/>
        <v>1.9999999552965164E-2</v>
      </c>
      <c r="L142" s="409">
        <f t="shared" si="28"/>
        <v>0.5</v>
      </c>
      <c r="M142" s="410">
        <f t="shared" si="29"/>
        <v>7.61</v>
      </c>
      <c r="N142" s="410">
        <f t="shared" si="30"/>
        <v>7.6299999995529655</v>
      </c>
      <c r="O142" s="411"/>
      <c r="P142" s="485">
        <f t="shared" ca="1" si="31"/>
        <v>0.34540509259259478</v>
      </c>
      <c r="Q142" s="484">
        <f t="shared" ca="1" si="21"/>
        <v>0.34556712962963182</v>
      </c>
      <c r="R142" s="486">
        <v>1.9999999552965164E-2</v>
      </c>
      <c r="S142" s="486">
        <f t="shared" ca="1" si="22"/>
        <v>0.09</v>
      </c>
      <c r="T142" s="470">
        <v>5</v>
      </c>
      <c r="U142" s="469" t="str">
        <f t="shared" si="23"/>
        <v>C31-R9</v>
      </c>
      <c r="V142" s="470">
        <v>31</v>
      </c>
      <c r="W142" s="470" t="s">
        <v>493</v>
      </c>
      <c r="X142" s="470" t="s">
        <v>494</v>
      </c>
      <c r="Y142" s="470">
        <v>9</v>
      </c>
      <c r="AA142" s="505">
        <v>126</v>
      </c>
      <c r="AB142" s="395">
        <v>2</v>
      </c>
      <c r="AC142" s="400">
        <f t="shared" si="24"/>
        <v>19</v>
      </c>
    </row>
    <row r="143" spans="1:29" ht="12.75" customHeight="1">
      <c r="A143" s="403">
        <f t="shared" si="25"/>
        <v>127</v>
      </c>
      <c r="B143" s="745"/>
      <c r="C143" s="404" t="str">
        <f t="shared" si="18"/>
        <v>C31-R11</v>
      </c>
      <c r="D143" s="405">
        <v>0.32635416666666667</v>
      </c>
      <c r="E143" s="405">
        <v>0.32650462962962962</v>
      </c>
      <c r="F143" s="406">
        <f t="shared" si="34"/>
        <v>1.7</v>
      </c>
      <c r="G143" s="468">
        <f t="shared" si="34"/>
        <v>5.41</v>
      </c>
      <c r="H143" s="407">
        <f t="shared" si="34"/>
        <v>1.2</v>
      </c>
      <c r="I143" s="407">
        <f t="shared" si="27"/>
        <v>7.11</v>
      </c>
      <c r="J143" s="407">
        <f t="shared" si="19"/>
        <v>7.2299999973177913</v>
      </c>
      <c r="K143" s="408">
        <f t="shared" si="20"/>
        <v>0.11999999731779099</v>
      </c>
      <c r="L143" s="409">
        <f t="shared" si="28"/>
        <v>0.5</v>
      </c>
      <c r="M143" s="410">
        <f t="shared" si="29"/>
        <v>7.61</v>
      </c>
      <c r="N143" s="410">
        <f t="shared" si="30"/>
        <v>7.7299999973177913</v>
      </c>
      <c r="O143" s="411"/>
      <c r="P143" s="485">
        <f t="shared" ca="1" si="31"/>
        <v>0.34582175925926145</v>
      </c>
      <c r="Q143" s="484">
        <f t="shared" ca="1" si="21"/>
        <v>0.34599537037037259</v>
      </c>
      <c r="R143" s="486">
        <v>0.11999999731779099</v>
      </c>
      <c r="S143" s="486">
        <f t="shared" ca="1" si="22"/>
        <v>0.06</v>
      </c>
      <c r="T143" s="504">
        <v>6</v>
      </c>
      <c r="U143" s="469" t="str">
        <f t="shared" si="23"/>
        <v>C31-R11</v>
      </c>
      <c r="V143" s="470">
        <v>31</v>
      </c>
      <c r="W143" s="470" t="s">
        <v>493</v>
      </c>
      <c r="X143" s="470" t="s">
        <v>494</v>
      </c>
      <c r="Y143" s="504">
        <v>11</v>
      </c>
      <c r="AA143" s="505">
        <v>127</v>
      </c>
      <c r="AB143" s="400">
        <v>3</v>
      </c>
      <c r="AC143" s="400">
        <f t="shared" si="24"/>
        <v>20</v>
      </c>
    </row>
    <row r="144" spans="1:29" ht="12.75" customHeight="1">
      <c r="A144" s="403">
        <f t="shared" si="25"/>
        <v>128</v>
      </c>
      <c r="B144" s="745"/>
      <c r="C144" s="404" t="str">
        <f t="shared" si="18"/>
        <v>C31-R13</v>
      </c>
      <c r="D144" s="405">
        <v>0.32664351851851853</v>
      </c>
      <c r="E144" s="405">
        <v>0.32681712962962961</v>
      </c>
      <c r="F144" s="406">
        <f t="shared" si="34"/>
        <v>1.7</v>
      </c>
      <c r="G144" s="468">
        <f t="shared" si="34"/>
        <v>5.41</v>
      </c>
      <c r="H144" s="407">
        <f t="shared" si="34"/>
        <v>1.2</v>
      </c>
      <c r="I144" s="407">
        <f t="shared" si="27"/>
        <v>7.11</v>
      </c>
      <c r="J144" s="407">
        <f t="shared" si="19"/>
        <v>7.1800000002980235</v>
      </c>
      <c r="K144" s="408">
        <f t="shared" si="20"/>
        <v>7.0000000298023224E-2</v>
      </c>
      <c r="L144" s="409">
        <f t="shared" si="28"/>
        <v>0.5</v>
      </c>
      <c r="M144" s="410">
        <f t="shared" si="29"/>
        <v>7.61</v>
      </c>
      <c r="N144" s="410">
        <f t="shared" si="30"/>
        <v>7.6800000002980235</v>
      </c>
      <c r="O144" s="411"/>
      <c r="P144" s="485">
        <f t="shared" ca="1" si="31"/>
        <v>0.34626157407407632</v>
      </c>
      <c r="Q144" s="484">
        <f t="shared" ca="1" si="21"/>
        <v>0.34641203703703927</v>
      </c>
      <c r="R144" s="486">
        <v>7.0000000298023224E-2</v>
      </c>
      <c r="S144" s="486">
        <f t="shared" ca="1" si="22"/>
        <v>0.13</v>
      </c>
      <c r="T144" s="470">
        <v>7</v>
      </c>
      <c r="U144" s="469" t="str">
        <f t="shared" si="23"/>
        <v>C31-R13</v>
      </c>
      <c r="V144" s="470">
        <v>31</v>
      </c>
      <c r="W144" s="470" t="s">
        <v>493</v>
      </c>
      <c r="X144" s="470" t="s">
        <v>494</v>
      </c>
      <c r="Y144" s="470">
        <v>13</v>
      </c>
      <c r="AA144" s="505">
        <v>128</v>
      </c>
      <c r="AB144" s="400">
        <v>5</v>
      </c>
      <c r="AC144" s="400">
        <f t="shared" si="24"/>
        <v>21</v>
      </c>
    </row>
    <row r="145" spans="1:29" ht="12.75" customHeight="1">
      <c r="A145" s="403">
        <f t="shared" si="25"/>
        <v>129</v>
      </c>
      <c r="B145" s="745"/>
      <c r="C145" s="404" t="str">
        <f t="shared" si="18"/>
        <v>C31-R15</v>
      </c>
      <c r="D145" s="405">
        <v>0.32692129629629629</v>
      </c>
      <c r="E145" s="405">
        <v>0.3270601851851852</v>
      </c>
      <c r="F145" s="406">
        <f t="shared" si="34"/>
        <v>1.7</v>
      </c>
      <c r="G145" s="468">
        <f t="shared" si="34"/>
        <v>5.41</v>
      </c>
      <c r="H145" s="407">
        <f t="shared" si="34"/>
        <v>1.2</v>
      </c>
      <c r="I145" s="407">
        <f t="shared" si="27"/>
        <v>7.11</v>
      </c>
      <c r="J145" s="407">
        <f t="shared" si="19"/>
        <v>7.2399999952316287</v>
      </c>
      <c r="K145" s="408">
        <f t="shared" si="20"/>
        <v>0.12999999523162842</v>
      </c>
      <c r="L145" s="409">
        <f t="shared" si="28"/>
        <v>0.5</v>
      </c>
      <c r="M145" s="410">
        <f t="shared" si="29"/>
        <v>7.61</v>
      </c>
      <c r="N145" s="410">
        <f t="shared" si="30"/>
        <v>7.7399999952316287</v>
      </c>
      <c r="O145" s="411"/>
      <c r="P145" s="485">
        <f t="shared" ca="1" si="31"/>
        <v>0.34664351851852077</v>
      </c>
      <c r="Q145" s="484">
        <f t="shared" ca="1" si="21"/>
        <v>0.34678240740740968</v>
      </c>
      <c r="R145" s="486">
        <v>0.12999999523162842</v>
      </c>
      <c r="S145" s="486">
        <f t="shared" ca="1" si="22"/>
        <v>0.01</v>
      </c>
      <c r="T145" s="504">
        <v>8</v>
      </c>
      <c r="U145" s="469" t="str">
        <f t="shared" si="23"/>
        <v>C31-R15</v>
      </c>
      <c r="V145" s="470">
        <v>31</v>
      </c>
      <c r="W145" s="470" t="s">
        <v>493</v>
      </c>
      <c r="X145" s="470" t="s">
        <v>494</v>
      </c>
      <c r="Y145" s="504">
        <v>15</v>
      </c>
      <c r="AA145" s="505">
        <v>129</v>
      </c>
      <c r="AB145" s="400">
        <v>7</v>
      </c>
      <c r="AC145" s="400">
        <f t="shared" si="24"/>
        <v>1</v>
      </c>
    </row>
    <row r="146" spans="1:29" ht="12.75" customHeight="1">
      <c r="A146" s="403">
        <f t="shared" si="25"/>
        <v>130</v>
      </c>
      <c r="B146" s="745"/>
      <c r="C146" s="404" t="str">
        <f t="shared" ref="C146:C209" si="35">U146</f>
        <v>C31-R17</v>
      </c>
      <c r="D146" s="405">
        <v>0.32721064814814815</v>
      </c>
      <c r="E146" s="405">
        <v>0.3273611111111111</v>
      </c>
      <c r="F146" s="406">
        <f t="shared" si="34"/>
        <v>1.7</v>
      </c>
      <c r="G146" s="468">
        <f t="shared" si="34"/>
        <v>5.41</v>
      </c>
      <c r="H146" s="407">
        <f t="shared" si="34"/>
        <v>1.2</v>
      </c>
      <c r="I146" s="407">
        <f t="shared" si="27"/>
        <v>7.11</v>
      </c>
      <c r="J146" s="407">
        <f t="shared" ref="J146:J209" si="36">I146+R146</f>
        <v>7.1499999991059306</v>
      </c>
      <c r="K146" s="408">
        <f t="shared" ref="K146:K209" si="37">J146-I146</f>
        <v>3.9999999105930328E-2</v>
      </c>
      <c r="L146" s="409">
        <f t="shared" si="28"/>
        <v>0.5</v>
      </c>
      <c r="M146" s="410">
        <f t="shared" si="29"/>
        <v>7.61</v>
      </c>
      <c r="N146" s="410">
        <f t="shared" si="30"/>
        <v>7.6499999991059306</v>
      </c>
      <c r="O146" s="411"/>
      <c r="P146" s="485">
        <f t="shared" ca="1" si="31"/>
        <v>0.34701388888889118</v>
      </c>
      <c r="Q146" s="484">
        <f t="shared" ref="Q146:Q209" ca="1" si="38">P146+TIME(0,0,RANDBETWEEN(12,15))</f>
        <v>0.34717592592592822</v>
      </c>
      <c r="R146" s="486">
        <v>3.9999999105930328E-2</v>
      </c>
      <c r="S146" s="486">
        <f t="shared" ref="S146:S209" ca="1" si="39">RANDBETWEEN(1,15)/100</f>
        <v>0.12</v>
      </c>
      <c r="T146" s="470">
        <v>9</v>
      </c>
      <c r="U146" s="469" t="str">
        <f t="shared" ref="U146:U209" si="40">W146&amp;V146&amp;"-"&amp;X146&amp;Y146</f>
        <v>C31-R17</v>
      </c>
      <c r="V146" s="470">
        <v>31</v>
      </c>
      <c r="W146" s="470" t="s">
        <v>493</v>
      </c>
      <c r="X146" s="470" t="s">
        <v>494</v>
      </c>
      <c r="Y146" s="470">
        <v>17</v>
      </c>
      <c r="AA146" s="505">
        <v>130</v>
      </c>
      <c r="AB146" s="400">
        <v>9</v>
      </c>
      <c r="AC146" s="400">
        <f t="shared" ref="AC146:AC209" si="41">IF(MOD(ROW()-1,41)&lt;21, MOD(ROW()-1,41)+1, MOD(ROW()-1,41)-20)</f>
        <v>2</v>
      </c>
    </row>
    <row r="147" spans="1:29" ht="12.75" customHeight="1">
      <c r="A147" s="403">
        <f t="shared" ref="A147:A210" si="42">A146+1</f>
        <v>131</v>
      </c>
      <c r="B147" s="745"/>
      <c r="C147" s="404" t="str">
        <f t="shared" si="35"/>
        <v>C31-R19</v>
      </c>
      <c r="D147" s="405">
        <v>0.32748842592592592</v>
      </c>
      <c r="E147" s="405">
        <v>0.32763888888888887</v>
      </c>
      <c r="F147" s="406">
        <f t="shared" ref="F147:H162" si="43">F146</f>
        <v>1.7</v>
      </c>
      <c r="G147" s="468">
        <f t="shared" si="43"/>
        <v>5.41</v>
      </c>
      <c r="H147" s="407">
        <f t="shared" si="43"/>
        <v>1.2</v>
      </c>
      <c r="I147" s="407">
        <f t="shared" ref="I147:I210" si="44">F147+G147</f>
        <v>7.11</v>
      </c>
      <c r="J147" s="407">
        <f t="shared" si="36"/>
        <v>7.1499999991059306</v>
      </c>
      <c r="K147" s="408">
        <f t="shared" si="37"/>
        <v>3.9999999105930328E-2</v>
      </c>
      <c r="L147" s="409">
        <f t="shared" ref="L147:L210" si="45">L146</f>
        <v>0.5</v>
      </c>
      <c r="M147" s="410">
        <f t="shared" ref="M147:M210" si="46">I147+L147</f>
        <v>7.61</v>
      </c>
      <c r="N147" s="410">
        <f t="shared" ref="N147:N210" si="47">J147+L147</f>
        <v>7.6499999991059306</v>
      </c>
      <c r="O147" s="411"/>
      <c r="P147" s="485">
        <f t="shared" ref="P147:P210" ca="1" si="48">Q146+TIME(0,0,RANDBETWEEN(20,25))</f>
        <v>0.34743055555555785</v>
      </c>
      <c r="Q147" s="484">
        <f t="shared" ca="1" si="38"/>
        <v>0.34756944444444676</v>
      </c>
      <c r="R147" s="486">
        <v>3.9999999105930328E-2</v>
      </c>
      <c r="S147" s="486">
        <f t="shared" ca="1" si="39"/>
        <v>7.0000000000000007E-2</v>
      </c>
      <c r="T147" s="504">
        <v>10</v>
      </c>
      <c r="U147" s="469" t="str">
        <f t="shared" si="40"/>
        <v>C31-R19</v>
      </c>
      <c r="V147" s="470">
        <v>31</v>
      </c>
      <c r="W147" s="470" t="s">
        <v>493</v>
      </c>
      <c r="X147" s="470" t="s">
        <v>494</v>
      </c>
      <c r="Y147" s="504">
        <v>19</v>
      </c>
      <c r="AA147" s="505">
        <v>131</v>
      </c>
      <c r="AB147" s="400">
        <v>11</v>
      </c>
      <c r="AC147" s="400">
        <f t="shared" si="41"/>
        <v>3</v>
      </c>
    </row>
    <row r="148" spans="1:29" ht="12.75" customHeight="1">
      <c r="A148" s="403">
        <f t="shared" si="42"/>
        <v>132</v>
      </c>
      <c r="B148" s="745"/>
      <c r="C148" s="404" t="str">
        <f t="shared" si="35"/>
        <v>C31-R21</v>
      </c>
      <c r="D148" s="405">
        <v>0.32773148148148146</v>
      </c>
      <c r="E148" s="405">
        <v>0.3278935185185185</v>
      </c>
      <c r="F148" s="406">
        <f t="shared" si="43"/>
        <v>1.7</v>
      </c>
      <c r="G148" s="468">
        <f t="shared" si="43"/>
        <v>5.41</v>
      </c>
      <c r="H148" s="407">
        <f t="shared" si="43"/>
        <v>1.2</v>
      </c>
      <c r="I148" s="407">
        <f t="shared" si="44"/>
        <v>7.11</v>
      </c>
      <c r="J148" s="407">
        <f t="shared" si="36"/>
        <v>7.2399999952316287</v>
      </c>
      <c r="K148" s="408">
        <f t="shared" si="37"/>
        <v>0.12999999523162842</v>
      </c>
      <c r="L148" s="409">
        <f t="shared" si="45"/>
        <v>0.5</v>
      </c>
      <c r="M148" s="410">
        <f t="shared" si="46"/>
        <v>7.61</v>
      </c>
      <c r="N148" s="410">
        <f t="shared" si="47"/>
        <v>7.7399999952316287</v>
      </c>
      <c r="O148" s="411"/>
      <c r="P148" s="485">
        <f t="shared" ca="1" si="48"/>
        <v>0.34785879629629862</v>
      </c>
      <c r="Q148" s="484">
        <f t="shared" ca="1" si="38"/>
        <v>0.34800925925926157</v>
      </c>
      <c r="R148" s="486">
        <v>0.12999999523162842</v>
      </c>
      <c r="S148" s="486">
        <f t="shared" ca="1" si="39"/>
        <v>7.0000000000000007E-2</v>
      </c>
      <c r="T148" s="470">
        <v>11</v>
      </c>
      <c r="U148" s="469" t="str">
        <f t="shared" si="40"/>
        <v>C31-R21</v>
      </c>
      <c r="V148" s="470">
        <v>31</v>
      </c>
      <c r="W148" s="470" t="s">
        <v>493</v>
      </c>
      <c r="X148" s="470" t="s">
        <v>494</v>
      </c>
      <c r="Y148" s="470">
        <v>21</v>
      </c>
      <c r="AA148" s="505">
        <v>132</v>
      </c>
      <c r="AB148" s="400">
        <v>13</v>
      </c>
      <c r="AC148" s="400">
        <f t="shared" si="41"/>
        <v>4</v>
      </c>
    </row>
    <row r="149" spans="1:29" ht="12.75" customHeight="1">
      <c r="A149" s="403">
        <f t="shared" si="42"/>
        <v>133</v>
      </c>
      <c r="B149" s="745"/>
      <c r="C149" s="404" t="str">
        <f t="shared" si="35"/>
        <v>C31-R23</v>
      </c>
      <c r="D149" s="405">
        <v>0.32800925925925928</v>
      </c>
      <c r="E149" s="405">
        <v>0.32817129629629632</v>
      </c>
      <c r="F149" s="406">
        <f t="shared" si="43"/>
        <v>1.7</v>
      </c>
      <c r="G149" s="468">
        <f t="shared" si="43"/>
        <v>5.41</v>
      </c>
      <c r="H149" s="407">
        <f t="shared" si="43"/>
        <v>1.2</v>
      </c>
      <c r="I149" s="407">
        <f t="shared" si="44"/>
        <v>7.11</v>
      </c>
      <c r="J149" s="407">
        <f t="shared" si="36"/>
        <v>7.1299999995529655</v>
      </c>
      <c r="K149" s="408">
        <f t="shared" si="37"/>
        <v>1.9999999552965164E-2</v>
      </c>
      <c r="L149" s="409">
        <f t="shared" si="45"/>
        <v>0.5</v>
      </c>
      <c r="M149" s="410">
        <f t="shared" si="46"/>
        <v>7.61</v>
      </c>
      <c r="N149" s="410">
        <f t="shared" si="47"/>
        <v>7.6299999995529655</v>
      </c>
      <c r="O149" s="411"/>
      <c r="P149" s="485">
        <f t="shared" ca="1" si="48"/>
        <v>0.34824074074074307</v>
      </c>
      <c r="Q149" s="484">
        <f t="shared" ca="1" si="38"/>
        <v>0.34840277777778011</v>
      </c>
      <c r="R149" s="486">
        <v>1.9999999552965164E-2</v>
      </c>
      <c r="S149" s="486">
        <f t="shared" ca="1" si="39"/>
        <v>0.04</v>
      </c>
      <c r="T149" s="504">
        <v>12</v>
      </c>
      <c r="U149" s="469" t="str">
        <f t="shared" si="40"/>
        <v>C31-R23</v>
      </c>
      <c r="V149" s="470">
        <v>31</v>
      </c>
      <c r="W149" s="470" t="s">
        <v>493</v>
      </c>
      <c r="X149" s="470" t="s">
        <v>494</v>
      </c>
      <c r="Y149" s="504">
        <v>23</v>
      </c>
      <c r="AA149" s="505">
        <v>133</v>
      </c>
      <c r="AB149" s="400">
        <v>15</v>
      </c>
      <c r="AC149" s="400">
        <f t="shared" si="41"/>
        <v>5</v>
      </c>
    </row>
    <row r="150" spans="1:29" ht="12.75" customHeight="1">
      <c r="A150" s="403">
        <f t="shared" si="42"/>
        <v>134</v>
      </c>
      <c r="B150" s="745"/>
      <c r="C150" s="404" t="str">
        <f t="shared" si="35"/>
        <v>C31-R25</v>
      </c>
      <c r="D150" s="405">
        <v>0.32824074074074072</v>
      </c>
      <c r="E150" s="405">
        <v>0.32840277777777777</v>
      </c>
      <c r="F150" s="406">
        <f t="shared" si="43"/>
        <v>1.7</v>
      </c>
      <c r="G150" s="468">
        <f t="shared" si="43"/>
        <v>5.41</v>
      </c>
      <c r="H150" s="407">
        <f t="shared" si="43"/>
        <v>1.2</v>
      </c>
      <c r="I150" s="407">
        <f t="shared" si="44"/>
        <v>7.11</v>
      </c>
      <c r="J150" s="407">
        <f t="shared" si="36"/>
        <v>7.1800000002980235</v>
      </c>
      <c r="K150" s="408">
        <f t="shared" si="37"/>
        <v>7.0000000298023224E-2</v>
      </c>
      <c r="L150" s="409">
        <f t="shared" si="45"/>
        <v>0.5</v>
      </c>
      <c r="M150" s="410">
        <f t="shared" si="46"/>
        <v>7.61</v>
      </c>
      <c r="N150" s="410">
        <f t="shared" si="47"/>
        <v>7.6800000002980235</v>
      </c>
      <c r="O150" s="411"/>
      <c r="P150" s="485">
        <f t="shared" ca="1" si="48"/>
        <v>0.34869212962963197</v>
      </c>
      <c r="Q150" s="484">
        <f t="shared" ca="1" si="38"/>
        <v>0.34883101851852089</v>
      </c>
      <c r="R150" s="486">
        <v>7.0000000298023224E-2</v>
      </c>
      <c r="S150" s="486">
        <f t="shared" ca="1" si="39"/>
        <v>0.04</v>
      </c>
      <c r="T150" s="470">
        <v>13</v>
      </c>
      <c r="U150" s="469" t="str">
        <f t="shared" si="40"/>
        <v>C31-R25</v>
      </c>
      <c r="V150" s="470">
        <v>31</v>
      </c>
      <c r="W150" s="470" t="s">
        <v>493</v>
      </c>
      <c r="X150" s="470" t="s">
        <v>494</v>
      </c>
      <c r="Y150" s="470">
        <v>25</v>
      </c>
      <c r="AA150" s="505">
        <v>134</v>
      </c>
      <c r="AB150" s="400">
        <v>17</v>
      </c>
      <c r="AC150" s="400">
        <f t="shared" si="41"/>
        <v>6</v>
      </c>
    </row>
    <row r="151" spans="1:29" ht="12.75" customHeight="1">
      <c r="A151" s="403">
        <f t="shared" si="42"/>
        <v>135</v>
      </c>
      <c r="B151" s="745"/>
      <c r="C151" s="404" t="str">
        <f t="shared" si="35"/>
        <v>C31-R27</v>
      </c>
      <c r="D151" s="405">
        <v>0.32848379629629632</v>
      </c>
      <c r="E151" s="405">
        <v>0.32864583333333336</v>
      </c>
      <c r="F151" s="406">
        <f t="shared" si="43"/>
        <v>1.7</v>
      </c>
      <c r="G151" s="468">
        <f t="shared" si="43"/>
        <v>5.41</v>
      </c>
      <c r="H151" s="407">
        <f t="shared" si="43"/>
        <v>1.2</v>
      </c>
      <c r="I151" s="407">
        <f t="shared" si="44"/>
        <v>7.11</v>
      </c>
      <c r="J151" s="407">
        <f t="shared" si="36"/>
        <v>7.2500000005960468</v>
      </c>
      <c r="K151" s="408">
        <f t="shared" si="37"/>
        <v>0.14000000059604645</v>
      </c>
      <c r="L151" s="409">
        <f t="shared" si="45"/>
        <v>0.5</v>
      </c>
      <c r="M151" s="410">
        <f t="shared" si="46"/>
        <v>7.61</v>
      </c>
      <c r="N151" s="410">
        <f t="shared" si="47"/>
        <v>7.7500000005960468</v>
      </c>
      <c r="O151" s="411"/>
      <c r="P151" s="485">
        <f t="shared" ca="1" si="48"/>
        <v>0.34907407407407642</v>
      </c>
      <c r="Q151" s="484">
        <f t="shared" ca="1" si="38"/>
        <v>0.34923611111111347</v>
      </c>
      <c r="R151" s="486">
        <v>0.14000000059604645</v>
      </c>
      <c r="S151" s="486">
        <f t="shared" ca="1" si="39"/>
        <v>0.05</v>
      </c>
      <c r="T151" s="504">
        <v>14</v>
      </c>
      <c r="U151" s="469" t="str">
        <f t="shared" si="40"/>
        <v>C31-R27</v>
      </c>
      <c r="V151" s="470">
        <v>31</v>
      </c>
      <c r="W151" s="470" t="s">
        <v>493</v>
      </c>
      <c r="X151" s="470" t="s">
        <v>494</v>
      </c>
      <c r="Y151" s="504">
        <v>27</v>
      </c>
      <c r="AA151" s="505">
        <v>135</v>
      </c>
      <c r="AB151" s="400">
        <v>19</v>
      </c>
      <c r="AC151" s="400">
        <f t="shared" si="41"/>
        <v>7</v>
      </c>
    </row>
    <row r="152" spans="1:29" ht="12.75" customHeight="1">
      <c r="A152" s="403">
        <f t="shared" si="42"/>
        <v>136</v>
      </c>
      <c r="B152" s="745"/>
      <c r="C152" s="404" t="str">
        <f t="shared" si="35"/>
        <v>C31-R29</v>
      </c>
      <c r="D152" s="405">
        <v>0.32871527777777776</v>
      </c>
      <c r="E152" s="405">
        <v>0.3288888888888889</v>
      </c>
      <c r="F152" s="406">
        <f t="shared" si="43"/>
        <v>1.7</v>
      </c>
      <c r="G152" s="468">
        <f t="shared" si="43"/>
        <v>5.41</v>
      </c>
      <c r="H152" s="407">
        <f t="shared" si="43"/>
        <v>1.2</v>
      </c>
      <c r="I152" s="407">
        <f t="shared" si="44"/>
        <v>7.11</v>
      </c>
      <c r="J152" s="407">
        <f t="shared" si="36"/>
        <v>7.1699999986588958</v>
      </c>
      <c r="K152" s="408">
        <f t="shared" si="37"/>
        <v>5.9999998658895493E-2</v>
      </c>
      <c r="L152" s="409">
        <f t="shared" si="45"/>
        <v>0.5</v>
      </c>
      <c r="M152" s="410">
        <f t="shared" si="46"/>
        <v>7.61</v>
      </c>
      <c r="N152" s="410">
        <f t="shared" si="47"/>
        <v>7.6699999986588958</v>
      </c>
      <c r="O152" s="411"/>
      <c r="P152" s="485">
        <f t="shared" ca="1" si="48"/>
        <v>0.34952546296296533</v>
      </c>
      <c r="Q152" s="484">
        <f t="shared" ca="1" si="38"/>
        <v>0.34969907407407647</v>
      </c>
      <c r="R152" s="486">
        <v>5.9999998658895493E-2</v>
      </c>
      <c r="S152" s="486">
        <f t="shared" ca="1" si="39"/>
        <v>0.04</v>
      </c>
      <c r="T152" s="470">
        <v>15</v>
      </c>
      <c r="U152" s="469" t="str">
        <f t="shared" si="40"/>
        <v>C31-R29</v>
      </c>
      <c r="V152" s="470">
        <v>31</v>
      </c>
      <c r="W152" s="470" t="s">
        <v>493</v>
      </c>
      <c r="X152" s="470" t="s">
        <v>494</v>
      </c>
      <c r="Y152" s="470">
        <v>29</v>
      </c>
      <c r="AA152" s="505">
        <v>136</v>
      </c>
      <c r="AB152" s="400">
        <v>21</v>
      </c>
      <c r="AC152" s="400">
        <f t="shared" si="41"/>
        <v>8</v>
      </c>
    </row>
    <row r="153" spans="1:29" ht="12.75" customHeight="1">
      <c r="A153" s="403">
        <f t="shared" si="42"/>
        <v>137</v>
      </c>
      <c r="B153" s="745"/>
      <c r="C153" s="404" t="str">
        <f t="shared" si="35"/>
        <v>C31-R31</v>
      </c>
      <c r="D153" s="405">
        <v>0.32899305555555558</v>
      </c>
      <c r="E153" s="405">
        <v>0.32916666666666666</v>
      </c>
      <c r="F153" s="406">
        <f t="shared" si="43"/>
        <v>1.7</v>
      </c>
      <c r="G153" s="468">
        <f t="shared" si="43"/>
        <v>5.41</v>
      </c>
      <c r="H153" s="407">
        <f t="shared" si="43"/>
        <v>1.2</v>
      </c>
      <c r="I153" s="407">
        <f t="shared" si="44"/>
        <v>7.11</v>
      </c>
      <c r="J153" s="407">
        <f t="shared" si="36"/>
        <v>7.1399999993294481</v>
      </c>
      <c r="K153" s="408">
        <f t="shared" si="37"/>
        <v>2.9999999329447746E-2</v>
      </c>
      <c r="L153" s="409">
        <f t="shared" si="45"/>
        <v>0.5</v>
      </c>
      <c r="M153" s="410">
        <f t="shared" si="46"/>
        <v>7.61</v>
      </c>
      <c r="N153" s="410">
        <f t="shared" si="47"/>
        <v>7.6399999993294481</v>
      </c>
      <c r="O153" s="411"/>
      <c r="P153" s="485">
        <f t="shared" ca="1" si="48"/>
        <v>0.34997685185185423</v>
      </c>
      <c r="Q153" s="484">
        <f t="shared" ca="1" si="38"/>
        <v>0.35015046296296537</v>
      </c>
      <c r="R153" s="486">
        <v>2.9999999329447746E-2</v>
      </c>
      <c r="S153" s="486">
        <f t="shared" ca="1" si="39"/>
        <v>0.08</v>
      </c>
      <c r="T153" s="504">
        <v>16</v>
      </c>
      <c r="U153" s="469" t="str">
        <f t="shared" si="40"/>
        <v>C31-R31</v>
      </c>
      <c r="V153" s="470">
        <v>31</v>
      </c>
      <c r="W153" s="470" t="s">
        <v>493</v>
      </c>
      <c r="X153" s="470" t="s">
        <v>494</v>
      </c>
      <c r="Y153" s="504">
        <v>31</v>
      </c>
      <c r="AA153" s="505">
        <v>137</v>
      </c>
      <c r="AB153" s="400">
        <v>23</v>
      </c>
      <c r="AC153" s="400">
        <f t="shared" si="41"/>
        <v>9</v>
      </c>
    </row>
    <row r="154" spans="1:29" ht="12.75" customHeight="1">
      <c r="A154" s="403">
        <f t="shared" si="42"/>
        <v>138</v>
      </c>
      <c r="B154" s="745"/>
      <c r="C154" s="404" t="str">
        <f t="shared" si="35"/>
        <v>C31-R33</v>
      </c>
      <c r="D154" s="405">
        <v>0.32925925925925925</v>
      </c>
      <c r="E154" s="405">
        <v>0.32943287037037039</v>
      </c>
      <c r="F154" s="406">
        <f t="shared" si="43"/>
        <v>1.7</v>
      </c>
      <c r="G154" s="468">
        <f t="shared" si="43"/>
        <v>5.41</v>
      </c>
      <c r="H154" s="407">
        <f t="shared" si="43"/>
        <v>1.2</v>
      </c>
      <c r="I154" s="407">
        <f t="shared" si="44"/>
        <v>7.11</v>
      </c>
      <c r="J154" s="407">
        <f t="shared" si="36"/>
        <v>7.2600000059604648</v>
      </c>
      <c r="K154" s="408">
        <f t="shared" si="37"/>
        <v>0.15000000596046448</v>
      </c>
      <c r="L154" s="409">
        <f t="shared" si="45"/>
        <v>0.5</v>
      </c>
      <c r="M154" s="410">
        <f t="shared" si="46"/>
        <v>7.61</v>
      </c>
      <c r="N154" s="410">
        <f t="shared" si="47"/>
        <v>7.7600000059604648</v>
      </c>
      <c r="O154" s="411"/>
      <c r="P154" s="485">
        <f t="shared" ca="1" si="48"/>
        <v>0.35038194444444687</v>
      </c>
      <c r="Q154" s="484">
        <f t="shared" ca="1" si="38"/>
        <v>0.35053240740740982</v>
      </c>
      <c r="R154" s="486">
        <v>0.15000000596046448</v>
      </c>
      <c r="S154" s="486">
        <f t="shared" ca="1" si="39"/>
        <v>0.03</v>
      </c>
      <c r="T154" s="470">
        <v>17</v>
      </c>
      <c r="U154" s="469" t="str">
        <f t="shared" si="40"/>
        <v>C31-R33</v>
      </c>
      <c r="V154" s="470">
        <v>31</v>
      </c>
      <c r="W154" s="470" t="s">
        <v>493</v>
      </c>
      <c r="X154" s="470" t="s">
        <v>494</v>
      </c>
      <c r="Y154" s="470">
        <v>33</v>
      </c>
      <c r="AA154" s="505">
        <v>138</v>
      </c>
      <c r="AB154" s="400">
        <v>25</v>
      </c>
      <c r="AC154" s="400">
        <f t="shared" si="41"/>
        <v>10</v>
      </c>
    </row>
    <row r="155" spans="1:29" ht="12.75" customHeight="1">
      <c r="A155" s="403">
        <f t="shared" si="42"/>
        <v>139</v>
      </c>
      <c r="B155" s="745"/>
      <c r="C155" s="404" t="str">
        <f t="shared" si="35"/>
        <v>C31-R35</v>
      </c>
      <c r="D155" s="405">
        <v>0.32954861111111111</v>
      </c>
      <c r="E155" s="405">
        <v>0.32971064814814816</v>
      </c>
      <c r="F155" s="406">
        <f t="shared" si="43"/>
        <v>1.7</v>
      </c>
      <c r="G155" s="468">
        <f t="shared" si="43"/>
        <v>5.41</v>
      </c>
      <c r="H155" s="407">
        <f t="shared" si="43"/>
        <v>1.2</v>
      </c>
      <c r="I155" s="407">
        <f t="shared" si="44"/>
        <v>7.11</v>
      </c>
      <c r="J155" s="407">
        <f t="shared" si="36"/>
        <v>7.1199999997764829</v>
      </c>
      <c r="K155" s="408">
        <f t="shared" si="37"/>
        <v>9.9999997764825821E-3</v>
      </c>
      <c r="L155" s="409">
        <f t="shared" si="45"/>
        <v>0.5</v>
      </c>
      <c r="M155" s="410">
        <f t="shared" si="46"/>
        <v>7.61</v>
      </c>
      <c r="N155" s="410">
        <f t="shared" si="47"/>
        <v>7.6199999997764829</v>
      </c>
      <c r="O155" s="411"/>
      <c r="P155" s="485">
        <f t="shared" ca="1" si="48"/>
        <v>0.35076388888889132</v>
      </c>
      <c r="Q155" s="484">
        <f t="shared" ca="1" si="38"/>
        <v>0.35093750000000246</v>
      </c>
      <c r="R155" s="486">
        <v>9.9999997764825821E-3</v>
      </c>
      <c r="S155" s="486">
        <f t="shared" ca="1" si="39"/>
        <v>0.12</v>
      </c>
      <c r="T155" s="504">
        <v>18</v>
      </c>
      <c r="U155" s="469" t="str">
        <f t="shared" si="40"/>
        <v>C31-R35</v>
      </c>
      <c r="V155" s="470">
        <v>31</v>
      </c>
      <c r="W155" s="470" t="s">
        <v>493</v>
      </c>
      <c r="X155" s="470" t="s">
        <v>494</v>
      </c>
      <c r="Y155" s="504">
        <v>35</v>
      </c>
      <c r="AA155" s="505">
        <v>139</v>
      </c>
      <c r="AB155" s="400">
        <v>27</v>
      </c>
      <c r="AC155" s="400">
        <f t="shared" si="41"/>
        <v>11</v>
      </c>
    </row>
    <row r="156" spans="1:29" ht="12.75" customHeight="1">
      <c r="A156" s="403">
        <f t="shared" si="42"/>
        <v>140</v>
      </c>
      <c r="B156" s="745"/>
      <c r="C156" s="404" t="str">
        <f t="shared" si="35"/>
        <v>C31-R37</v>
      </c>
      <c r="D156" s="405">
        <v>0.32983796296296297</v>
      </c>
      <c r="E156" s="405">
        <v>0.32998842592592592</v>
      </c>
      <c r="F156" s="406">
        <f t="shared" si="43"/>
        <v>1.7</v>
      </c>
      <c r="G156" s="468">
        <f t="shared" si="43"/>
        <v>5.41</v>
      </c>
      <c r="H156" s="407">
        <f t="shared" si="43"/>
        <v>1.2</v>
      </c>
      <c r="I156" s="407">
        <f t="shared" si="44"/>
        <v>7.11</v>
      </c>
      <c r="J156" s="407">
        <f t="shared" si="36"/>
        <v>7.2399999952316287</v>
      </c>
      <c r="K156" s="408">
        <f t="shared" si="37"/>
        <v>0.12999999523162842</v>
      </c>
      <c r="L156" s="409">
        <f t="shared" si="45"/>
        <v>0.5</v>
      </c>
      <c r="M156" s="410">
        <f t="shared" si="46"/>
        <v>7.61</v>
      </c>
      <c r="N156" s="410">
        <f t="shared" si="47"/>
        <v>7.7399999952316287</v>
      </c>
      <c r="O156" s="411"/>
      <c r="P156" s="485">
        <f t="shared" ca="1" si="48"/>
        <v>0.35116898148148395</v>
      </c>
      <c r="Q156" s="484">
        <f t="shared" ca="1" si="38"/>
        <v>0.35130787037037287</v>
      </c>
      <c r="R156" s="486">
        <v>0.12999999523162842</v>
      </c>
      <c r="S156" s="486">
        <f t="shared" ca="1" si="39"/>
        <v>0.08</v>
      </c>
      <c r="T156" s="470">
        <v>19</v>
      </c>
      <c r="U156" s="469" t="str">
        <f t="shared" si="40"/>
        <v>C31-R37</v>
      </c>
      <c r="V156" s="470">
        <v>31</v>
      </c>
      <c r="W156" s="470" t="s">
        <v>493</v>
      </c>
      <c r="X156" s="470" t="s">
        <v>494</v>
      </c>
      <c r="Y156" s="470">
        <v>37</v>
      </c>
      <c r="AA156" s="505">
        <v>140</v>
      </c>
      <c r="AB156" s="400">
        <v>29</v>
      </c>
      <c r="AC156" s="400">
        <f t="shared" si="41"/>
        <v>12</v>
      </c>
    </row>
    <row r="157" spans="1:29" ht="12.75" customHeight="1">
      <c r="A157" s="403">
        <f t="shared" si="42"/>
        <v>141</v>
      </c>
      <c r="B157" s="745"/>
      <c r="C157" s="404" t="str">
        <f t="shared" si="35"/>
        <v>C31-R39</v>
      </c>
      <c r="D157" s="405">
        <v>0.33006944444444447</v>
      </c>
      <c r="E157" s="405">
        <v>0.33024305555555555</v>
      </c>
      <c r="F157" s="406">
        <f t="shared" si="43"/>
        <v>1.7</v>
      </c>
      <c r="G157" s="468">
        <f t="shared" si="43"/>
        <v>5.41</v>
      </c>
      <c r="H157" s="407">
        <f t="shared" si="43"/>
        <v>1.2</v>
      </c>
      <c r="I157" s="407">
        <f t="shared" si="44"/>
        <v>7.11</v>
      </c>
      <c r="J157" s="407">
        <f t="shared" si="36"/>
        <v>7.2100000014901164</v>
      </c>
      <c r="K157" s="408">
        <f t="shared" si="37"/>
        <v>0.10000000149011612</v>
      </c>
      <c r="L157" s="409">
        <f t="shared" si="45"/>
        <v>0.5</v>
      </c>
      <c r="M157" s="410">
        <f t="shared" si="46"/>
        <v>7.61</v>
      </c>
      <c r="N157" s="410">
        <f t="shared" si="47"/>
        <v>7.7100000014901164</v>
      </c>
      <c r="O157" s="411"/>
      <c r="P157" s="485">
        <f t="shared" ca="1" si="48"/>
        <v>0.35158564814815063</v>
      </c>
      <c r="Q157" s="484">
        <f t="shared" ca="1" si="38"/>
        <v>0.35175925925926177</v>
      </c>
      <c r="R157" s="486">
        <v>0.10000000149011612</v>
      </c>
      <c r="S157" s="486">
        <f t="shared" ca="1" si="39"/>
        <v>0.06</v>
      </c>
      <c r="T157" s="504">
        <v>20</v>
      </c>
      <c r="U157" s="469" t="str">
        <f t="shared" si="40"/>
        <v>C31-R39</v>
      </c>
      <c r="V157" s="470">
        <v>31</v>
      </c>
      <c r="W157" s="470" t="s">
        <v>493</v>
      </c>
      <c r="X157" s="470" t="s">
        <v>494</v>
      </c>
      <c r="Y157" s="504">
        <v>39</v>
      </c>
      <c r="AA157" s="505">
        <v>141</v>
      </c>
      <c r="AB157" s="400">
        <v>31</v>
      </c>
      <c r="AC157" s="400">
        <f t="shared" si="41"/>
        <v>13</v>
      </c>
    </row>
    <row r="158" spans="1:29" ht="12.75" customHeight="1">
      <c r="A158" s="403">
        <f t="shared" si="42"/>
        <v>142</v>
      </c>
      <c r="B158" s="745"/>
      <c r="C158" s="404" t="str">
        <f t="shared" si="35"/>
        <v>C31-R41</v>
      </c>
      <c r="D158" s="405">
        <v>0.33031250000000001</v>
      </c>
      <c r="E158" s="405">
        <v>0.33047453703703705</v>
      </c>
      <c r="F158" s="406">
        <f t="shared" si="43"/>
        <v>1.7</v>
      </c>
      <c r="G158" s="468">
        <f t="shared" si="43"/>
        <v>5.41</v>
      </c>
      <c r="H158" s="407">
        <f t="shared" si="43"/>
        <v>1.2</v>
      </c>
      <c r="I158" s="407">
        <f t="shared" si="44"/>
        <v>7.11</v>
      </c>
      <c r="J158" s="407">
        <f t="shared" si="36"/>
        <v>7.2600000059604648</v>
      </c>
      <c r="K158" s="408">
        <f t="shared" si="37"/>
        <v>0.15000000596046448</v>
      </c>
      <c r="L158" s="409">
        <f t="shared" si="45"/>
        <v>0.5</v>
      </c>
      <c r="M158" s="410">
        <f t="shared" si="46"/>
        <v>7.61</v>
      </c>
      <c r="N158" s="410">
        <f t="shared" si="47"/>
        <v>7.7600000059604648</v>
      </c>
      <c r="O158" s="411"/>
      <c r="P158" s="485">
        <f t="shared" ca="1" si="48"/>
        <v>0.35199074074074327</v>
      </c>
      <c r="Q158" s="484">
        <f t="shared" ca="1" si="38"/>
        <v>0.35214120370370622</v>
      </c>
      <c r="R158" s="486">
        <v>0.15000000596046448</v>
      </c>
      <c r="S158" s="486">
        <f t="shared" ca="1" si="39"/>
        <v>0.05</v>
      </c>
      <c r="T158" s="470">
        <v>21</v>
      </c>
      <c r="U158" s="469" t="str">
        <f t="shared" si="40"/>
        <v>C31-R41</v>
      </c>
      <c r="V158" s="470">
        <v>31</v>
      </c>
      <c r="W158" s="470" t="s">
        <v>493</v>
      </c>
      <c r="X158" s="470" t="s">
        <v>494</v>
      </c>
      <c r="Y158" s="470">
        <v>41</v>
      </c>
      <c r="AA158" s="505">
        <v>142</v>
      </c>
      <c r="AB158" s="400">
        <v>33</v>
      </c>
      <c r="AC158" s="400">
        <f t="shared" si="41"/>
        <v>14</v>
      </c>
    </row>
    <row r="159" spans="1:29" ht="12.75" customHeight="1">
      <c r="A159" s="403">
        <f t="shared" si="42"/>
        <v>143</v>
      </c>
      <c r="B159" s="745"/>
      <c r="C159" s="404" t="str">
        <f t="shared" si="35"/>
        <v>C31-R43</v>
      </c>
      <c r="D159" s="405">
        <v>0.33059027777777777</v>
      </c>
      <c r="E159" s="405">
        <v>0.33074074074074072</v>
      </c>
      <c r="F159" s="406">
        <f t="shared" si="43"/>
        <v>1.7</v>
      </c>
      <c r="G159" s="468">
        <f t="shared" si="43"/>
        <v>5.41</v>
      </c>
      <c r="H159" s="407">
        <f t="shared" si="43"/>
        <v>1.2</v>
      </c>
      <c r="I159" s="407">
        <f t="shared" si="44"/>
        <v>7.11</v>
      </c>
      <c r="J159" s="407">
        <f t="shared" si="36"/>
        <v>7.1499999991059306</v>
      </c>
      <c r="K159" s="408">
        <f t="shared" si="37"/>
        <v>3.9999999105930328E-2</v>
      </c>
      <c r="L159" s="409">
        <f t="shared" si="45"/>
        <v>0.5</v>
      </c>
      <c r="M159" s="410">
        <f t="shared" si="46"/>
        <v>7.61</v>
      </c>
      <c r="N159" s="410">
        <f t="shared" si="47"/>
        <v>7.6499999991059306</v>
      </c>
      <c r="O159" s="411"/>
      <c r="P159" s="485">
        <f t="shared" ca="1" si="48"/>
        <v>0.35240740740740994</v>
      </c>
      <c r="Q159" s="484">
        <f t="shared" ca="1" si="38"/>
        <v>0.35254629629629886</v>
      </c>
      <c r="R159" s="486">
        <v>3.9999999105930328E-2</v>
      </c>
      <c r="S159" s="486">
        <f t="shared" ca="1" si="39"/>
        <v>0.02</v>
      </c>
      <c r="T159" s="504">
        <v>22</v>
      </c>
      <c r="U159" s="469" t="str">
        <f t="shared" si="40"/>
        <v>C31-R43</v>
      </c>
      <c r="V159" s="470">
        <v>31</v>
      </c>
      <c r="W159" s="470" t="s">
        <v>493</v>
      </c>
      <c r="X159" s="470" t="s">
        <v>494</v>
      </c>
      <c r="Y159" s="504">
        <v>43</v>
      </c>
      <c r="AA159" s="505">
        <v>143</v>
      </c>
      <c r="AB159" s="400">
        <v>35</v>
      </c>
      <c r="AC159" s="400">
        <f t="shared" si="41"/>
        <v>15</v>
      </c>
    </row>
    <row r="160" spans="1:29" ht="12.75" customHeight="1">
      <c r="A160" s="403">
        <f t="shared" si="42"/>
        <v>144</v>
      </c>
      <c r="B160" s="745"/>
      <c r="C160" s="404" t="str">
        <f t="shared" si="35"/>
        <v>C32-R42</v>
      </c>
      <c r="D160" s="405">
        <v>0.33086805555555554</v>
      </c>
      <c r="E160" s="405">
        <v>0.33101851851851855</v>
      </c>
      <c r="F160" s="406">
        <f t="shared" si="43"/>
        <v>1.7</v>
      </c>
      <c r="G160" s="468">
        <f t="shared" si="43"/>
        <v>5.41</v>
      </c>
      <c r="H160" s="407">
        <f t="shared" si="43"/>
        <v>1.2</v>
      </c>
      <c r="I160" s="407">
        <f t="shared" si="44"/>
        <v>7.11</v>
      </c>
      <c r="J160" s="407">
        <f t="shared" si="36"/>
        <v>7.1199999997764829</v>
      </c>
      <c r="K160" s="408">
        <f t="shared" si="37"/>
        <v>9.9999997764825821E-3</v>
      </c>
      <c r="L160" s="409">
        <f t="shared" si="45"/>
        <v>0.5</v>
      </c>
      <c r="M160" s="410">
        <f t="shared" si="46"/>
        <v>7.61</v>
      </c>
      <c r="N160" s="410">
        <f t="shared" si="47"/>
        <v>7.6199999997764829</v>
      </c>
      <c r="O160" s="411"/>
      <c r="P160" s="485">
        <f t="shared" ca="1" si="48"/>
        <v>0.35282407407407662</v>
      </c>
      <c r="Q160" s="484">
        <f t="shared" ca="1" si="38"/>
        <v>0.35297453703703957</v>
      </c>
      <c r="R160" s="486">
        <v>9.9999997764825821E-3</v>
      </c>
      <c r="S160" s="486">
        <f t="shared" ca="1" si="39"/>
        <v>0.11</v>
      </c>
      <c r="T160" s="504">
        <v>1</v>
      </c>
      <c r="U160" s="504" t="str">
        <f t="shared" si="40"/>
        <v>C32-R42</v>
      </c>
      <c r="V160" s="504">
        <v>32</v>
      </c>
      <c r="W160" s="504" t="s">
        <v>493</v>
      </c>
      <c r="X160" s="504" t="s">
        <v>494</v>
      </c>
      <c r="Y160" s="504">
        <v>42</v>
      </c>
      <c r="AA160" s="505">
        <v>144</v>
      </c>
      <c r="AB160" s="400">
        <v>37</v>
      </c>
      <c r="AC160" s="400">
        <f t="shared" si="41"/>
        <v>16</v>
      </c>
    </row>
    <row r="161" spans="1:29" ht="12.75" customHeight="1">
      <c r="A161" s="403">
        <f t="shared" si="42"/>
        <v>145</v>
      </c>
      <c r="B161" s="745"/>
      <c r="C161" s="404" t="str">
        <f t="shared" si="35"/>
        <v>C32-R40</v>
      </c>
      <c r="D161" s="405">
        <v>0.33114583333333331</v>
      </c>
      <c r="E161" s="405">
        <v>0.33131944444444444</v>
      </c>
      <c r="F161" s="406">
        <f t="shared" si="43"/>
        <v>1.7</v>
      </c>
      <c r="G161" s="468">
        <f t="shared" si="43"/>
        <v>5.41</v>
      </c>
      <c r="H161" s="407">
        <f t="shared" si="43"/>
        <v>1.2</v>
      </c>
      <c r="I161" s="407">
        <f t="shared" si="44"/>
        <v>7.11</v>
      </c>
      <c r="J161" s="407">
        <f t="shared" si="36"/>
        <v>7.2500000005960468</v>
      </c>
      <c r="K161" s="408">
        <f t="shared" si="37"/>
        <v>0.14000000059604645</v>
      </c>
      <c r="L161" s="409">
        <f t="shared" si="45"/>
        <v>0.5</v>
      </c>
      <c r="M161" s="410">
        <f t="shared" si="46"/>
        <v>7.61</v>
      </c>
      <c r="N161" s="410">
        <f t="shared" si="47"/>
        <v>7.7500000005960468</v>
      </c>
      <c r="O161" s="411"/>
      <c r="P161" s="485">
        <f t="shared" ca="1" si="48"/>
        <v>0.3532291666666692</v>
      </c>
      <c r="Q161" s="484">
        <f t="shared" ca="1" si="38"/>
        <v>0.35340277777778034</v>
      </c>
      <c r="R161" s="486">
        <v>0.14000000059604645</v>
      </c>
      <c r="S161" s="486">
        <f t="shared" ca="1" si="39"/>
        <v>0.09</v>
      </c>
      <c r="T161" s="470">
        <v>2</v>
      </c>
      <c r="U161" s="469" t="str">
        <f t="shared" si="40"/>
        <v>C32-R40</v>
      </c>
      <c r="V161" s="504">
        <v>32</v>
      </c>
      <c r="W161" s="470" t="s">
        <v>493</v>
      </c>
      <c r="X161" s="470" t="s">
        <v>494</v>
      </c>
      <c r="Y161" s="470">
        <v>40</v>
      </c>
      <c r="AA161" s="505">
        <v>145</v>
      </c>
      <c r="AB161" s="400">
        <v>39</v>
      </c>
      <c r="AC161" s="400">
        <f t="shared" si="41"/>
        <v>17</v>
      </c>
    </row>
    <row r="162" spans="1:29" ht="12.75" customHeight="1">
      <c r="A162" s="403">
        <f t="shared" si="42"/>
        <v>146</v>
      </c>
      <c r="B162" s="745"/>
      <c r="C162" s="404" t="str">
        <f t="shared" si="35"/>
        <v>C32-R38</v>
      </c>
      <c r="D162" s="405">
        <v>0.33140046296296294</v>
      </c>
      <c r="E162" s="405">
        <v>0.33156249999999998</v>
      </c>
      <c r="F162" s="406">
        <f t="shared" si="43"/>
        <v>1.7</v>
      </c>
      <c r="G162" s="468">
        <f t="shared" si="43"/>
        <v>5.41</v>
      </c>
      <c r="H162" s="407">
        <f t="shared" si="43"/>
        <v>1.2</v>
      </c>
      <c r="I162" s="407">
        <f t="shared" si="44"/>
        <v>7.11</v>
      </c>
      <c r="J162" s="407">
        <f t="shared" si="36"/>
        <v>7.2299999973177913</v>
      </c>
      <c r="K162" s="408">
        <f t="shared" si="37"/>
        <v>0.11999999731779099</v>
      </c>
      <c r="L162" s="409">
        <f t="shared" si="45"/>
        <v>0.5</v>
      </c>
      <c r="M162" s="410">
        <f t="shared" si="46"/>
        <v>7.61</v>
      </c>
      <c r="N162" s="410">
        <f t="shared" si="47"/>
        <v>7.7299999973177913</v>
      </c>
      <c r="O162" s="411"/>
      <c r="P162" s="485">
        <f t="shared" ca="1" si="48"/>
        <v>0.35363425925926184</v>
      </c>
      <c r="Q162" s="484">
        <f t="shared" ca="1" si="38"/>
        <v>0.35379629629629888</v>
      </c>
      <c r="R162" s="486">
        <v>0.11999999731779099</v>
      </c>
      <c r="S162" s="486">
        <f t="shared" ca="1" si="39"/>
        <v>0.06</v>
      </c>
      <c r="T162" s="504">
        <v>3</v>
      </c>
      <c r="U162" s="469" t="str">
        <f t="shared" si="40"/>
        <v>C32-R38</v>
      </c>
      <c r="V162" s="504">
        <v>32</v>
      </c>
      <c r="W162" s="470" t="s">
        <v>493</v>
      </c>
      <c r="X162" s="470" t="s">
        <v>494</v>
      </c>
      <c r="Y162" s="504">
        <v>38</v>
      </c>
      <c r="AA162" s="505">
        <v>146</v>
      </c>
      <c r="AB162" s="400">
        <v>41</v>
      </c>
      <c r="AC162" s="400">
        <f t="shared" si="41"/>
        <v>18</v>
      </c>
    </row>
    <row r="163" spans="1:29" ht="12.75" customHeight="1">
      <c r="A163" s="403">
        <f t="shared" si="42"/>
        <v>147</v>
      </c>
      <c r="B163" s="745"/>
      <c r="C163" s="404" t="str">
        <f t="shared" si="35"/>
        <v>C32-R36</v>
      </c>
      <c r="D163" s="405">
        <v>0.33165509259259257</v>
      </c>
      <c r="E163" s="405">
        <v>0.33179398148148148</v>
      </c>
      <c r="F163" s="406">
        <f t="shared" ref="F163:H178" si="49">F162</f>
        <v>1.7</v>
      </c>
      <c r="G163" s="468">
        <f t="shared" si="49"/>
        <v>5.41</v>
      </c>
      <c r="H163" s="407">
        <f t="shared" si="49"/>
        <v>1.2</v>
      </c>
      <c r="I163" s="407">
        <f t="shared" si="44"/>
        <v>7.11</v>
      </c>
      <c r="J163" s="407">
        <f t="shared" si="36"/>
        <v>7.200000003576279</v>
      </c>
      <c r="K163" s="408">
        <f t="shared" si="37"/>
        <v>9.0000003576278687E-2</v>
      </c>
      <c r="L163" s="409">
        <f t="shared" si="45"/>
        <v>0.5</v>
      </c>
      <c r="M163" s="410">
        <f t="shared" si="46"/>
        <v>7.61</v>
      </c>
      <c r="N163" s="410">
        <f t="shared" si="47"/>
        <v>7.700000003576279</v>
      </c>
      <c r="O163" s="411"/>
      <c r="P163" s="485">
        <f t="shared" ca="1" si="48"/>
        <v>0.35402777777778038</v>
      </c>
      <c r="Q163" s="484">
        <f t="shared" ca="1" si="38"/>
        <v>0.35416666666666929</v>
      </c>
      <c r="R163" s="486">
        <v>9.0000003576278687E-2</v>
      </c>
      <c r="S163" s="486">
        <f t="shared" ca="1" si="39"/>
        <v>7.0000000000000007E-2</v>
      </c>
      <c r="T163" s="470">
        <v>4</v>
      </c>
      <c r="U163" s="469" t="str">
        <f t="shared" si="40"/>
        <v>C32-R36</v>
      </c>
      <c r="V163" s="504">
        <v>32</v>
      </c>
      <c r="W163" s="470" t="s">
        <v>493</v>
      </c>
      <c r="X163" s="470" t="s">
        <v>494</v>
      </c>
      <c r="Y163" s="470">
        <v>36</v>
      </c>
      <c r="AA163" s="505">
        <v>147</v>
      </c>
      <c r="AB163" s="400">
        <v>43</v>
      </c>
      <c r="AC163" s="400">
        <f t="shared" si="41"/>
        <v>19</v>
      </c>
    </row>
    <row r="164" spans="1:29" ht="12.75" customHeight="1">
      <c r="A164" s="403">
        <f t="shared" si="42"/>
        <v>148</v>
      </c>
      <c r="B164" s="745"/>
      <c r="C164" s="404" t="str">
        <f t="shared" si="35"/>
        <v>C32-R34</v>
      </c>
      <c r="D164" s="405">
        <v>0.33193287037037039</v>
      </c>
      <c r="E164" s="405">
        <v>0.33210648148148147</v>
      </c>
      <c r="F164" s="406">
        <f t="shared" si="49"/>
        <v>1.7</v>
      </c>
      <c r="G164" s="468">
        <f t="shared" si="49"/>
        <v>5.41</v>
      </c>
      <c r="H164" s="407">
        <f t="shared" si="49"/>
        <v>1.2</v>
      </c>
      <c r="I164" s="407">
        <f t="shared" si="44"/>
        <v>7.11</v>
      </c>
      <c r="J164" s="407">
        <f t="shared" si="36"/>
        <v>7.1399999993294481</v>
      </c>
      <c r="K164" s="408">
        <f t="shared" si="37"/>
        <v>2.9999999329447746E-2</v>
      </c>
      <c r="L164" s="409">
        <f t="shared" si="45"/>
        <v>0.5</v>
      </c>
      <c r="M164" s="410">
        <f t="shared" si="46"/>
        <v>7.61</v>
      </c>
      <c r="N164" s="410">
        <f t="shared" si="47"/>
        <v>7.6399999993294481</v>
      </c>
      <c r="O164" s="411"/>
      <c r="P164" s="485">
        <f t="shared" ca="1" si="48"/>
        <v>0.35443287037037302</v>
      </c>
      <c r="Q164" s="484">
        <f t="shared" ca="1" si="38"/>
        <v>0.35458333333333597</v>
      </c>
      <c r="R164" s="486">
        <v>2.9999999329447746E-2</v>
      </c>
      <c r="S164" s="486">
        <f t="shared" ca="1" si="39"/>
        <v>0.12</v>
      </c>
      <c r="T164" s="504">
        <v>5</v>
      </c>
      <c r="U164" s="469" t="str">
        <f t="shared" si="40"/>
        <v>C32-R34</v>
      </c>
      <c r="V164" s="504">
        <v>32</v>
      </c>
      <c r="W164" s="470" t="s">
        <v>493</v>
      </c>
      <c r="X164" s="470" t="s">
        <v>494</v>
      </c>
      <c r="Y164" s="504">
        <v>34</v>
      </c>
      <c r="AA164" s="505">
        <v>148</v>
      </c>
      <c r="AB164" s="395">
        <v>42</v>
      </c>
      <c r="AC164" s="400">
        <f t="shared" si="41"/>
        <v>20</v>
      </c>
    </row>
    <row r="165" spans="1:29" ht="12.75" customHeight="1">
      <c r="A165" s="403">
        <f t="shared" si="42"/>
        <v>149</v>
      </c>
      <c r="B165" s="745"/>
      <c r="C165" s="404" t="str">
        <f t="shared" si="35"/>
        <v>C32-R32</v>
      </c>
      <c r="D165" s="405">
        <v>0.33221064814814816</v>
      </c>
      <c r="E165" s="405">
        <v>0.33234953703703701</v>
      </c>
      <c r="F165" s="406">
        <f t="shared" si="49"/>
        <v>1.7</v>
      </c>
      <c r="G165" s="468">
        <f t="shared" si="49"/>
        <v>5.41</v>
      </c>
      <c r="H165" s="407">
        <f t="shared" si="49"/>
        <v>1.2</v>
      </c>
      <c r="I165" s="407">
        <f t="shared" si="44"/>
        <v>7.11</v>
      </c>
      <c r="J165" s="407">
        <f t="shared" si="36"/>
        <v>7.1399999993294481</v>
      </c>
      <c r="K165" s="408">
        <f t="shared" si="37"/>
        <v>2.9999999329447746E-2</v>
      </c>
      <c r="L165" s="409">
        <f t="shared" si="45"/>
        <v>0.5</v>
      </c>
      <c r="M165" s="410">
        <f t="shared" si="46"/>
        <v>7.61</v>
      </c>
      <c r="N165" s="410">
        <f t="shared" si="47"/>
        <v>7.6399999993294481</v>
      </c>
      <c r="O165" s="411"/>
      <c r="P165" s="485">
        <f t="shared" ca="1" si="48"/>
        <v>0.35487268518518783</v>
      </c>
      <c r="Q165" s="484">
        <f t="shared" ca="1" si="38"/>
        <v>0.35501157407407674</v>
      </c>
      <c r="R165" s="486">
        <v>2.9999999329447746E-2</v>
      </c>
      <c r="S165" s="486">
        <f t="shared" ca="1" si="39"/>
        <v>0.05</v>
      </c>
      <c r="T165" s="470">
        <v>6</v>
      </c>
      <c r="U165" s="469" t="str">
        <f t="shared" si="40"/>
        <v>C32-R32</v>
      </c>
      <c r="V165" s="504">
        <v>32</v>
      </c>
      <c r="W165" s="470" t="s">
        <v>493</v>
      </c>
      <c r="X165" s="470" t="s">
        <v>494</v>
      </c>
      <c r="Y165" s="470">
        <v>32</v>
      </c>
      <c r="AA165" s="505">
        <v>149</v>
      </c>
      <c r="AB165" s="395">
        <v>40</v>
      </c>
      <c r="AC165" s="400">
        <f t="shared" si="41"/>
        <v>1</v>
      </c>
    </row>
    <row r="166" spans="1:29" ht="12.75" customHeight="1">
      <c r="A166" s="403">
        <f t="shared" si="42"/>
        <v>150</v>
      </c>
      <c r="B166" s="745"/>
      <c r="C166" s="404" t="str">
        <f t="shared" si="35"/>
        <v>C32-R30</v>
      </c>
      <c r="D166" s="405">
        <v>0.33247685185185183</v>
      </c>
      <c r="E166" s="405">
        <v>0.33261574074074074</v>
      </c>
      <c r="F166" s="406">
        <f t="shared" si="49"/>
        <v>1.7</v>
      </c>
      <c r="G166" s="468">
        <f t="shared" si="49"/>
        <v>5.41</v>
      </c>
      <c r="H166" s="407">
        <f t="shared" si="49"/>
        <v>1.2</v>
      </c>
      <c r="I166" s="407">
        <f t="shared" si="44"/>
        <v>7.11</v>
      </c>
      <c r="J166" s="407">
        <f t="shared" si="36"/>
        <v>7.200000003576279</v>
      </c>
      <c r="K166" s="408">
        <f t="shared" si="37"/>
        <v>9.0000003576278687E-2</v>
      </c>
      <c r="L166" s="409">
        <f t="shared" si="45"/>
        <v>0.5</v>
      </c>
      <c r="M166" s="410">
        <f t="shared" si="46"/>
        <v>7.61</v>
      </c>
      <c r="N166" s="410">
        <f t="shared" si="47"/>
        <v>7.700000003576279</v>
      </c>
      <c r="O166" s="411"/>
      <c r="P166" s="485">
        <f t="shared" ca="1" si="48"/>
        <v>0.35525462962963228</v>
      </c>
      <c r="Q166" s="484">
        <f t="shared" ca="1" si="38"/>
        <v>0.35540509259259523</v>
      </c>
      <c r="R166" s="486">
        <v>9.0000003576278687E-2</v>
      </c>
      <c r="S166" s="486">
        <f t="shared" ca="1" si="39"/>
        <v>0.05</v>
      </c>
      <c r="T166" s="504">
        <v>7</v>
      </c>
      <c r="U166" s="469" t="str">
        <f t="shared" si="40"/>
        <v>C32-R30</v>
      </c>
      <c r="V166" s="504">
        <v>32</v>
      </c>
      <c r="W166" s="470" t="s">
        <v>493</v>
      </c>
      <c r="X166" s="470" t="s">
        <v>494</v>
      </c>
      <c r="Y166" s="504">
        <v>30</v>
      </c>
      <c r="AA166" s="505">
        <v>150</v>
      </c>
      <c r="AB166" s="395">
        <v>38</v>
      </c>
      <c r="AC166" s="400">
        <f t="shared" si="41"/>
        <v>2</v>
      </c>
    </row>
    <row r="167" spans="1:29" ht="12.75" customHeight="1">
      <c r="A167" s="403">
        <f t="shared" si="42"/>
        <v>151</v>
      </c>
      <c r="B167" s="745"/>
      <c r="C167" s="404" t="str">
        <f t="shared" si="35"/>
        <v>C32-R28</v>
      </c>
      <c r="D167" s="405">
        <v>0.33270833333333333</v>
      </c>
      <c r="E167" s="405">
        <v>0.33288194444444447</v>
      </c>
      <c r="F167" s="406">
        <f t="shared" si="49"/>
        <v>1.7</v>
      </c>
      <c r="G167" s="468">
        <f t="shared" si="49"/>
        <v>5.41</v>
      </c>
      <c r="H167" s="407">
        <f t="shared" si="49"/>
        <v>1.2</v>
      </c>
      <c r="I167" s="407">
        <f t="shared" si="44"/>
        <v>7.11</v>
      </c>
      <c r="J167" s="407">
        <f t="shared" si="36"/>
        <v>7.1800000002980235</v>
      </c>
      <c r="K167" s="408">
        <f t="shared" si="37"/>
        <v>7.0000000298023224E-2</v>
      </c>
      <c r="L167" s="409">
        <f t="shared" si="45"/>
        <v>0.5</v>
      </c>
      <c r="M167" s="410">
        <f t="shared" si="46"/>
        <v>7.61</v>
      </c>
      <c r="N167" s="410">
        <f t="shared" si="47"/>
        <v>7.6800000002980235</v>
      </c>
      <c r="O167" s="411"/>
      <c r="P167" s="485">
        <f t="shared" ca="1" si="48"/>
        <v>0.35567129629629896</v>
      </c>
      <c r="Q167" s="484">
        <f t="shared" ca="1" si="38"/>
        <v>0.35584490740741009</v>
      </c>
      <c r="R167" s="486">
        <v>7.0000000298023224E-2</v>
      </c>
      <c r="S167" s="486">
        <f t="shared" ca="1" si="39"/>
        <v>0.11</v>
      </c>
      <c r="T167" s="470">
        <v>8</v>
      </c>
      <c r="U167" s="469" t="str">
        <f t="shared" si="40"/>
        <v>C32-R28</v>
      </c>
      <c r="V167" s="504">
        <v>32</v>
      </c>
      <c r="W167" s="470" t="s">
        <v>493</v>
      </c>
      <c r="X167" s="470" t="s">
        <v>494</v>
      </c>
      <c r="Y167" s="470">
        <v>28</v>
      </c>
      <c r="AA167" s="505">
        <v>151</v>
      </c>
      <c r="AB167" s="395">
        <v>36</v>
      </c>
      <c r="AC167" s="400">
        <f t="shared" si="41"/>
        <v>3</v>
      </c>
    </row>
    <row r="168" spans="1:29" ht="12.75" customHeight="1">
      <c r="A168" s="403">
        <f t="shared" si="42"/>
        <v>152</v>
      </c>
      <c r="B168" s="745" t="s">
        <v>524</v>
      </c>
      <c r="C168" s="404" t="str">
        <f t="shared" si="35"/>
        <v>C32-R26</v>
      </c>
      <c r="D168" s="405">
        <v>0.33299768518518519</v>
      </c>
      <c r="E168" s="405">
        <v>0.33314814814814814</v>
      </c>
      <c r="F168" s="406">
        <f t="shared" si="49"/>
        <v>1.7</v>
      </c>
      <c r="G168" s="468">
        <f t="shared" si="49"/>
        <v>5.41</v>
      </c>
      <c r="H168" s="407">
        <f t="shared" si="49"/>
        <v>1.2</v>
      </c>
      <c r="I168" s="407">
        <f t="shared" si="44"/>
        <v>7.11</v>
      </c>
      <c r="J168" s="407">
        <f t="shared" si="36"/>
        <v>7.2199999994039539</v>
      </c>
      <c r="K168" s="408">
        <f t="shared" si="37"/>
        <v>0.10999999940395355</v>
      </c>
      <c r="L168" s="409">
        <f t="shared" si="45"/>
        <v>0.5</v>
      </c>
      <c r="M168" s="410">
        <f t="shared" si="46"/>
        <v>7.61</v>
      </c>
      <c r="N168" s="410">
        <f t="shared" si="47"/>
        <v>7.7199999994039539</v>
      </c>
      <c r="O168" s="411"/>
      <c r="P168" s="485">
        <f t="shared" ca="1" si="48"/>
        <v>0.35612268518518786</v>
      </c>
      <c r="Q168" s="484">
        <f t="shared" ca="1" si="38"/>
        <v>0.356296296296299</v>
      </c>
      <c r="R168" s="486">
        <v>0.10999999940395355</v>
      </c>
      <c r="S168" s="486">
        <f t="shared" ca="1" si="39"/>
        <v>0.02</v>
      </c>
      <c r="T168" s="504">
        <v>9</v>
      </c>
      <c r="U168" s="469" t="str">
        <f t="shared" si="40"/>
        <v>C32-R26</v>
      </c>
      <c r="V168" s="504">
        <v>32</v>
      </c>
      <c r="W168" s="470" t="s">
        <v>493</v>
      </c>
      <c r="X168" s="470" t="s">
        <v>494</v>
      </c>
      <c r="Y168" s="504">
        <v>26</v>
      </c>
      <c r="AA168" s="505">
        <v>152</v>
      </c>
      <c r="AB168" s="395">
        <v>34</v>
      </c>
      <c r="AC168" s="400">
        <f t="shared" si="41"/>
        <v>4</v>
      </c>
    </row>
    <row r="169" spans="1:29" ht="12.75" customHeight="1">
      <c r="A169" s="403">
        <f t="shared" si="42"/>
        <v>153</v>
      </c>
      <c r="B169" s="745"/>
      <c r="C169" s="404" t="str">
        <f t="shared" si="35"/>
        <v>C32-R24</v>
      </c>
      <c r="D169" s="405">
        <v>0.33325231481481482</v>
      </c>
      <c r="E169" s="405">
        <v>0.33341435185185186</v>
      </c>
      <c r="F169" s="406">
        <f t="shared" si="49"/>
        <v>1.7</v>
      </c>
      <c r="G169" s="468">
        <f t="shared" si="49"/>
        <v>5.41</v>
      </c>
      <c r="H169" s="407">
        <f t="shared" si="49"/>
        <v>1.2</v>
      </c>
      <c r="I169" s="407">
        <f t="shared" si="44"/>
        <v>7.11</v>
      </c>
      <c r="J169" s="407">
        <f t="shared" si="36"/>
        <v>7.200000003576279</v>
      </c>
      <c r="K169" s="408">
        <f t="shared" si="37"/>
        <v>9.0000003576278687E-2</v>
      </c>
      <c r="L169" s="409">
        <f t="shared" si="45"/>
        <v>0.5</v>
      </c>
      <c r="M169" s="410">
        <f t="shared" si="46"/>
        <v>7.61</v>
      </c>
      <c r="N169" s="410">
        <f t="shared" si="47"/>
        <v>7.700000003576279</v>
      </c>
      <c r="O169" s="411"/>
      <c r="P169" s="485">
        <f t="shared" ca="1" si="48"/>
        <v>0.35653935185185454</v>
      </c>
      <c r="Q169" s="484">
        <f t="shared" ca="1" si="38"/>
        <v>0.35667824074074345</v>
      </c>
      <c r="R169" s="486">
        <v>9.0000003576278687E-2</v>
      </c>
      <c r="S169" s="486">
        <f t="shared" ca="1" si="39"/>
        <v>0.1</v>
      </c>
      <c r="T169" s="470">
        <v>10</v>
      </c>
      <c r="U169" s="469" t="str">
        <f t="shared" si="40"/>
        <v>C32-R24</v>
      </c>
      <c r="V169" s="504">
        <v>32</v>
      </c>
      <c r="W169" s="470" t="s">
        <v>493</v>
      </c>
      <c r="X169" s="470" t="s">
        <v>494</v>
      </c>
      <c r="Y169" s="470">
        <v>24</v>
      </c>
      <c r="AA169" s="505">
        <v>153</v>
      </c>
      <c r="AB169" s="395">
        <v>32</v>
      </c>
      <c r="AC169" s="400">
        <f t="shared" si="41"/>
        <v>5</v>
      </c>
    </row>
    <row r="170" spans="1:29" ht="12.75" customHeight="1">
      <c r="A170" s="403">
        <f t="shared" si="42"/>
        <v>154</v>
      </c>
      <c r="B170" s="745"/>
      <c r="C170" s="404" t="str">
        <f t="shared" si="35"/>
        <v>C32-R22</v>
      </c>
      <c r="D170" s="405">
        <v>0.33354166666666668</v>
      </c>
      <c r="E170" s="405">
        <v>0.33368055555555554</v>
      </c>
      <c r="F170" s="406">
        <f t="shared" si="49"/>
        <v>1.7</v>
      </c>
      <c r="G170" s="468">
        <f t="shared" si="49"/>
        <v>5.41</v>
      </c>
      <c r="H170" s="407">
        <f t="shared" si="49"/>
        <v>1.2</v>
      </c>
      <c r="I170" s="407">
        <f t="shared" si="44"/>
        <v>7.11</v>
      </c>
      <c r="J170" s="407">
        <f t="shared" si="36"/>
        <v>7.2600000059604648</v>
      </c>
      <c r="K170" s="408">
        <f t="shared" si="37"/>
        <v>0.15000000596046448</v>
      </c>
      <c r="L170" s="409">
        <f t="shared" si="45"/>
        <v>0.5</v>
      </c>
      <c r="M170" s="410">
        <f t="shared" si="46"/>
        <v>7.61</v>
      </c>
      <c r="N170" s="410">
        <f t="shared" si="47"/>
        <v>7.7600000059604648</v>
      </c>
      <c r="O170" s="411"/>
      <c r="P170" s="485">
        <f t="shared" ca="1" si="48"/>
        <v>0.35690972222222495</v>
      </c>
      <c r="Q170" s="484">
        <f t="shared" ca="1" si="38"/>
        <v>0.35704861111111386</v>
      </c>
      <c r="R170" s="486">
        <v>0.15000000596046448</v>
      </c>
      <c r="S170" s="486">
        <f t="shared" ca="1" si="39"/>
        <v>0.02</v>
      </c>
      <c r="T170" s="504">
        <v>11</v>
      </c>
      <c r="U170" s="469" t="str">
        <f t="shared" si="40"/>
        <v>C32-R22</v>
      </c>
      <c r="V170" s="504">
        <v>32</v>
      </c>
      <c r="W170" s="470" t="s">
        <v>493</v>
      </c>
      <c r="X170" s="470" t="s">
        <v>494</v>
      </c>
      <c r="Y170" s="504">
        <v>22</v>
      </c>
      <c r="AA170" s="505">
        <v>154</v>
      </c>
      <c r="AB170" s="395">
        <v>30</v>
      </c>
      <c r="AC170" s="400">
        <f t="shared" si="41"/>
        <v>6</v>
      </c>
    </row>
    <row r="171" spans="1:29" ht="12.75" customHeight="1">
      <c r="A171" s="403">
        <f t="shared" si="42"/>
        <v>155</v>
      </c>
      <c r="B171" s="745"/>
      <c r="C171" s="404" t="str">
        <f t="shared" si="35"/>
        <v>C32-R20</v>
      </c>
      <c r="D171" s="405">
        <v>0.33383101851851854</v>
      </c>
      <c r="E171" s="405">
        <v>0.33398148148148149</v>
      </c>
      <c r="F171" s="406">
        <f t="shared" si="49"/>
        <v>1.7</v>
      </c>
      <c r="G171" s="468">
        <f t="shared" si="49"/>
        <v>5.41</v>
      </c>
      <c r="H171" s="407">
        <f t="shared" si="49"/>
        <v>1.2</v>
      </c>
      <c r="I171" s="407">
        <f t="shared" si="44"/>
        <v>7.11</v>
      </c>
      <c r="J171" s="407">
        <f t="shared" si="36"/>
        <v>7.1399999993294481</v>
      </c>
      <c r="K171" s="408">
        <f t="shared" si="37"/>
        <v>2.9999999329447746E-2</v>
      </c>
      <c r="L171" s="409">
        <f t="shared" si="45"/>
        <v>0.5</v>
      </c>
      <c r="M171" s="410">
        <f t="shared" si="46"/>
        <v>7.61</v>
      </c>
      <c r="N171" s="410">
        <f t="shared" si="47"/>
        <v>7.6399999993294481</v>
      </c>
      <c r="O171" s="411"/>
      <c r="P171" s="485">
        <f t="shared" ca="1" si="48"/>
        <v>0.35733796296296572</v>
      </c>
      <c r="Q171" s="484">
        <f t="shared" ca="1" si="38"/>
        <v>0.35748842592592867</v>
      </c>
      <c r="R171" s="486">
        <v>2.9999999329447746E-2</v>
      </c>
      <c r="S171" s="486">
        <f t="shared" ca="1" si="39"/>
        <v>0.15</v>
      </c>
      <c r="T171" s="470">
        <v>12</v>
      </c>
      <c r="U171" s="469" t="str">
        <f t="shared" si="40"/>
        <v>C32-R20</v>
      </c>
      <c r="V171" s="504">
        <v>32</v>
      </c>
      <c r="W171" s="470" t="s">
        <v>493</v>
      </c>
      <c r="X171" s="470" t="s">
        <v>494</v>
      </c>
      <c r="Y171" s="470">
        <v>20</v>
      </c>
      <c r="AA171" s="505">
        <v>155</v>
      </c>
      <c r="AB171" s="395">
        <v>28</v>
      </c>
      <c r="AC171" s="400">
        <f t="shared" si="41"/>
        <v>7</v>
      </c>
    </row>
    <row r="172" spans="1:29" ht="12.75" customHeight="1">
      <c r="A172" s="403">
        <f t="shared" si="42"/>
        <v>156</v>
      </c>
      <c r="B172" s="745"/>
      <c r="C172" s="404" t="str">
        <f t="shared" si="35"/>
        <v>C32-R18</v>
      </c>
      <c r="D172" s="405">
        <v>0.33407407407407408</v>
      </c>
      <c r="E172" s="405">
        <v>0.33421296296296299</v>
      </c>
      <c r="F172" s="406">
        <f t="shared" si="49"/>
        <v>1.7</v>
      </c>
      <c r="G172" s="468">
        <f t="shared" si="49"/>
        <v>5.41</v>
      </c>
      <c r="H172" s="407">
        <f t="shared" si="49"/>
        <v>1.2</v>
      </c>
      <c r="I172" s="407">
        <f t="shared" si="44"/>
        <v>7.11</v>
      </c>
      <c r="J172" s="407">
        <f t="shared" si="36"/>
        <v>7.1399999993294481</v>
      </c>
      <c r="K172" s="408">
        <f t="shared" si="37"/>
        <v>2.9999999329447746E-2</v>
      </c>
      <c r="L172" s="409">
        <f t="shared" si="45"/>
        <v>0.5</v>
      </c>
      <c r="M172" s="410">
        <f t="shared" si="46"/>
        <v>7.61</v>
      </c>
      <c r="N172" s="410">
        <f t="shared" si="47"/>
        <v>7.6399999993294481</v>
      </c>
      <c r="O172" s="411"/>
      <c r="P172" s="485">
        <f t="shared" ca="1" si="48"/>
        <v>0.35777777777778053</v>
      </c>
      <c r="Q172" s="484">
        <f t="shared" ca="1" si="38"/>
        <v>0.35792824074074348</v>
      </c>
      <c r="R172" s="486">
        <v>2.9999999329447746E-2</v>
      </c>
      <c r="S172" s="486">
        <f t="shared" ca="1" si="39"/>
        <v>7.0000000000000007E-2</v>
      </c>
      <c r="T172" s="504">
        <v>13</v>
      </c>
      <c r="U172" s="469" t="str">
        <f t="shared" si="40"/>
        <v>C32-R18</v>
      </c>
      <c r="V172" s="504">
        <v>32</v>
      </c>
      <c r="W172" s="470" t="s">
        <v>493</v>
      </c>
      <c r="X172" s="470" t="s">
        <v>494</v>
      </c>
      <c r="Y172" s="504">
        <v>18</v>
      </c>
      <c r="AA172" s="505">
        <v>156</v>
      </c>
      <c r="AB172" s="395">
        <v>26</v>
      </c>
      <c r="AC172" s="400">
        <f t="shared" si="41"/>
        <v>8</v>
      </c>
    </row>
    <row r="173" spans="1:29" ht="12.75" customHeight="1">
      <c r="A173" s="403">
        <f t="shared" si="42"/>
        <v>157</v>
      </c>
      <c r="B173" s="745"/>
      <c r="C173" s="404" t="str">
        <f t="shared" si="35"/>
        <v>C32-R16</v>
      </c>
      <c r="D173" s="405">
        <v>0.33432870370370371</v>
      </c>
      <c r="E173" s="405">
        <v>0.33447916666666666</v>
      </c>
      <c r="F173" s="406">
        <f t="shared" si="49"/>
        <v>1.7</v>
      </c>
      <c r="G173" s="468">
        <f t="shared" si="49"/>
        <v>5.41</v>
      </c>
      <c r="H173" s="407">
        <f t="shared" si="49"/>
        <v>1.2</v>
      </c>
      <c r="I173" s="407">
        <f t="shared" si="44"/>
        <v>7.11</v>
      </c>
      <c r="J173" s="407">
        <f t="shared" si="36"/>
        <v>7.200000003576279</v>
      </c>
      <c r="K173" s="408">
        <f t="shared" si="37"/>
        <v>9.0000003576278687E-2</v>
      </c>
      <c r="L173" s="409">
        <f t="shared" si="45"/>
        <v>0.5</v>
      </c>
      <c r="M173" s="410">
        <f t="shared" si="46"/>
        <v>7.61</v>
      </c>
      <c r="N173" s="410">
        <f t="shared" si="47"/>
        <v>7.700000003576279</v>
      </c>
      <c r="O173" s="411"/>
      <c r="P173" s="485">
        <f t="shared" ca="1" si="48"/>
        <v>0.35817129629629901</v>
      </c>
      <c r="Q173" s="484">
        <f t="shared" ca="1" si="38"/>
        <v>0.35832175925926196</v>
      </c>
      <c r="R173" s="486">
        <v>9.0000003576278687E-2</v>
      </c>
      <c r="S173" s="486">
        <f t="shared" ca="1" si="39"/>
        <v>0.15</v>
      </c>
      <c r="T173" s="470">
        <v>14</v>
      </c>
      <c r="U173" s="469" t="str">
        <f t="shared" si="40"/>
        <v>C32-R16</v>
      </c>
      <c r="V173" s="504">
        <v>32</v>
      </c>
      <c r="W173" s="470" t="s">
        <v>493</v>
      </c>
      <c r="X173" s="470" t="s">
        <v>494</v>
      </c>
      <c r="Y173" s="470">
        <v>16</v>
      </c>
      <c r="AA173" s="505">
        <v>157</v>
      </c>
      <c r="AB173" s="395">
        <v>24</v>
      </c>
      <c r="AC173" s="400">
        <f t="shared" si="41"/>
        <v>9</v>
      </c>
    </row>
    <row r="174" spans="1:29" ht="12.75" customHeight="1">
      <c r="A174" s="403">
        <f t="shared" si="42"/>
        <v>158</v>
      </c>
      <c r="B174" s="745"/>
      <c r="C174" s="404" t="str">
        <f t="shared" si="35"/>
        <v>C32-R14</v>
      </c>
      <c r="D174" s="405">
        <v>0.33456018518518521</v>
      </c>
      <c r="E174" s="405">
        <v>0.3347222222222222</v>
      </c>
      <c r="F174" s="406">
        <f t="shared" si="49"/>
        <v>1.7</v>
      </c>
      <c r="G174" s="468">
        <f t="shared" si="49"/>
        <v>5.41</v>
      </c>
      <c r="H174" s="407">
        <f t="shared" si="49"/>
        <v>1.2</v>
      </c>
      <c r="I174" s="407">
        <f t="shared" si="44"/>
        <v>7.11</v>
      </c>
      <c r="J174" s="407">
        <f t="shared" si="36"/>
        <v>7.2199999994039539</v>
      </c>
      <c r="K174" s="408">
        <f t="shared" si="37"/>
        <v>0.10999999940395355</v>
      </c>
      <c r="L174" s="409">
        <f t="shared" si="45"/>
        <v>0.5</v>
      </c>
      <c r="M174" s="410">
        <f t="shared" si="46"/>
        <v>7.61</v>
      </c>
      <c r="N174" s="410">
        <f t="shared" si="47"/>
        <v>7.7199999994039539</v>
      </c>
      <c r="O174" s="411"/>
      <c r="P174" s="485">
        <f t="shared" ca="1" si="48"/>
        <v>0.35859953703703973</v>
      </c>
      <c r="Q174" s="484">
        <f t="shared" ca="1" si="38"/>
        <v>0.35875000000000268</v>
      </c>
      <c r="R174" s="486">
        <v>0.10999999940395355</v>
      </c>
      <c r="S174" s="486">
        <f t="shared" ca="1" si="39"/>
        <v>0.12</v>
      </c>
      <c r="T174" s="504">
        <v>15</v>
      </c>
      <c r="U174" s="469" t="str">
        <f t="shared" si="40"/>
        <v>C32-R14</v>
      </c>
      <c r="V174" s="504">
        <v>32</v>
      </c>
      <c r="W174" s="470" t="s">
        <v>493</v>
      </c>
      <c r="X174" s="470" t="s">
        <v>494</v>
      </c>
      <c r="Y174" s="504">
        <v>14</v>
      </c>
      <c r="AA174" s="505">
        <v>158</v>
      </c>
      <c r="AB174" s="395">
        <v>22</v>
      </c>
      <c r="AC174" s="400">
        <f t="shared" si="41"/>
        <v>10</v>
      </c>
    </row>
    <row r="175" spans="1:29" ht="12.75" customHeight="1">
      <c r="A175" s="403">
        <f t="shared" si="42"/>
        <v>159</v>
      </c>
      <c r="B175" s="745"/>
      <c r="C175" s="404" t="str">
        <f t="shared" si="35"/>
        <v>C32-R12</v>
      </c>
      <c r="D175" s="405">
        <v>0.33479166666666665</v>
      </c>
      <c r="E175" s="405">
        <v>0.3349421296296296</v>
      </c>
      <c r="F175" s="406">
        <f t="shared" si="49"/>
        <v>1.7</v>
      </c>
      <c r="G175" s="468">
        <f t="shared" si="49"/>
        <v>5.41</v>
      </c>
      <c r="H175" s="407">
        <f t="shared" si="49"/>
        <v>1.2</v>
      </c>
      <c r="I175" s="407">
        <f t="shared" si="44"/>
        <v>7.11</v>
      </c>
      <c r="J175" s="407">
        <f t="shared" si="36"/>
        <v>7.2500000005960468</v>
      </c>
      <c r="K175" s="408">
        <f t="shared" si="37"/>
        <v>0.14000000059604645</v>
      </c>
      <c r="L175" s="409">
        <f t="shared" si="45"/>
        <v>0.5</v>
      </c>
      <c r="M175" s="410">
        <f t="shared" si="46"/>
        <v>7.61</v>
      </c>
      <c r="N175" s="410">
        <f t="shared" si="47"/>
        <v>7.7500000005960468</v>
      </c>
      <c r="O175" s="411"/>
      <c r="P175" s="485">
        <f t="shared" ca="1" si="48"/>
        <v>0.35898148148148418</v>
      </c>
      <c r="Q175" s="484">
        <f t="shared" ca="1" si="38"/>
        <v>0.35913194444444713</v>
      </c>
      <c r="R175" s="486">
        <v>0.14000000059604645</v>
      </c>
      <c r="S175" s="486">
        <f t="shared" ca="1" si="39"/>
        <v>0.01</v>
      </c>
      <c r="T175" s="470">
        <v>16</v>
      </c>
      <c r="U175" s="469" t="str">
        <f t="shared" si="40"/>
        <v>C32-R12</v>
      </c>
      <c r="V175" s="504">
        <v>32</v>
      </c>
      <c r="W175" s="470" t="s">
        <v>493</v>
      </c>
      <c r="X175" s="470" t="s">
        <v>494</v>
      </c>
      <c r="Y175" s="470">
        <v>12</v>
      </c>
      <c r="AA175" s="505">
        <v>159</v>
      </c>
      <c r="AB175" s="395">
        <v>20</v>
      </c>
      <c r="AC175" s="400">
        <f t="shared" si="41"/>
        <v>11</v>
      </c>
    </row>
    <row r="176" spans="1:29" ht="12.75" customHeight="1">
      <c r="A176" s="403">
        <f t="shared" si="42"/>
        <v>160</v>
      </c>
      <c r="B176" s="745"/>
      <c r="C176" s="404" t="str">
        <f t="shared" si="35"/>
        <v>C32-R10</v>
      </c>
      <c r="D176" s="405">
        <v>0.33504629629629629</v>
      </c>
      <c r="E176" s="405">
        <v>0.33519675925925924</v>
      </c>
      <c r="F176" s="406">
        <f t="shared" si="49"/>
        <v>1.7</v>
      </c>
      <c r="G176" s="468">
        <f t="shared" si="49"/>
        <v>5.41</v>
      </c>
      <c r="H176" s="407">
        <f t="shared" si="49"/>
        <v>1.2</v>
      </c>
      <c r="I176" s="407">
        <f t="shared" si="44"/>
        <v>7.11</v>
      </c>
      <c r="J176" s="407">
        <f t="shared" si="36"/>
        <v>7.200000003576279</v>
      </c>
      <c r="K176" s="408">
        <f t="shared" si="37"/>
        <v>9.0000003576278687E-2</v>
      </c>
      <c r="L176" s="409">
        <f t="shared" si="45"/>
        <v>0.5</v>
      </c>
      <c r="M176" s="410">
        <f t="shared" si="46"/>
        <v>7.61</v>
      </c>
      <c r="N176" s="410">
        <f t="shared" si="47"/>
        <v>7.700000003576279</v>
      </c>
      <c r="O176" s="411"/>
      <c r="P176" s="485">
        <f t="shared" ca="1" si="48"/>
        <v>0.35942129629629899</v>
      </c>
      <c r="Q176" s="484">
        <f t="shared" ca="1" si="38"/>
        <v>0.35957175925926194</v>
      </c>
      <c r="R176" s="486">
        <v>9.0000003576278687E-2</v>
      </c>
      <c r="S176" s="486">
        <f t="shared" ca="1" si="39"/>
        <v>0.03</v>
      </c>
      <c r="T176" s="504">
        <v>17</v>
      </c>
      <c r="U176" s="469" t="str">
        <f t="shared" si="40"/>
        <v>C32-R10</v>
      </c>
      <c r="V176" s="504">
        <v>32</v>
      </c>
      <c r="W176" s="470" t="s">
        <v>493</v>
      </c>
      <c r="X176" s="470" t="s">
        <v>494</v>
      </c>
      <c r="Y176" s="504">
        <v>10</v>
      </c>
      <c r="AA176" s="505">
        <v>160</v>
      </c>
      <c r="AB176" s="395">
        <v>18</v>
      </c>
      <c r="AC176" s="400">
        <f t="shared" si="41"/>
        <v>12</v>
      </c>
    </row>
    <row r="177" spans="1:29" ht="12.75" customHeight="1">
      <c r="A177" s="403">
        <f t="shared" si="42"/>
        <v>161</v>
      </c>
      <c r="B177" s="745"/>
      <c r="C177" s="404" t="str">
        <f t="shared" si="35"/>
        <v>C32-R8</v>
      </c>
      <c r="D177" s="405">
        <v>0.33530092592592592</v>
      </c>
      <c r="E177" s="405">
        <v>0.33543981481481483</v>
      </c>
      <c r="F177" s="406">
        <f t="shared" si="49"/>
        <v>1.7</v>
      </c>
      <c r="G177" s="468">
        <f t="shared" si="49"/>
        <v>5.41</v>
      </c>
      <c r="H177" s="407">
        <f t="shared" si="49"/>
        <v>1.2</v>
      </c>
      <c r="I177" s="407">
        <f t="shared" si="44"/>
        <v>7.11</v>
      </c>
      <c r="J177" s="407">
        <f t="shared" si="36"/>
        <v>7.200000003576279</v>
      </c>
      <c r="K177" s="408">
        <f t="shared" si="37"/>
        <v>9.0000003576278687E-2</v>
      </c>
      <c r="L177" s="409">
        <f t="shared" si="45"/>
        <v>0.5</v>
      </c>
      <c r="M177" s="410">
        <f t="shared" si="46"/>
        <v>7.61</v>
      </c>
      <c r="N177" s="410">
        <f t="shared" si="47"/>
        <v>7.700000003576279</v>
      </c>
      <c r="O177" s="411"/>
      <c r="P177" s="485">
        <f t="shared" ca="1" si="48"/>
        <v>0.35981481481481747</v>
      </c>
      <c r="Q177" s="484">
        <f t="shared" ca="1" si="38"/>
        <v>0.35996527777778042</v>
      </c>
      <c r="R177" s="486">
        <v>9.0000003576278687E-2</v>
      </c>
      <c r="S177" s="486">
        <f t="shared" ca="1" si="39"/>
        <v>0.13</v>
      </c>
      <c r="T177" s="470">
        <v>18</v>
      </c>
      <c r="U177" s="469" t="str">
        <f t="shared" si="40"/>
        <v>C32-R8</v>
      </c>
      <c r="V177" s="504">
        <v>32</v>
      </c>
      <c r="W177" s="470" t="s">
        <v>493</v>
      </c>
      <c r="X177" s="470" t="s">
        <v>494</v>
      </c>
      <c r="Y177" s="470">
        <v>8</v>
      </c>
      <c r="AA177" s="505">
        <v>161</v>
      </c>
      <c r="AB177" s="395">
        <v>16</v>
      </c>
      <c r="AC177" s="400">
        <f t="shared" si="41"/>
        <v>13</v>
      </c>
    </row>
    <row r="178" spans="1:29" ht="12.75" customHeight="1">
      <c r="A178" s="403">
        <f t="shared" si="42"/>
        <v>162</v>
      </c>
      <c r="B178" s="745"/>
      <c r="C178" s="404" t="str">
        <f t="shared" si="35"/>
        <v>C32-R6</v>
      </c>
      <c r="D178" s="405">
        <v>0.33555555555555555</v>
      </c>
      <c r="E178" s="405">
        <v>0.33569444444444446</v>
      </c>
      <c r="F178" s="406">
        <f t="shared" si="49"/>
        <v>1.7</v>
      </c>
      <c r="G178" s="468">
        <f t="shared" si="49"/>
        <v>5.41</v>
      </c>
      <c r="H178" s="407">
        <f t="shared" si="49"/>
        <v>1.2</v>
      </c>
      <c r="I178" s="407">
        <f t="shared" si="44"/>
        <v>7.11</v>
      </c>
      <c r="J178" s="407">
        <f t="shared" si="36"/>
        <v>7.1499999991059306</v>
      </c>
      <c r="K178" s="408">
        <f t="shared" si="37"/>
        <v>3.9999999105930328E-2</v>
      </c>
      <c r="L178" s="409">
        <f t="shared" si="45"/>
        <v>0.5</v>
      </c>
      <c r="M178" s="410">
        <f t="shared" si="46"/>
        <v>7.61</v>
      </c>
      <c r="N178" s="410">
        <f t="shared" si="47"/>
        <v>7.6499999991059306</v>
      </c>
      <c r="O178" s="411"/>
      <c r="P178" s="485">
        <f t="shared" ca="1" si="48"/>
        <v>0.36024305555555819</v>
      </c>
      <c r="Q178" s="484">
        <f t="shared" ca="1" si="38"/>
        <v>0.36041666666666933</v>
      </c>
      <c r="R178" s="486">
        <v>3.9999999105930328E-2</v>
      </c>
      <c r="S178" s="486">
        <f t="shared" ca="1" si="39"/>
        <v>0.08</v>
      </c>
      <c r="T178" s="504">
        <v>19</v>
      </c>
      <c r="U178" s="469" t="str">
        <f t="shared" si="40"/>
        <v>C32-R6</v>
      </c>
      <c r="V178" s="504">
        <v>32</v>
      </c>
      <c r="W178" s="470" t="s">
        <v>493</v>
      </c>
      <c r="X178" s="470" t="s">
        <v>494</v>
      </c>
      <c r="Y178" s="504">
        <v>6</v>
      </c>
      <c r="AA178" s="505">
        <v>162</v>
      </c>
      <c r="AB178" s="395">
        <v>14</v>
      </c>
      <c r="AC178" s="400">
        <f t="shared" si="41"/>
        <v>14</v>
      </c>
    </row>
    <row r="179" spans="1:29" ht="12.75" customHeight="1">
      <c r="A179" s="403">
        <f t="shared" si="42"/>
        <v>163</v>
      </c>
      <c r="B179" s="745"/>
      <c r="C179" s="404" t="str">
        <f t="shared" si="35"/>
        <v>C32-R4</v>
      </c>
      <c r="D179" s="405">
        <v>0.33578703703703705</v>
      </c>
      <c r="E179" s="405">
        <v>0.33592592592592591</v>
      </c>
      <c r="F179" s="406">
        <f t="shared" ref="F179:H194" si="50">F178</f>
        <v>1.7</v>
      </c>
      <c r="G179" s="468">
        <f t="shared" si="50"/>
        <v>5.41</v>
      </c>
      <c r="H179" s="407">
        <f t="shared" si="50"/>
        <v>1.2</v>
      </c>
      <c r="I179" s="407">
        <f t="shared" si="44"/>
        <v>7.11</v>
      </c>
      <c r="J179" s="407">
        <f t="shared" si="36"/>
        <v>7.189999998211861</v>
      </c>
      <c r="K179" s="408">
        <f t="shared" si="37"/>
        <v>7.9999998211860657E-2</v>
      </c>
      <c r="L179" s="409">
        <f t="shared" si="45"/>
        <v>0.5</v>
      </c>
      <c r="M179" s="410">
        <f t="shared" si="46"/>
        <v>7.61</v>
      </c>
      <c r="N179" s="410">
        <f t="shared" si="47"/>
        <v>7.689999998211861</v>
      </c>
      <c r="O179" s="411"/>
      <c r="P179" s="485">
        <f t="shared" ca="1" si="48"/>
        <v>0.36064814814815083</v>
      </c>
      <c r="Q179" s="484">
        <f t="shared" ca="1" si="38"/>
        <v>0.36079861111111378</v>
      </c>
      <c r="R179" s="486">
        <v>7.9999998211860657E-2</v>
      </c>
      <c r="S179" s="486">
        <f t="shared" ca="1" si="39"/>
        <v>0.13</v>
      </c>
      <c r="T179" s="470">
        <v>20</v>
      </c>
      <c r="U179" s="469" t="str">
        <f t="shared" si="40"/>
        <v>C32-R4</v>
      </c>
      <c r="V179" s="504">
        <v>32</v>
      </c>
      <c r="W179" s="470" t="s">
        <v>493</v>
      </c>
      <c r="X179" s="470" t="s">
        <v>494</v>
      </c>
      <c r="Y179" s="470">
        <v>4</v>
      </c>
      <c r="AA179" s="505">
        <v>163</v>
      </c>
      <c r="AB179" s="395">
        <v>12</v>
      </c>
      <c r="AC179" s="400">
        <f t="shared" si="41"/>
        <v>15</v>
      </c>
    </row>
    <row r="180" spans="1:29" ht="12.75" customHeight="1">
      <c r="A180" s="403">
        <f t="shared" si="42"/>
        <v>164</v>
      </c>
      <c r="B180" s="745"/>
      <c r="C180" s="404" t="str">
        <f t="shared" si="35"/>
        <v>C32-R2</v>
      </c>
      <c r="D180" s="405">
        <v>0.33604166666666668</v>
      </c>
      <c r="E180" s="405">
        <v>0.33619212962962963</v>
      </c>
      <c r="F180" s="406">
        <f t="shared" si="50"/>
        <v>1.7</v>
      </c>
      <c r="G180" s="468">
        <f t="shared" si="50"/>
        <v>5.41</v>
      </c>
      <c r="H180" s="407">
        <f t="shared" si="50"/>
        <v>1.2</v>
      </c>
      <c r="I180" s="407">
        <f t="shared" si="44"/>
        <v>7.11</v>
      </c>
      <c r="J180" s="407">
        <f t="shared" si="36"/>
        <v>7.2299999973177913</v>
      </c>
      <c r="K180" s="408">
        <f t="shared" si="37"/>
        <v>0.11999999731779099</v>
      </c>
      <c r="L180" s="409">
        <f t="shared" si="45"/>
        <v>0.5</v>
      </c>
      <c r="M180" s="410">
        <f t="shared" si="46"/>
        <v>7.61</v>
      </c>
      <c r="N180" s="410">
        <f t="shared" si="47"/>
        <v>7.7299999973177913</v>
      </c>
      <c r="O180" s="411"/>
      <c r="P180" s="485">
        <f t="shared" ca="1" si="48"/>
        <v>0.36104166666666931</v>
      </c>
      <c r="Q180" s="484">
        <f t="shared" ca="1" si="38"/>
        <v>0.36119212962963226</v>
      </c>
      <c r="R180" s="486">
        <v>0.11999999731779099</v>
      </c>
      <c r="S180" s="486">
        <f t="shared" ca="1" si="39"/>
        <v>0.05</v>
      </c>
      <c r="T180" s="504">
        <v>21</v>
      </c>
      <c r="U180" s="504" t="str">
        <f t="shared" si="40"/>
        <v>C32-R2</v>
      </c>
      <c r="V180" s="504">
        <v>32</v>
      </c>
      <c r="W180" s="504" t="s">
        <v>493</v>
      </c>
      <c r="X180" s="504" t="s">
        <v>494</v>
      </c>
      <c r="Y180" s="504">
        <v>2</v>
      </c>
      <c r="AA180" s="505">
        <v>164</v>
      </c>
      <c r="AB180" s="395">
        <v>10</v>
      </c>
      <c r="AC180" s="400">
        <f t="shared" si="41"/>
        <v>16</v>
      </c>
    </row>
    <row r="181" spans="1:29" ht="12.75" customHeight="1">
      <c r="A181" s="403">
        <f t="shared" si="42"/>
        <v>165</v>
      </c>
      <c r="B181" s="745"/>
      <c r="C181" s="404" t="str">
        <f t="shared" si="35"/>
        <v>C33-R1</v>
      </c>
      <c r="D181" s="405">
        <v>0.33629629629629632</v>
      </c>
      <c r="E181" s="405">
        <v>0.33645833333333336</v>
      </c>
      <c r="F181" s="406">
        <f t="shared" si="50"/>
        <v>1.7</v>
      </c>
      <c r="G181" s="468">
        <f t="shared" si="50"/>
        <v>5.41</v>
      </c>
      <c r="H181" s="407">
        <f t="shared" si="50"/>
        <v>1.2</v>
      </c>
      <c r="I181" s="407">
        <f t="shared" si="44"/>
        <v>7.11</v>
      </c>
      <c r="J181" s="407">
        <f t="shared" si="36"/>
        <v>7.2600000059604648</v>
      </c>
      <c r="K181" s="408">
        <f t="shared" si="37"/>
        <v>0.15000000596046448</v>
      </c>
      <c r="L181" s="409">
        <f t="shared" si="45"/>
        <v>0.5</v>
      </c>
      <c r="M181" s="410">
        <f t="shared" si="46"/>
        <v>7.61</v>
      </c>
      <c r="N181" s="410">
        <f t="shared" si="47"/>
        <v>7.7600000059604648</v>
      </c>
      <c r="O181" s="411"/>
      <c r="P181" s="485">
        <f t="shared" ca="1" si="48"/>
        <v>0.36145833333333599</v>
      </c>
      <c r="Q181" s="484">
        <f t="shared" ca="1" si="38"/>
        <v>0.36160879629629894</v>
      </c>
      <c r="R181" s="486">
        <v>0.15000000596046448</v>
      </c>
      <c r="S181" s="486">
        <f t="shared" ca="1" si="39"/>
        <v>7.0000000000000007E-2</v>
      </c>
      <c r="T181" s="470">
        <v>1</v>
      </c>
      <c r="U181" s="469" t="str">
        <f t="shared" si="40"/>
        <v>C33-R1</v>
      </c>
      <c r="V181" s="470">
        <v>33</v>
      </c>
      <c r="W181" s="470" t="s">
        <v>493</v>
      </c>
      <c r="X181" s="470" t="s">
        <v>494</v>
      </c>
      <c r="Y181" s="470">
        <v>1</v>
      </c>
      <c r="AA181" s="505">
        <v>165</v>
      </c>
      <c r="AB181" s="395">
        <v>8</v>
      </c>
      <c r="AC181" s="400">
        <f t="shared" si="41"/>
        <v>17</v>
      </c>
    </row>
    <row r="182" spans="1:29" ht="12.75" customHeight="1">
      <c r="A182" s="403">
        <f t="shared" si="42"/>
        <v>166</v>
      </c>
      <c r="B182" s="745"/>
      <c r="C182" s="404" t="str">
        <f t="shared" si="35"/>
        <v>C33-R3</v>
      </c>
      <c r="D182" s="405">
        <v>0.33657407407407408</v>
      </c>
      <c r="E182" s="405">
        <v>0.33671296296296294</v>
      </c>
      <c r="F182" s="406">
        <f t="shared" si="50"/>
        <v>1.7</v>
      </c>
      <c r="G182" s="468">
        <f t="shared" si="50"/>
        <v>5.41</v>
      </c>
      <c r="H182" s="407">
        <f t="shared" si="50"/>
        <v>1.2</v>
      </c>
      <c r="I182" s="407">
        <f t="shared" si="44"/>
        <v>7.11</v>
      </c>
      <c r="J182" s="407">
        <f t="shared" si="36"/>
        <v>7.1299999995529655</v>
      </c>
      <c r="K182" s="408">
        <f t="shared" si="37"/>
        <v>1.9999999552965164E-2</v>
      </c>
      <c r="L182" s="409">
        <f t="shared" si="45"/>
        <v>0.5</v>
      </c>
      <c r="M182" s="410">
        <f t="shared" si="46"/>
        <v>7.61</v>
      </c>
      <c r="N182" s="410">
        <f t="shared" si="47"/>
        <v>7.6299999995529655</v>
      </c>
      <c r="O182" s="411"/>
      <c r="P182" s="485">
        <f t="shared" ca="1" si="48"/>
        <v>0.36188657407407671</v>
      </c>
      <c r="Q182" s="484">
        <f t="shared" ca="1" si="38"/>
        <v>0.36206018518518784</v>
      </c>
      <c r="R182" s="486">
        <v>1.9999999552965164E-2</v>
      </c>
      <c r="S182" s="486">
        <f t="shared" ca="1" si="39"/>
        <v>0.09</v>
      </c>
      <c r="T182" s="470">
        <v>2</v>
      </c>
      <c r="U182" s="469" t="str">
        <f t="shared" si="40"/>
        <v>C33-R3</v>
      </c>
      <c r="V182" s="470">
        <v>33</v>
      </c>
      <c r="W182" s="470" t="s">
        <v>493</v>
      </c>
      <c r="X182" s="470" t="s">
        <v>494</v>
      </c>
      <c r="Y182" s="470">
        <v>3</v>
      </c>
      <c r="AA182" s="505">
        <v>166</v>
      </c>
      <c r="AB182" s="395">
        <v>6</v>
      </c>
      <c r="AC182" s="400">
        <f t="shared" si="41"/>
        <v>18</v>
      </c>
    </row>
    <row r="183" spans="1:29" ht="12.75" customHeight="1">
      <c r="A183" s="403">
        <f t="shared" si="42"/>
        <v>167</v>
      </c>
      <c r="B183" s="745"/>
      <c r="C183" s="404" t="str">
        <f t="shared" si="35"/>
        <v>C33-R5</v>
      </c>
      <c r="D183" s="405">
        <v>0.33682870370370371</v>
      </c>
      <c r="E183" s="405">
        <v>0.33697916666666666</v>
      </c>
      <c r="F183" s="406">
        <f t="shared" si="50"/>
        <v>1.7</v>
      </c>
      <c r="G183" s="468">
        <f t="shared" si="50"/>
        <v>5.41</v>
      </c>
      <c r="H183" s="407">
        <f t="shared" si="50"/>
        <v>1.2</v>
      </c>
      <c r="I183" s="407">
        <f t="shared" si="44"/>
        <v>7.11</v>
      </c>
      <c r="J183" s="407">
        <f t="shared" si="36"/>
        <v>7.1600000007450584</v>
      </c>
      <c r="K183" s="408">
        <f t="shared" si="37"/>
        <v>5.000000074505806E-2</v>
      </c>
      <c r="L183" s="409">
        <f t="shared" si="45"/>
        <v>0.5</v>
      </c>
      <c r="M183" s="410">
        <f t="shared" si="46"/>
        <v>7.61</v>
      </c>
      <c r="N183" s="410">
        <f t="shared" si="47"/>
        <v>7.6600000007450584</v>
      </c>
      <c r="O183" s="411"/>
      <c r="P183" s="485">
        <f t="shared" ca="1" si="48"/>
        <v>0.36230324074074338</v>
      </c>
      <c r="Q183" s="484">
        <f t="shared" ca="1" si="38"/>
        <v>0.36246527777778043</v>
      </c>
      <c r="R183" s="486">
        <v>5.000000074505806E-2</v>
      </c>
      <c r="S183" s="486">
        <f t="shared" ca="1" si="39"/>
        <v>0.03</v>
      </c>
      <c r="T183" s="470">
        <v>3</v>
      </c>
      <c r="U183" s="469" t="str">
        <f t="shared" si="40"/>
        <v>C33-R5</v>
      </c>
      <c r="V183" s="470">
        <v>33</v>
      </c>
      <c r="W183" s="470" t="s">
        <v>493</v>
      </c>
      <c r="X183" s="470" t="s">
        <v>494</v>
      </c>
      <c r="Y183" s="470">
        <v>5</v>
      </c>
      <c r="AA183" s="505">
        <v>167</v>
      </c>
      <c r="AB183" s="395">
        <v>4</v>
      </c>
      <c r="AC183" s="400">
        <f t="shared" si="41"/>
        <v>19</v>
      </c>
    </row>
    <row r="184" spans="1:29" ht="12.75" customHeight="1">
      <c r="A184" s="403">
        <f t="shared" si="42"/>
        <v>168</v>
      </c>
      <c r="B184" s="745"/>
      <c r="C184" s="404" t="str">
        <f t="shared" si="35"/>
        <v>C33-R7</v>
      </c>
      <c r="D184" s="405">
        <v>0.33709490740740738</v>
      </c>
      <c r="E184" s="405">
        <v>0.33726851851851852</v>
      </c>
      <c r="F184" s="406">
        <f t="shared" si="50"/>
        <v>1.7</v>
      </c>
      <c r="G184" s="468">
        <f t="shared" si="50"/>
        <v>5.41</v>
      </c>
      <c r="H184" s="407">
        <f t="shared" si="50"/>
        <v>1.2</v>
      </c>
      <c r="I184" s="407">
        <f t="shared" si="44"/>
        <v>7.11</v>
      </c>
      <c r="J184" s="407">
        <f t="shared" si="36"/>
        <v>7.1699999986588958</v>
      </c>
      <c r="K184" s="408">
        <f t="shared" si="37"/>
        <v>5.9999998658895493E-2</v>
      </c>
      <c r="L184" s="409">
        <f t="shared" si="45"/>
        <v>0.5</v>
      </c>
      <c r="M184" s="410">
        <f t="shared" si="46"/>
        <v>7.61</v>
      </c>
      <c r="N184" s="410">
        <f t="shared" si="47"/>
        <v>7.6699999986588958</v>
      </c>
      <c r="O184" s="411"/>
      <c r="P184" s="485">
        <f t="shared" ca="1" si="48"/>
        <v>0.36271990740741006</v>
      </c>
      <c r="Q184" s="484">
        <f t="shared" ca="1" si="38"/>
        <v>0.3628819444444471</v>
      </c>
      <c r="R184" s="486">
        <v>5.9999998658895493E-2</v>
      </c>
      <c r="S184" s="486">
        <f t="shared" ca="1" si="39"/>
        <v>7.0000000000000007E-2</v>
      </c>
      <c r="T184" s="470">
        <v>4</v>
      </c>
      <c r="U184" s="469" t="str">
        <f t="shared" si="40"/>
        <v>C33-R7</v>
      </c>
      <c r="V184" s="470">
        <v>33</v>
      </c>
      <c r="W184" s="470" t="s">
        <v>493</v>
      </c>
      <c r="X184" s="470" t="s">
        <v>494</v>
      </c>
      <c r="Y184" s="470">
        <v>7</v>
      </c>
      <c r="AA184" s="505">
        <v>168</v>
      </c>
      <c r="AB184" s="395">
        <v>2</v>
      </c>
      <c r="AC184" s="400">
        <f t="shared" si="41"/>
        <v>20</v>
      </c>
    </row>
    <row r="185" spans="1:29" ht="12.75" customHeight="1">
      <c r="A185" s="403">
        <f t="shared" si="42"/>
        <v>169</v>
      </c>
      <c r="B185" s="745"/>
      <c r="C185" s="404" t="str">
        <f t="shared" si="35"/>
        <v>C33-R9</v>
      </c>
      <c r="D185" s="405">
        <v>0.33734953703703702</v>
      </c>
      <c r="E185" s="405">
        <v>0.33751157407407406</v>
      </c>
      <c r="F185" s="406">
        <f t="shared" si="50"/>
        <v>1.7</v>
      </c>
      <c r="G185" s="468">
        <f t="shared" si="50"/>
        <v>5.41</v>
      </c>
      <c r="H185" s="407">
        <f t="shared" si="50"/>
        <v>1.2</v>
      </c>
      <c r="I185" s="407">
        <f t="shared" si="44"/>
        <v>7.11</v>
      </c>
      <c r="J185" s="407">
        <f t="shared" si="36"/>
        <v>7.1399999993294481</v>
      </c>
      <c r="K185" s="408">
        <f t="shared" si="37"/>
        <v>2.9999999329447746E-2</v>
      </c>
      <c r="L185" s="409">
        <f t="shared" si="45"/>
        <v>0.5</v>
      </c>
      <c r="M185" s="410">
        <f t="shared" si="46"/>
        <v>7.61</v>
      </c>
      <c r="N185" s="410">
        <f t="shared" si="47"/>
        <v>7.6399999993294481</v>
      </c>
      <c r="O185" s="411"/>
      <c r="P185" s="485">
        <f t="shared" ca="1" si="48"/>
        <v>0.36315972222222487</v>
      </c>
      <c r="Q185" s="484">
        <f t="shared" ca="1" si="38"/>
        <v>0.36329861111111378</v>
      </c>
      <c r="R185" s="486">
        <v>2.9999999329447746E-2</v>
      </c>
      <c r="S185" s="486">
        <f t="shared" ca="1" si="39"/>
        <v>0.08</v>
      </c>
      <c r="T185" s="470">
        <v>5</v>
      </c>
      <c r="U185" s="469" t="str">
        <f t="shared" si="40"/>
        <v>C33-R9</v>
      </c>
      <c r="V185" s="470">
        <v>33</v>
      </c>
      <c r="W185" s="470" t="s">
        <v>493</v>
      </c>
      <c r="X185" s="470" t="s">
        <v>494</v>
      </c>
      <c r="Y185" s="470">
        <v>9</v>
      </c>
      <c r="AA185" s="505">
        <v>169</v>
      </c>
      <c r="AB185" s="400">
        <v>3</v>
      </c>
      <c r="AC185" s="400">
        <f t="shared" si="41"/>
        <v>21</v>
      </c>
    </row>
    <row r="186" spans="1:29" ht="12.75" customHeight="1">
      <c r="A186" s="403">
        <f t="shared" si="42"/>
        <v>170</v>
      </c>
      <c r="B186" s="745"/>
      <c r="C186" s="404" t="str">
        <f t="shared" si="35"/>
        <v>C33-R11</v>
      </c>
      <c r="D186" s="405">
        <v>0.33761574074074074</v>
      </c>
      <c r="E186" s="405">
        <v>0.33777777777777779</v>
      </c>
      <c r="F186" s="406">
        <f t="shared" si="50"/>
        <v>1.7</v>
      </c>
      <c r="G186" s="468">
        <f t="shared" si="50"/>
        <v>5.41</v>
      </c>
      <c r="H186" s="407">
        <f t="shared" si="50"/>
        <v>1.2</v>
      </c>
      <c r="I186" s="407">
        <f t="shared" si="44"/>
        <v>7.11</v>
      </c>
      <c r="J186" s="407">
        <f t="shared" si="36"/>
        <v>7.1299999995529655</v>
      </c>
      <c r="K186" s="408">
        <f t="shared" si="37"/>
        <v>1.9999999552965164E-2</v>
      </c>
      <c r="L186" s="409">
        <f t="shared" si="45"/>
        <v>0.5</v>
      </c>
      <c r="M186" s="410">
        <f t="shared" si="46"/>
        <v>7.61</v>
      </c>
      <c r="N186" s="410">
        <f t="shared" si="47"/>
        <v>7.6299999995529655</v>
      </c>
      <c r="O186" s="411"/>
      <c r="P186" s="485">
        <f t="shared" ca="1" si="48"/>
        <v>0.36358796296296564</v>
      </c>
      <c r="Q186" s="484">
        <f t="shared" ca="1" si="38"/>
        <v>0.36375000000000268</v>
      </c>
      <c r="R186" s="486">
        <v>1.9999999552965164E-2</v>
      </c>
      <c r="S186" s="486">
        <f t="shared" ca="1" si="39"/>
        <v>0.05</v>
      </c>
      <c r="T186" s="470">
        <v>6</v>
      </c>
      <c r="U186" s="469" t="str">
        <f t="shared" si="40"/>
        <v>C33-R11</v>
      </c>
      <c r="V186" s="470">
        <v>33</v>
      </c>
      <c r="W186" s="470" t="s">
        <v>493</v>
      </c>
      <c r="X186" s="470" t="s">
        <v>494</v>
      </c>
      <c r="Y186" s="470">
        <v>11</v>
      </c>
      <c r="AA186" s="505">
        <v>170</v>
      </c>
      <c r="AB186" s="400">
        <v>5</v>
      </c>
      <c r="AC186" s="400">
        <f t="shared" si="41"/>
        <v>1</v>
      </c>
    </row>
    <row r="187" spans="1:29" ht="12.75" customHeight="1">
      <c r="A187" s="403">
        <f t="shared" si="42"/>
        <v>171</v>
      </c>
      <c r="B187" s="745"/>
      <c r="C187" s="404" t="str">
        <f t="shared" si="35"/>
        <v>C33-R13</v>
      </c>
      <c r="D187" s="405">
        <v>0.33789351851851851</v>
      </c>
      <c r="E187" s="405">
        <v>0.33804398148148146</v>
      </c>
      <c r="F187" s="406">
        <f t="shared" si="50"/>
        <v>1.7</v>
      </c>
      <c r="G187" s="468">
        <f t="shared" si="50"/>
        <v>5.41</v>
      </c>
      <c r="H187" s="407">
        <f t="shared" si="50"/>
        <v>1.2</v>
      </c>
      <c r="I187" s="407">
        <f t="shared" si="44"/>
        <v>7.11</v>
      </c>
      <c r="J187" s="407">
        <f t="shared" si="36"/>
        <v>7.1800000002980235</v>
      </c>
      <c r="K187" s="408">
        <f t="shared" si="37"/>
        <v>7.0000000298023224E-2</v>
      </c>
      <c r="L187" s="409">
        <f t="shared" si="45"/>
        <v>0.5</v>
      </c>
      <c r="M187" s="410">
        <f t="shared" si="46"/>
        <v>7.61</v>
      </c>
      <c r="N187" s="410">
        <f t="shared" si="47"/>
        <v>7.6800000002980235</v>
      </c>
      <c r="O187" s="411"/>
      <c r="P187" s="485">
        <f t="shared" ca="1" si="48"/>
        <v>0.36403935185185454</v>
      </c>
      <c r="Q187" s="484">
        <f t="shared" ca="1" si="38"/>
        <v>0.36421296296296568</v>
      </c>
      <c r="R187" s="486">
        <v>7.0000000298023224E-2</v>
      </c>
      <c r="S187" s="486">
        <f t="shared" ca="1" si="39"/>
        <v>0.1</v>
      </c>
      <c r="T187" s="470">
        <v>7</v>
      </c>
      <c r="U187" s="469" t="str">
        <f t="shared" si="40"/>
        <v>C33-R13</v>
      </c>
      <c r="V187" s="470">
        <v>33</v>
      </c>
      <c r="W187" s="470" t="s">
        <v>493</v>
      </c>
      <c r="X187" s="470" t="s">
        <v>494</v>
      </c>
      <c r="Y187" s="470">
        <v>13</v>
      </c>
      <c r="AA187" s="505">
        <v>171</v>
      </c>
      <c r="AB187" s="400">
        <v>7</v>
      </c>
      <c r="AC187" s="400">
        <f t="shared" si="41"/>
        <v>2</v>
      </c>
    </row>
    <row r="188" spans="1:29" ht="12.75" customHeight="1">
      <c r="A188" s="403">
        <f t="shared" si="42"/>
        <v>172</v>
      </c>
      <c r="B188" s="745"/>
      <c r="C188" s="404" t="str">
        <f t="shared" si="35"/>
        <v>C33-R15</v>
      </c>
      <c r="D188" s="405">
        <v>0.33815972222222224</v>
      </c>
      <c r="E188" s="405">
        <v>0.33831018518518519</v>
      </c>
      <c r="F188" s="406">
        <f t="shared" si="50"/>
        <v>1.7</v>
      </c>
      <c r="G188" s="468">
        <f t="shared" si="50"/>
        <v>5.41</v>
      </c>
      <c r="H188" s="407">
        <f t="shared" si="50"/>
        <v>1.2</v>
      </c>
      <c r="I188" s="407">
        <f t="shared" si="44"/>
        <v>7.11</v>
      </c>
      <c r="J188" s="407">
        <f t="shared" si="36"/>
        <v>7.1800000002980235</v>
      </c>
      <c r="K188" s="408">
        <f t="shared" si="37"/>
        <v>7.0000000298023224E-2</v>
      </c>
      <c r="L188" s="409">
        <f t="shared" si="45"/>
        <v>0.5</v>
      </c>
      <c r="M188" s="410">
        <f t="shared" si="46"/>
        <v>7.61</v>
      </c>
      <c r="N188" s="410">
        <f t="shared" si="47"/>
        <v>7.6800000002980235</v>
      </c>
      <c r="O188" s="411"/>
      <c r="P188" s="485">
        <f t="shared" ca="1" si="48"/>
        <v>0.36447916666666941</v>
      </c>
      <c r="Q188" s="484">
        <f t="shared" ca="1" si="38"/>
        <v>0.36462962962963236</v>
      </c>
      <c r="R188" s="486">
        <v>7.0000000298023224E-2</v>
      </c>
      <c r="S188" s="486">
        <f t="shared" ca="1" si="39"/>
        <v>0.12</v>
      </c>
      <c r="T188" s="470">
        <v>8</v>
      </c>
      <c r="U188" s="469" t="str">
        <f t="shared" si="40"/>
        <v>C33-R15</v>
      </c>
      <c r="V188" s="470">
        <v>33</v>
      </c>
      <c r="W188" s="470" t="s">
        <v>493</v>
      </c>
      <c r="X188" s="470" t="s">
        <v>494</v>
      </c>
      <c r="Y188" s="470">
        <v>15</v>
      </c>
      <c r="AA188" s="505">
        <v>172</v>
      </c>
      <c r="AB188" s="400">
        <v>9</v>
      </c>
      <c r="AC188" s="400">
        <f t="shared" si="41"/>
        <v>3</v>
      </c>
    </row>
    <row r="189" spans="1:29" ht="12.75" customHeight="1">
      <c r="A189" s="403">
        <f t="shared" si="42"/>
        <v>173</v>
      </c>
      <c r="B189" s="745"/>
      <c r="C189" s="404" t="str">
        <f t="shared" si="35"/>
        <v>C33-R17</v>
      </c>
      <c r="D189" s="405">
        <v>0.33841435185185187</v>
      </c>
      <c r="E189" s="405">
        <v>0.33858796296296295</v>
      </c>
      <c r="F189" s="406">
        <f t="shared" si="50"/>
        <v>1.7</v>
      </c>
      <c r="G189" s="468">
        <f t="shared" si="50"/>
        <v>5.41</v>
      </c>
      <c r="H189" s="407">
        <f t="shared" si="50"/>
        <v>1.2</v>
      </c>
      <c r="I189" s="407">
        <f t="shared" si="44"/>
        <v>7.11</v>
      </c>
      <c r="J189" s="407">
        <f t="shared" si="36"/>
        <v>7.1600000007450584</v>
      </c>
      <c r="K189" s="408">
        <f t="shared" si="37"/>
        <v>5.000000074505806E-2</v>
      </c>
      <c r="L189" s="409">
        <f t="shared" si="45"/>
        <v>0.5</v>
      </c>
      <c r="M189" s="410">
        <f t="shared" si="46"/>
        <v>7.61</v>
      </c>
      <c r="N189" s="410">
        <f t="shared" si="47"/>
        <v>7.6600000007450584</v>
      </c>
      <c r="O189" s="411"/>
      <c r="P189" s="485">
        <f t="shared" ca="1" si="48"/>
        <v>0.36487268518518789</v>
      </c>
      <c r="Q189" s="484">
        <f t="shared" ca="1" si="38"/>
        <v>0.36504629629629903</v>
      </c>
      <c r="R189" s="486">
        <v>5.000000074505806E-2</v>
      </c>
      <c r="S189" s="486">
        <f t="shared" ca="1" si="39"/>
        <v>0.02</v>
      </c>
      <c r="T189" s="470">
        <v>9</v>
      </c>
      <c r="U189" s="469" t="str">
        <f t="shared" si="40"/>
        <v>C33-R17</v>
      </c>
      <c r="V189" s="470">
        <v>33</v>
      </c>
      <c r="W189" s="470" t="s">
        <v>493</v>
      </c>
      <c r="X189" s="470" t="s">
        <v>494</v>
      </c>
      <c r="Y189" s="470">
        <v>17</v>
      </c>
      <c r="AA189" s="505">
        <v>173</v>
      </c>
      <c r="AB189" s="400">
        <v>11</v>
      </c>
      <c r="AC189" s="400">
        <f t="shared" si="41"/>
        <v>4</v>
      </c>
    </row>
    <row r="190" spans="1:29" ht="12.75" customHeight="1">
      <c r="A190" s="403">
        <f t="shared" si="42"/>
        <v>174</v>
      </c>
      <c r="B190" s="745"/>
      <c r="C190" s="404" t="str">
        <f t="shared" si="35"/>
        <v>C33-R19</v>
      </c>
      <c r="D190" s="405">
        <v>0.3386689814814815</v>
      </c>
      <c r="E190" s="405">
        <v>0.33884259259259258</v>
      </c>
      <c r="F190" s="406">
        <f t="shared" si="50"/>
        <v>1.7</v>
      </c>
      <c r="G190" s="468">
        <f t="shared" si="50"/>
        <v>5.41</v>
      </c>
      <c r="H190" s="407">
        <f t="shared" si="50"/>
        <v>1.2</v>
      </c>
      <c r="I190" s="407">
        <f t="shared" si="44"/>
        <v>7.11</v>
      </c>
      <c r="J190" s="407">
        <f t="shared" si="36"/>
        <v>7.1199999997764829</v>
      </c>
      <c r="K190" s="408">
        <f t="shared" si="37"/>
        <v>9.9999997764825821E-3</v>
      </c>
      <c r="L190" s="409">
        <f t="shared" si="45"/>
        <v>0.5</v>
      </c>
      <c r="M190" s="410">
        <f t="shared" si="46"/>
        <v>7.61</v>
      </c>
      <c r="N190" s="410">
        <f t="shared" si="47"/>
        <v>7.6199999997764829</v>
      </c>
      <c r="O190" s="411"/>
      <c r="P190" s="485">
        <f t="shared" ca="1" si="48"/>
        <v>0.3653240740740768</v>
      </c>
      <c r="Q190" s="484">
        <f t="shared" ca="1" si="38"/>
        <v>0.36547453703703975</v>
      </c>
      <c r="R190" s="486">
        <v>9.9999997764825821E-3</v>
      </c>
      <c r="S190" s="486">
        <f t="shared" ca="1" si="39"/>
        <v>0.06</v>
      </c>
      <c r="T190" s="470">
        <v>10</v>
      </c>
      <c r="U190" s="469" t="str">
        <f t="shared" si="40"/>
        <v>C33-R19</v>
      </c>
      <c r="V190" s="470">
        <v>33</v>
      </c>
      <c r="W190" s="470" t="s">
        <v>493</v>
      </c>
      <c r="X190" s="470" t="s">
        <v>494</v>
      </c>
      <c r="Y190" s="470">
        <v>19</v>
      </c>
      <c r="AA190" s="505">
        <v>174</v>
      </c>
      <c r="AB190" s="400">
        <v>13</v>
      </c>
      <c r="AC190" s="400">
        <f t="shared" si="41"/>
        <v>5</v>
      </c>
    </row>
    <row r="191" spans="1:29" ht="12.75" customHeight="1">
      <c r="A191" s="403">
        <f t="shared" si="42"/>
        <v>175</v>
      </c>
      <c r="B191" s="745"/>
      <c r="C191" s="404" t="str">
        <f t="shared" si="35"/>
        <v>C33-R21</v>
      </c>
      <c r="D191" s="405">
        <v>0.33893518518518517</v>
      </c>
      <c r="E191" s="405">
        <v>0.33908564814814812</v>
      </c>
      <c r="F191" s="406">
        <f t="shared" si="50"/>
        <v>1.7</v>
      </c>
      <c r="G191" s="468">
        <f t="shared" si="50"/>
        <v>5.41</v>
      </c>
      <c r="H191" s="407">
        <f t="shared" si="50"/>
        <v>1.2</v>
      </c>
      <c r="I191" s="407">
        <f t="shared" si="44"/>
        <v>7.11</v>
      </c>
      <c r="J191" s="407">
        <f t="shared" si="36"/>
        <v>7.2299999973177913</v>
      </c>
      <c r="K191" s="408">
        <f t="shared" si="37"/>
        <v>0.11999999731779099</v>
      </c>
      <c r="L191" s="409">
        <f t="shared" si="45"/>
        <v>0.5</v>
      </c>
      <c r="M191" s="410">
        <f t="shared" si="46"/>
        <v>7.61</v>
      </c>
      <c r="N191" s="410">
        <f t="shared" si="47"/>
        <v>7.7299999973177913</v>
      </c>
      <c r="O191" s="411"/>
      <c r="P191" s="485">
        <f t="shared" ca="1" si="48"/>
        <v>0.36572916666666938</v>
      </c>
      <c r="Q191" s="484">
        <f t="shared" ca="1" si="38"/>
        <v>0.36589120370370642</v>
      </c>
      <c r="R191" s="486">
        <v>0.11999999731779099</v>
      </c>
      <c r="S191" s="486">
        <f t="shared" ca="1" si="39"/>
        <v>0.13</v>
      </c>
      <c r="T191" s="470">
        <v>11</v>
      </c>
      <c r="U191" s="469" t="str">
        <f t="shared" si="40"/>
        <v>C33-R21</v>
      </c>
      <c r="V191" s="470">
        <v>33</v>
      </c>
      <c r="W191" s="470" t="s">
        <v>493</v>
      </c>
      <c r="X191" s="470" t="s">
        <v>494</v>
      </c>
      <c r="Y191" s="470">
        <v>21</v>
      </c>
      <c r="AA191" s="505">
        <v>175</v>
      </c>
      <c r="AB191" s="400">
        <v>15</v>
      </c>
      <c r="AC191" s="400">
        <f t="shared" si="41"/>
        <v>6</v>
      </c>
    </row>
    <row r="192" spans="1:29" ht="12.75" customHeight="1">
      <c r="A192" s="403">
        <f t="shared" si="42"/>
        <v>176</v>
      </c>
      <c r="B192" s="745"/>
      <c r="C192" s="404" t="str">
        <f t="shared" si="35"/>
        <v>C33-R23</v>
      </c>
      <c r="D192" s="405">
        <v>0.33918981481481481</v>
      </c>
      <c r="E192" s="405">
        <v>0.33932870370370372</v>
      </c>
      <c r="F192" s="406">
        <f t="shared" si="50"/>
        <v>1.7</v>
      </c>
      <c r="G192" s="468">
        <f t="shared" si="50"/>
        <v>5.41</v>
      </c>
      <c r="H192" s="407">
        <f t="shared" si="50"/>
        <v>1.2</v>
      </c>
      <c r="I192" s="407">
        <f t="shared" si="44"/>
        <v>7.11</v>
      </c>
      <c r="J192" s="407">
        <f t="shared" si="36"/>
        <v>7.2500000005960468</v>
      </c>
      <c r="K192" s="408">
        <f t="shared" si="37"/>
        <v>0.14000000059604645</v>
      </c>
      <c r="L192" s="409">
        <f t="shared" si="45"/>
        <v>0.5</v>
      </c>
      <c r="M192" s="410">
        <f t="shared" si="46"/>
        <v>7.61</v>
      </c>
      <c r="N192" s="410">
        <f t="shared" si="47"/>
        <v>7.7500000005960468</v>
      </c>
      <c r="O192" s="411"/>
      <c r="P192" s="485">
        <f t="shared" ca="1" si="48"/>
        <v>0.36615740740741015</v>
      </c>
      <c r="Q192" s="484">
        <f t="shared" ca="1" si="38"/>
        <v>0.3663194444444472</v>
      </c>
      <c r="R192" s="486">
        <v>0.14000000059604645</v>
      </c>
      <c r="S192" s="486">
        <f t="shared" ca="1" si="39"/>
        <v>0.02</v>
      </c>
      <c r="T192" s="470">
        <v>12</v>
      </c>
      <c r="U192" s="469" t="str">
        <f t="shared" si="40"/>
        <v>C33-R23</v>
      </c>
      <c r="V192" s="470">
        <v>33</v>
      </c>
      <c r="W192" s="470" t="s">
        <v>493</v>
      </c>
      <c r="X192" s="470" t="s">
        <v>494</v>
      </c>
      <c r="Y192" s="470">
        <v>23</v>
      </c>
      <c r="AA192" s="505">
        <v>176</v>
      </c>
      <c r="AB192" s="400">
        <v>17</v>
      </c>
      <c r="AC192" s="400">
        <f t="shared" si="41"/>
        <v>7</v>
      </c>
    </row>
    <row r="193" spans="1:29" ht="12.75" customHeight="1">
      <c r="A193" s="403">
        <f t="shared" si="42"/>
        <v>177</v>
      </c>
      <c r="B193" s="745"/>
      <c r="C193" s="404" t="str">
        <f t="shared" si="35"/>
        <v>C33-R25</v>
      </c>
      <c r="D193" s="405">
        <v>0.33943287037037034</v>
      </c>
      <c r="E193" s="405">
        <v>0.33959490740740739</v>
      </c>
      <c r="F193" s="406">
        <f t="shared" si="50"/>
        <v>1.7</v>
      </c>
      <c r="G193" s="468">
        <f t="shared" si="50"/>
        <v>5.41</v>
      </c>
      <c r="H193" s="407">
        <f t="shared" si="50"/>
        <v>1.2</v>
      </c>
      <c r="I193" s="407">
        <f t="shared" si="44"/>
        <v>7.11</v>
      </c>
      <c r="J193" s="407">
        <f t="shared" si="36"/>
        <v>7.1800000002980235</v>
      </c>
      <c r="K193" s="408">
        <f t="shared" si="37"/>
        <v>7.0000000298023224E-2</v>
      </c>
      <c r="L193" s="409">
        <f t="shared" si="45"/>
        <v>0.5</v>
      </c>
      <c r="M193" s="410">
        <f t="shared" si="46"/>
        <v>7.61</v>
      </c>
      <c r="N193" s="410">
        <f t="shared" si="47"/>
        <v>7.6800000002980235</v>
      </c>
      <c r="O193" s="411"/>
      <c r="P193" s="485">
        <f t="shared" ca="1" si="48"/>
        <v>0.36655092592592869</v>
      </c>
      <c r="Q193" s="484">
        <f t="shared" ca="1" si="38"/>
        <v>0.36671296296296574</v>
      </c>
      <c r="R193" s="486">
        <v>7.0000000298023224E-2</v>
      </c>
      <c r="S193" s="486">
        <f t="shared" ca="1" si="39"/>
        <v>0.14000000000000001</v>
      </c>
      <c r="T193" s="470">
        <v>13</v>
      </c>
      <c r="U193" s="469" t="str">
        <f t="shared" si="40"/>
        <v>C33-R25</v>
      </c>
      <c r="V193" s="470">
        <v>33</v>
      </c>
      <c r="W193" s="470" t="s">
        <v>493</v>
      </c>
      <c r="X193" s="470" t="s">
        <v>494</v>
      </c>
      <c r="Y193" s="470">
        <v>25</v>
      </c>
      <c r="AA193" s="505">
        <v>177</v>
      </c>
      <c r="AB193" s="400">
        <v>19</v>
      </c>
      <c r="AC193" s="400">
        <f t="shared" si="41"/>
        <v>8</v>
      </c>
    </row>
    <row r="194" spans="1:29" ht="12.75" customHeight="1">
      <c r="A194" s="403">
        <f t="shared" si="42"/>
        <v>178</v>
      </c>
      <c r="B194" s="745"/>
      <c r="C194" s="404" t="str">
        <f t="shared" si="35"/>
        <v>C33-R27</v>
      </c>
      <c r="D194" s="405">
        <v>0.33971064814814816</v>
      </c>
      <c r="E194" s="405">
        <v>0.33984953703703702</v>
      </c>
      <c r="F194" s="406">
        <f t="shared" si="50"/>
        <v>1.7</v>
      </c>
      <c r="G194" s="468">
        <f t="shared" si="50"/>
        <v>5.41</v>
      </c>
      <c r="H194" s="407">
        <f t="shared" si="50"/>
        <v>1.2</v>
      </c>
      <c r="I194" s="407">
        <f t="shared" si="44"/>
        <v>7.11</v>
      </c>
      <c r="J194" s="407">
        <f t="shared" si="36"/>
        <v>7.189999998211861</v>
      </c>
      <c r="K194" s="408">
        <f t="shared" si="37"/>
        <v>7.9999998211860657E-2</v>
      </c>
      <c r="L194" s="409">
        <f t="shared" si="45"/>
        <v>0.5</v>
      </c>
      <c r="M194" s="410">
        <f t="shared" si="46"/>
        <v>7.61</v>
      </c>
      <c r="N194" s="410">
        <f t="shared" si="47"/>
        <v>7.689999998211861</v>
      </c>
      <c r="O194" s="411"/>
      <c r="P194" s="485">
        <f t="shared" ca="1" si="48"/>
        <v>0.3670023148148176</v>
      </c>
      <c r="Q194" s="484">
        <f t="shared" ca="1" si="38"/>
        <v>0.36717592592592874</v>
      </c>
      <c r="R194" s="486">
        <v>7.9999998211860657E-2</v>
      </c>
      <c r="S194" s="486">
        <f t="shared" ca="1" si="39"/>
        <v>0.1</v>
      </c>
      <c r="T194" s="470">
        <v>14</v>
      </c>
      <c r="U194" s="469" t="str">
        <f t="shared" si="40"/>
        <v>C33-R27</v>
      </c>
      <c r="V194" s="470">
        <v>33</v>
      </c>
      <c r="W194" s="470" t="s">
        <v>493</v>
      </c>
      <c r="X194" s="470" t="s">
        <v>494</v>
      </c>
      <c r="Y194" s="470">
        <v>27</v>
      </c>
      <c r="AA194" s="505">
        <v>178</v>
      </c>
      <c r="AB194" s="400">
        <v>21</v>
      </c>
      <c r="AC194" s="400">
        <f t="shared" si="41"/>
        <v>9</v>
      </c>
    </row>
    <row r="195" spans="1:29" ht="12.75" customHeight="1">
      <c r="A195" s="403">
        <f t="shared" si="42"/>
        <v>179</v>
      </c>
      <c r="B195" s="745"/>
      <c r="C195" s="404" t="str">
        <f t="shared" si="35"/>
        <v>C33-R29</v>
      </c>
      <c r="D195" s="405">
        <v>0.3399652777777778</v>
      </c>
      <c r="E195" s="405">
        <v>0.34011574074074075</v>
      </c>
      <c r="F195" s="406">
        <f t="shared" ref="F195:H210" si="51">F194</f>
        <v>1.7</v>
      </c>
      <c r="G195" s="468">
        <f t="shared" si="51"/>
        <v>5.41</v>
      </c>
      <c r="H195" s="407">
        <f t="shared" si="51"/>
        <v>1.2</v>
      </c>
      <c r="I195" s="407">
        <f t="shared" si="44"/>
        <v>7.11</v>
      </c>
      <c r="J195" s="407">
        <f t="shared" si="36"/>
        <v>7.1399999993294481</v>
      </c>
      <c r="K195" s="408">
        <f t="shared" si="37"/>
        <v>2.9999999329447746E-2</v>
      </c>
      <c r="L195" s="409">
        <f t="shared" si="45"/>
        <v>0.5</v>
      </c>
      <c r="M195" s="410">
        <f t="shared" si="46"/>
        <v>7.61</v>
      </c>
      <c r="N195" s="410">
        <f t="shared" si="47"/>
        <v>7.6399999993294481</v>
      </c>
      <c r="O195" s="411"/>
      <c r="P195" s="485">
        <f t="shared" ca="1" si="48"/>
        <v>0.36743055555555837</v>
      </c>
      <c r="Q195" s="484">
        <f t="shared" ca="1" si="38"/>
        <v>0.36756944444444728</v>
      </c>
      <c r="R195" s="486">
        <v>2.9999999329447746E-2</v>
      </c>
      <c r="S195" s="486">
        <f t="shared" ca="1" si="39"/>
        <v>0.06</v>
      </c>
      <c r="T195" s="470">
        <v>15</v>
      </c>
      <c r="U195" s="469" t="str">
        <f t="shared" si="40"/>
        <v>C33-R29</v>
      </c>
      <c r="V195" s="470">
        <v>33</v>
      </c>
      <c r="W195" s="470" t="s">
        <v>493</v>
      </c>
      <c r="X195" s="470" t="s">
        <v>494</v>
      </c>
      <c r="Y195" s="470">
        <v>29</v>
      </c>
      <c r="AA195" s="505">
        <v>179</v>
      </c>
      <c r="AB195" s="400">
        <v>23</v>
      </c>
      <c r="AC195" s="400">
        <f t="shared" si="41"/>
        <v>10</v>
      </c>
    </row>
    <row r="196" spans="1:29" ht="12.75" customHeight="1">
      <c r="A196" s="403">
        <f t="shared" si="42"/>
        <v>180</v>
      </c>
      <c r="B196" s="745"/>
      <c r="C196" s="404" t="str">
        <f t="shared" si="35"/>
        <v>C33-R31</v>
      </c>
      <c r="D196" s="405">
        <v>0.34023148148148147</v>
      </c>
      <c r="E196" s="405">
        <v>0.34037037037037038</v>
      </c>
      <c r="F196" s="406">
        <f t="shared" si="51"/>
        <v>1.7</v>
      </c>
      <c r="G196" s="468">
        <f t="shared" si="51"/>
        <v>5.41</v>
      </c>
      <c r="H196" s="407">
        <f t="shared" si="51"/>
        <v>1.2</v>
      </c>
      <c r="I196" s="407">
        <f t="shared" si="44"/>
        <v>7.11</v>
      </c>
      <c r="J196" s="407">
        <f t="shared" si="36"/>
        <v>7.1299999995529655</v>
      </c>
      <c r="K196" s="408">
        <f t="shared" si="37"/>
        <v>1.9999999552965164E-2</v>
      </c>
      <c r="L196" s="409">
        <f t="shared" si="45"/>
        <v>0.5</v>
      </c>
      <c r="M196" s="410">
        <f t="shared" si="46"/>
        <v>7.61</v>
      </c>
      <c r="N196" s="410">
        <f t="shared" si="47"/>
        <v>7.6299999995529655</v>
      </c>
      <c r="O196" s="411"/>
      <c r="P196" s="485">
        <f t="shared" ca="1" si="48"/>
        <v>0.36784722222222505</v>
      </c>
      <c r="Q196" s="484">
        <f t="shared" ca="1" si="38"/>
        <v>0.36798611111111396</v>
      </c>
      <c r="R196" s="486">
        <v>1.9999999552965164E-2</v>
      </c>
      <c r="S196" s="486">
        <f t="shared" ca="1" si="39"/>
        <v>0.05</v>
      </c>
      <c r="T196" s="470">
        <v>16</v>
      </c>
      <c r="U196" s="469" t="str">
        <f t="shared" si="40"/>
        <v>C33-R31</v>
      </c>
      <c r="V196" s="470">
        <v>33</v>
      </c>
      <c r="W196" s="470" t="s">
        <v>493</v>
      </c>
      <c r="X196" s="470" t="s">
        <v>494</v>
      </c>
      <c r="Y196" s="470">
        <v>31</v>
      </c>
      <c r="AA196" s="505">
        <v>180</v>
      </c>
      <c r="AB196" s="400">
        <v>25</v>
      </c>
      <c r="AC196" s="400">
        <f t="shared" si="41"/>
        <v>11</v>
      </c>
    </row>
    <row r="197" spans="1:29" ht="12.75" customHeight="1">
      <c r="A197" s="403">
        <f t="shared" si="42"/>
        <v>181</v>
      </c>
      <c r="B197" s="745"/>
      <c r="C197" s="404" t="str">
        <f t="shared" si="35"/>
        <v>C33-R33</v>
      </c>
      <c r="D197" s="405">
        <v>0.3404861111111111</v>
      </c>
      <c r="E197" s="405">
        <v>0.34062500000000001</v>
      </c>
      <c r="F197" s="406">
        <f t="shared" si="51"/>
        <v>1.7</v>
      </c>
      <c r="G197" s="468">
        <f t="shared" si="51"/>
        <v>5.41</v>
      </c>
      <c r="H197" s="407">
        <f t="shared" si="51"/>
        <v>1.2</v>
      </c>
      <c r="I197" s="407">
        <f t="shared" si="44"/>
        <v>7.11</v>
      </c>
      <c r="J197" s="407">
        <f t="shared" si="36"/>
        <v>7.2600000059604648</v>
      </c>
      <c r="K197" s="408">
        <f t="shared" si="37"/>
        <v>0.15000000596046448</v>
      </c>
      <c r="L197" s="409">
        <f t="shared" si="45"/>
        <v>0.5</v>
      </c>
      <c r="M197" s="410">
        <f t="shared" si="46"/>
        <v>7.61</v>
      </c>
      <c r="N197" s="410">
        <f t="shared" si="47"/>
        <v>7.7600000059604648</v>
      </c>
      <c r="O197" s="411"/>
      <c r="P197" s="485">
        <f t="shared" ca="1" si="48"/>
        <v>0.36826388888889172</v>
      </c>
      <c r="Q197" s="484">
        <f t="shared" ca="1" si="38"/>
        <v>0.36841435185185467</v>
      </c>
      <c r="R197" s="486">
        <v>0.15000000596046448</v>
      </c>
      <c r="S197" s="486">
        <f t="shared" ca="1" si="39"/>
        <v>0.13</v>
      </c>
      <c r="T197" s="470">
        <v>17</v>
      </c>
      <c r="U197" s="469" t="str">
        <f t="shared" si="40"/>
        <v>C33-R33</v>
      </c>
      <c r="V197" s="470">
        <v>33</v>
      </c>
      <c r="W197" s="470" t="s">
        <v>493</v>
      </c>
      <c r="X197" s="470" t="s">
        <v>494</v>
      </c>
      <c r="Y197" s="470">
        <v>33</v>
      </c>
      <c r="AA197" s="505">
        <v>181</v>
      </c>
      <c r="AB197" s="400">
        <v>27</v>
      </c>
      <c r="AC197" s="400">
        <f t="shared" si="41"/>
        <v>12</v>
      </c>
    </row>
    <row r="198" spans="1:29" ht="12.75" customHeight="1">
      <c r="A198" s="403">
        <f t="shared" si="42"/>
        <v>182</v>
      </c>
      <c r="B198" s="745"/>
      <c r="C198" s="404" t="str">
        <f t="shared" si="35"/>
        <v>C33-R35</v>
      </c>
      <c r="D198" s="405">
        <v>0.34075231481481483</v>
      </c>
      <c r="E198" s="405">
        <v>0.34091435185185187</v>
      </c>
      <c r="F198" s="406">
        <f t="shared" si="51"/>
        <v>1.7</v>
      </c>
      <c r="G198" s="468">
        <f t="shared" si="51"/>
        <v>5.41</v>
      </c>
      <c r="H198" s="407">
        <f t="shared" si="51"/>
        <v>1.2</v>
      </c>
      <c r="I198" s="407">
        <f t="shared" si="44"/>
        <v>7.11</v>
      </c>
      <c r="J198" s="407">
        <f t="shared" si="36"/>
        <v>7.2600000059604648</v>
      </c>
      <c r="K198" s="408">
        <f t="shared" si="37"/>
        <v>0.15000000596046448</v>
      </c>
      <c r="L198" s="409">
        <f t="shared" si="45"/>
        <v>0.5</v>
      </c>
      <c r="M198" s="410">
        <f t="shared" si="46"/>
        <v>7.61</v>
      </c>
      <c r="N198" s="410">
        <f t="shared" si="47"/>
        <v>7.7600000059604648</v>
      </c>
      <c r="O198" s="411"/>
      <c r="P198" s="485">
        <f t="shared" ca="1" si="48"/>
        <v>0.36864583333333617</v>
      </c>
      <c r="Q198" s="484">
        <f t="shared" ca="1" si="38"/>
        <v>0.36878472222222508</v>
      </c>
      <c r="R198" s="486">
        <v>0.15000000596046448</v>
      </c>
      <c r="S198" s="486">
        <f t="shared" ca="1" si="39"/>
        <v>0.04</v>
      </c>
      <c r="T198" s="470">
        <v>18</v>
      </c>
      <c r="U198" s="469" t="str">
        <f t="shared" si="40"/>
        <v>C33-R35</v>
      </c>
      <c r="V198" s="470">
        <v>33</v>
      </c>
      <c r="W198" s="470" t="s">
        <v>493</v>
      </c>
      <c r="X198" s="470" t="s">
        <v>494</v>
      </c>
      <c r="Y198" s="470">
        <v>35</v>
      </c>
      <c r="AA198" s="505">
        <v>182</v>
      </c>
      <c r="AB198" s="400">
        <v>29</v>
      </c>
      <c r="AC198" s="400">
        <f t="shared" si="41"/>
        <v>13</v>
      </c>
    </row>
    <row r="199" spans="1:29" ht="12.75" customHeight="1">
      <c r="A199" s="403">
        <f t="shared" si="42"/>
        <v>183</v>
      </c>
      <c r="B199" s="745"/>
      <c r="C199" s="404" t="str">
        <f t="shared" si="35"/>
        <v>C33-R37</v>
      </c>
      <c r="D199" s="405">
        <v>0.34103009259259259</v>
      </c>
      <c r="E199" s="405">
        <v>0.34118055555555554</v>
      </c>
      <c r="F199" s="406">
        <f t="shared" si="51"/>
        <v>1.7</v>
      </c>
      <c r="G199" s="468">
        <f t="shared" si="51"/>
        <v>5.41</v>
      </c>
      <c r="H199" s="407">
        <f t="shared" si="51"/>
        <v>1.2</v>
      </c>
      <c r="I199" s="407">
        <f t="shared" si="44"/>
        <v>7.11</v>
      </c>
      <c r="J199" s="407">
        <f t="shared" si="36"/>
        <v>7.2500000005960468</v>
      </c>
      <c r="K199" s="408">
        <f t="shared" si="37"/>
        <v>0.14000000059604645</v>
      </c>
      <c r="L199" s="409">
        <f t="shared" si="45"/>
        <v>0.5</v>
      </c>
      <c r="M199" s="410">
        <f t="shared" si="46"/>
        <v>7.61</v>
      </c>
      <c r="N199" s="410">
        <f t="shared" si="47"/>
        <v>7.7500000005960468</v>
      </c>
      <c r="O199" s="411"/>
      <c r="P199" s="485">
        <f t="shared" ca="1" si="48"/>
        <v>0.36907407407407694</v>
      </c>
      <c r="Q199" s="484">
        <f t="shared" ca="1" si="38"/>
        <v>0.36923611111111398</v>
      </c>
      <c r="R199" s="486">
        <v>0.14000000059604645</v>
      </c>
      <c r="S199" s="486">
        <f t="shared" ca="1" si="39"/>
        <v>7.0000000000000007E-2</v>
      </c>
      <c r="T199" s="470">
        <v>19</v>
      </c>
      <c r="U199" s="469" t="str">
        <f t="shared" si="40"/>
        <v>C33-R37</v>
      </c>
      <c r="V199" s="470">
        <v>33</v>
      </c>
      <c r="W199" s="470" t="s">
        <v>493</v>
      </c>
      <c r="X199" s="470" t="s">
        <v>494</v>
      </c>
      <c r="Y199" s="470">
        <v>37</v>
      </c>
      <c r="AA199" s="505">
        <v>183</v>
      </c>
      <c r="AB199" s="400">
        <v>31</v>
      </c>
      <c r="AC199" s="400">
        <f t="shared" si="41"/>
        <v>14</v>
      </c>
    </row>
    <row r="200" spans="1:29" ht="12.75" customHeight="1">
      <c r="A200" s="403">
        <f t="shared" si="42"/>
        <v>184</v>
      </c>
      <c r="B200" s="745"/>
      <c r="C200" s="404" t="str">
        <f t="shared" si="35"/>
        <v>C33-R39</v>
      </c>
      <c r="D200" s="405">
        <v>0.34130787037037036</v>
      </c>
      <c r="E200" s="405">
        <v>0.3414699074074074</v>
      </c>
      <c r="F200" s="406">
        <f t="shared" si="51"/>
        <v>1.7</v>
      </c>
      <c r="G200" s="468">
        <f t="shared" si="51"/>
        <v>5.41</v>
      </c>
      <c r="H200" s="407">
        <f t="shared" si="51"/>
        <v>1.2</v>
      </c>
      <c r="I200" s="407">
        <f t="shared" si="44"/>
        <v>7.11</v>
      </c>
      <c r="J200" s="407">
        <f t="shared" si="36"/>
        <v>7.1800000002980235</v>
      </c>
      <c r="K200" s="408">
        <f t="shared" si="37"/>
        <v>7.0000000298023224E-2</v>
      </c>
      <c r="L200" s="409">
        <f t="shared" si="45"/>
        <v>0.5</v>
      </c>
      <c r="M200" s="410">
        <f t="shared" si="46"/>
        <v>7.61</v>
      </c>
      <c r="N200" s="410">
        <f t="shared" si="47"/>
        <v>7.6800000002980235</v>
      </c>
      <c r="O200" s="411"/>
      <c r="P200" s="485">
        <f t="shared" ca="1" si="48"/>
        <v>0.36951388888889175</v>
      </c>
      <c r="Q200" s="484">
        <f t="shared" ca="1" si="38"/>
        <v>0.3696643518518547</v>
      </c>
      <c r="R200" s="486">
        <v>7.0000000298023224E-2</v>
      </c>
      <c r="S200" s="486">
        <f t="shared" ca="1" si="39"/>
        <v>0.14000000000000001</v>
      </c>
      <c r="T200" s="470">
        <v>20</v>
      </c>
      <c r="U200" s="469" t="str">
        <f t="shared" si="40"/>
        <v>C33-R39</v>
      </c>
      <c r="V200" s="470">
        <v>33</v>
      </c>
      <c r="W200" s="470" t="s">
        <v>493</v>
      </c>
      <c r="X200" s="470" t="s">
        <v>494</v>
      </c>
      <c r="Y200" s="470">
        <v>39</v>
      </c>
      <c r="AA200" s="505">
        <v>184</v>
      </c>
      <c r="AB200" s="400">
        <v>33</v>
      </c>
      <c r="AC200" s="400">
        <f t="shared" si="41"/>
        <v>15</v>
      </c>
    </row>
    <row r="201" spans="1:29" ht="12.75" customHeight="1">
      <c r="A201" s="403">
        <f t="shared" si="42"/>
        <v>185</v>
      </c>
      <c r="B201" s="745"/>
      <c r="C201" s="404" t="str">
        <f t="shared" si="35"/>
        <v>C33-R41</v>
      </c>
      <c r="D201" s="405">
        <v>0.34157407407407409</v>
      </c>
      <c r="E201" s="405">
        <v>0.34174768518518517</v>
      </c>
      <c r="F201" s="406">
        <f t="shared" si="51"/>
        <v>1.7</v>
      </c>
      <c r="G201" s="468">
        <f t="shared" si="51"/>
        <v>5.41</v>
      </c>
      <c r="H201" s="407">
        <f t="shared" si="51"/>
        <v>1.2</v>
      </c>
      <c r="I201" s="407">
        <f t="shared" si="44"/>
        <v>7.11</v>
      </c>
      <c r="J201" s="407">
        <f t="shared" si="36"/>
        <v>7.1699999986588958</v>
      </c>
      <c r="K201" s="408">
        <f t="shared" si="37"/>
        <v>5.9999998658895493E-2</v>
      </c>
      <c r="L201" s="409">
        <f t="shared" si="45"/>
        <v>0.5</v>
      </c>
      <c r="M201" s="410">
        <f t="shared" si="46"/>
        <v>7.61</v>
      </c>
      <c r="N201" s="410">
        <f t="shared" si="47"/>
        <v>7.6699999986588958</v>
      </c>
      <c r="O201" s="411"/>
      <c r="P201" s="485">
        <f t="shared" ca="1" si="48"/>
        <v>0.36990740740741024</v>
      </c>
      <c r="Q201" s="484">
        <f t="shared" ca="1" si="38"/>
        <v>0.37005787037037319</v>
      </c>
      <c r="R201" s="486">
        <v>5.9999998658895493E-2</v>
      </c>
      <c r="S201" s="486">
        <f t="shared" ca="1" si="39"/>
        <v>0.14000000000000001</v>
      </c>
      <c r="T201" s="470">
        <v>21</v>
      </c>
      <c r="U201" s="504" t="str">
        <f t="shared" si="40"/>
        <v>C33-R41</v>
      </c>
      <c r="V201" s="470">
        <v>33</v>
      </c>
      <c r="W201" s="504" t="s">
        <v>493</v>
      </c>
      <c r="X201" s="504" t="s">
        <v>494</v>
      </c>
      <c r="Y201" s="470">
        <v>41</v>
      </c>
      <c r="AA201" s="505">
        <v>185</v>
      </c>
      <c r="AB201" s="400">
        <v>35</v>
      </c>
      <c r="AC201" s="400">
        <f t="shared" si="41"/>
        <v>16</v>
      </c>
    </row>
    <row r="202" spans="1:29" ht="12.75" customHeight="1">
      <c r="A202" s="403">
        <f t="shared" si="42"/>
        <v>186</v>
      </c>
      <c r="B202" s="745"/>
      <c r="C202" s="404" t="str">
        <f t="shared" si="35"/>
        <v>C33-R43</v>
      </c>
      <c r="D202" s="405">
        <v>0.34185185185185185</v>
      </c>
      <c r="E202" s="405">
        <v>0.34199074074074076</v>
      </c>
      <c r="F202" s="406">
        <f t="shared" si="51"/>
        <v>1.7</v>
      </c>
      <c r="G202" s="468">
        <f t="shared" si="51"/>
        <v>5.41</v>
      </c>
      <c r="H202" s="407">
        <f t="shared" si="51"/>
        <v>1.2</v>
      </c>
      <c r="I202" s="407">
        <f t="shared" si="44"/>
        <v>7.11</v>
      </c>
      <c r="J202" s="407">
        <f t="shared" si="36"/>
        <v>7.1499999991059306</v>
      </c>
      <c r="K202" s="408">
        <f t="shared" si="37"/>
        <v>3.9999999105930328E-2</v>
      </c>
      <c r="L202" s="409">
        <f t="shared" si="45"/>
        <v>0.5</v>
      </c>
      <c r="M202" s="410">
        <f t="shared" si="46"/>
        <v>7.61</v>
      </c>
      <c r="N202" s="410">
        <f t="shared" si="47"/>
        <v>7.6499999991059306</v>
      </c>
      <c r="O202" s="411"/>
      <c r="P202" s="485">
        <f t="shared" ca="1" si="48"/>
        <v>0.37030092592592873</v>
      </c>
      <c r="Q202" s="484">
        <f t="shared" ca="1" si="38"/>
        <v>0.37046296296296577</v>
      </c>
      <c r="R202" s="486">
        <v>3.9999999105930328E-2</v>
      </c>
      <c r="S202" s="486">
        <f t="shared" ca="1" si="39"/>
        <v>0.12</v>
      </c>
      <c r="T202" s="504">
        <v>22</v>
      </c>
      <c r="U202" s="504" t="str">
        <f t="shared" si="40"/>
        <v>C33-R43</v>
      </c>
      <c r="V202" s="470">
        <v>33</v>
      </c>
      <c r="W202" s="504" t="s">
        <v>493</v>
      </c>
      <c r="X202" s="504" t="s">
        <v>494</v>
      </c>
      <c r="Y202" s="470">
        <v>43</v>
      </c>
      <c r="AA202" s="505">
        <v>186</v>
      </c>
      <c r="AB202" s="400">
        <v>37</v>
      </c>
      <c r="AC202" s="400">
        <f t="shared" si="41"/>
        <v>17</v>
      </c>
    </row>
    <row r="203" spans="1:29" ht="12.75" customHeight="1">
      <c r="A203" s="403">
        <f t="shared" si="42"/>
        <v>187</v>
      </c>
      <c r="B203" s="745"/>
      <c r="C203" s="404" t="str">
        <f t="shared" si="35"/>
        <v>C34-R44</v>
      </c>
      <c r="D203" s="405">
        <v>0.34210648148148148</v>
      </c>
      <c r="E203" s="405">
        <v>0.34228009259259257</v>
      </c>
      <c r="F203" s="406">
        <f t="shared" si="51"/>
        <v>1.7</v>
      </c>
      <c r="G203" s="468">
        <f t="shared" si="51"/>
        <v>5.41</v>
      </c>
      <c r="H203" s="407">
        <f t="shared" si="51"/>
        <v>1.2</v>
      </c>
      <c r="I203" s="407">
        <f t="shared" si="44"/>
        <v>7.11</v>
      </c>
      <c r="J203" s="407">
        <f t="shared" si="36"/>
        <v>7.2299999973177913</v>
      </c>
      <c r="K203" s="408">
        <f t="shared" si="37"/>
        <v>0.11999999731779099</v>
      </c>
      <c r="L203" s="409">
        <f t="shared" si="45"/>
        <v>0.5</v>
      </c>
      <c r="M203" s="410">
        <f t="shared" si="46"/>
        <v>7.61</v>
      </c>
      <c r="N203" s="410">
        <f t="shared" si="47"/>
        <v>7.7299999973177913</v>
      </c>
      <c r="O203" s="411"/>
      <c r="P203" s="485">
        <f t="shared" ca="1" si="48"/>
        <v>0.3707291666666695</v>
      </c>
      <c r="Q203" s="484">
        <f t="shared" ca="1" si="38"/>
        <v>0.37090277777778063</v>
      </c>
      <c r="R203" s="486">
        <v>0.11999999731779099</v>
      </c>
      <c r="S203" s="486">
        <f t="shared" ca="1" si="39"/>
        <v>0.01</v>
      </c>
      <c r="T203" s="470">
        <v>1</v>
      </c>
      <c r="U203" s="469" t="str">
        <f t="shared" si="40"/>
        <v>C34-R44</v>
      </c>
      <c r="V203" s="470">
        <v>34</v>
      </c>
      <c r="W203" s="470" t="s">
        <v>493</v>
      </c>
      <c r="X203" s="470" t="s">
        <v>494</v>
      </c>
      <c r="Y203" s="470">
        <v>44</v>
      </c>
      <c r="AA203" s="505">
        <v>187</v>
      </c>
      <c r="AB203" s="400">
        <v>39</v>
      </c>
      <c r="AC203" s="400">
        <f t="shared" si="41"/>
        <v>18</v>
      </c>
    </row>
    <row r="204" spans="1:29" ht="12.75" customHeight="1">
      <c r="A204" s="403">
        <f t="shared" si="42"/>
        <v>188</v>
      </c>
      <c r="B204" s="745"/>
      <c r="C204" s="404" t="str">
        <f t="shared" si="35"/>
        <v>C34-R42</v>
      </c>
      <c r="D204" s="405">
        <v>0.34237268518518521</v>
      </c>
      <c r="E204" s="405">
        <v>0.34252314814814816</v>
      </c>
      <c r="F204" s="406">
        <f t="shared" si="51"/>
        <v>1.7</v>
      </c>
      <c r="G204" s="468">
        <f t="shared" si="51"/>
        <v>5.41</v>
      </c>
      <c r="H204" s="407">
        <f t="shared" si="51"/>
        <v>1.2</v>
      </c>
      <c r="I204" s="407">
        <f t="shared" si="44"/>
        <v>7.11</v>
      </c>
      <c r="J204" s="407">
        <f t="shared" si="36"/>
        <v>7.1499999991059306</v>
      </c>
      <c r="K204" s="408">
        <f t="shared" si="37"/>
        <v>3.9999999105930328E-2</v>
      </c>
      <c r="L204" s="409">
        <f t="shared" si="45"/>
        <v>0.5</v>
      </c>
      <c r="M204" s="410">
        <f t="shared" si="46"/>
        <v>7.61</v>
      </c>
      <c r="N204" s="410">
        <f t="shared" si="47"/>
        <v>7.6499999991059306</v>
      </c>
      <c r="O204" s="411"/>
      <c r="P204" s="485">
        <f t="shared" ca="1" si="48"/>
        <v>0.37119212962963249</v>
      </c>
      <c r="Q204" s="484">
        <f t="shared" ca="1" si="38"/>
        <v>0.37136574074074363</v>
      </c>
      <c r="R204" s="486">
        <v>3.9999999105930328E-2</v>
      </c>
      <c r="S204" s="486">
        <f t="shared" ca="1" si="39"/>
        <v>0.06</v>
      </c>
      <c r="T204" s="470">
        <v>2</v>
      </c>
      <c r="U204" s="469" t="str">
        <f t="shared" si="40"/>
        <v>C34-R42</v>
      </c>
      <c r="V204" s="470">
        <v>34</v>
      </c>
      <c r="W204" s="470" t="s">
        <v>493</v>
      </c>
      <c r="X204" s="470" t="s">
        <v>494</v>
      </c>
      <c r="Y204" s="470">
        <v>42</v>
      </c>
      <c r="AA204" s="505">
        <v>188</v>
      </c>
      <c r="AB204" s="400">
        <v>41</v>
      </c>
      <c r="AC204" s="400">
        <f t="shared" si="41"/>
        <v>19</v>
      </c>
    </row>
    <row r="205" spans="1:29" ht="12.75" customHeight="1">
      <c r="A205" s="403">
        <f t="shared" si="42"/>
        <v>189</v>
      </c>
      <c r="B205" s="745" t="s">
        <v>524</v>
      </c>
      <c r="C205" s="404" t="str">
        <f t="shared" si="35"/>
        <v>C34-R40</v>
      </c>
      <c r="D205" s="405">
        <v>0.34260416666666665</v>
      </c>
      <c r="E205" s="405">
        <v>0.34274305555555556</v>
      </c>
      <c r="F205" s="406">
        <f t="shared" si="51"/>
        <v>1.7</v>
      </c>
      <c r="G205" s="468">
        <f t="shared" si="51"/>
        <v>5.41</v>
      </c>
      <c r="H205" s="407">
        <f t="shared" si="51"/>
        <v>1.2</v>
      </c>
      <c r="I205" s="407">
        <f t="shared" si="44"/>
        <v>7.11</v>
      </c>
      <c r="J205" s="407">
        <f t="shared" si="36"/>
        <v>7.1199999997764829</v>
      </c>
      <c r="K205" s="408">
        <f t="shared" si="37"/>
        <v>9.9999997764825821E-3</v>
      </c>
      <c r="L205" s="409">
        <f t="shared" si="45"/>
        <v>0.5</v>
      </c>
      <c r="M205" s="410">
        <f t="shared" si="46"/>
        <v>7.61</v>
      </c>
      <c r="N205" s="410">
        <f t="shared" si="47"/>
        <v>7.6199999997764829</v>
      </c>
      <c r="O205" s="411"/>
      <c r="P205" s="485">
        <f t="shared" ca="1" si="48"/>
        <v>0.3716435185185214</v>
      </c>
      <c r="Q205" s="484">
        <f t="shared" ca="1" si="38"/>
        <v>0.37178240740741031</v>
      </c>
      <c r="R205" s="486">
        <v>9.9999997764825821E-3</v>
      </c>
      <c r="S205" s="486">
        <f t="shared" ca="1" si="39"/>
        <v>0.04</v>
      </c>
      <c r="T205" s="470">
        <v>3</v>
      </c>
      <c r="U205" s="469" t="str">
        <f t="shared" si="40"/>
        <v>C34-R40</v>
      </c>
      <c r="V205" s="470">
        <v>34</v>
      </c>
      <c r="W205" s="470" t="s">
        <v>493</v>
      </c>
      <c r="X205" s="470" t="s">
        <v>494</v>
      </c>
      <c r="Y205" s="470">
        <v>40</v>
      </c>
      <c r="AA205" s="505">
        <v>189</v>
      </c>
      <c r="AB205" s="400">
        <v>43</v>
      </c>
      <c r="AC205" s="400">
        <f t="shared" si="41"/>
        <v>20</v>
      </c>
    </row>
    <row r="206" spans="1:29" ht="12.75" customHeight="1">
      <c r="A206" s="403">
        <f t="shared" si="42"/>
        <v>190</v>
      </c>
      <c r="B206" s="745"/>
      <c r="C206" s="404" t="str">
        <f t="shared" si="35"/>
        <v>C34-R38</v>
      </c>
      <c r="D206" s="405">
        <v>0.34284722222222225</v>
      </c>
      <c r="E206" s="405">
        <v>0.34300925925925924</v>
      </c>
      <c r="F206" s="406">
        <f t="shared" si="51"/>
        <v>1.7</v>
      </c>
      <c r="G206" s="468">
        <f t="shared" si="51"/>
        <v>5.41</v>
      </c>
      <c r="H206" s="407">
        <f t="shared" si="51"/>
        <v>1.2</v>
      </c>
      <c r="I206" s="407">
        <f t="shared" si="44"/>
        <v>7.11</v>
      </c>
      <c r="J206" s="407">
        <f t="shared" si="36"/>
        <v>7.2600000059604648</v>
      </c>
      <c r="K206" s="408">
        <f t="shared" si="37"/>
        <v>0.15000000596046448</v>
      </c>
      <c r="L206" s="409">
        <f t="shared" si="45"/>
        <v>0.5</v>
      </c>
      <c r="M206" s="410">
        <f t="shared" si="46"/>
        <v>7.61</v>
      </c>
      <c r="N206" s="410">
        <f t="shared" si="47"/>
        <v>7.7600000059604648</v>
      </c>
      <c r="O206" s="411"/>
      <c r="P206" s="485">
        <f t="shared" ca="1" si="48"/>
        <v>0.37203703703703994</v>
      </c>
      <c r="Q206" s="484">
        <f t="shared" ca="1" si="38"/>
        <v>0.37221064814815108</v>
      </c>
      <c r="R206" s="486">
        <v>0.15000000596046448</v>
      </c>
      <c r="S206" s="486">
        <f t="shared" ca="1" si="39"/>
        <v>0.09</v>
      </c>
      <c r="T206" s="470">
        <v>4</v>
      </c>
      <c r="U206" s="469" t="str">
        <f t="shared" si="40"/>
        <v>C34-R38</v>
      </c>
      <c r="V206" s="470">
        <v>34</v>
      </c>
      <c r="W206" s="470" t="s">
        <v>493</v>
      </c>
      <c r="X206" s="470" t="s">
        <v>494</v>
      </c>
      <c r="Y206" s="470">
        <v>38</v>
      </c>
      <c r="AA206" s="505">
        <v>190</v>
      </c>
      <c r="AB206" s="395">
        <v>42</v>
      </c>
      <c r="AC206" s="400">
        <f t="shared" si="41"/>
        <v>1</v>
      </c>
    </row>
    <row r="207" spans="1:29" ht="12.75" customHeight="1">
      <c r="A207" s="403">
        <f t="shared" si="42"/>
        <v>191</v>
      </c>
      <c r="B207" s="745"/>
      <c r="C207" s="404" t="str">
        <f t="shared" si="35"/>
        <v>C34-R36</v>
      </c>
      <c r="D207" s="405">
        <v>0.34309027777777779</v>
      </c>
      <c r="E207" s="405">
        <v>0.34322916666666664</v>
      </c>
      <c r="F207" s="406">
        <f t="shared" si="51"/>
        <v>1.7</v>
      </c>
      <c r="G207" s="468">
        <f t="shared" si="51"/>
        <v>5.41</v>
      </c>
      <c r="H207" s="407">
        <f t="shared" si="51"/>
        <v>1.2</v>
      </c>
      <c r="I207" s="407">
        <f t="shared" si="44"/>
        <v>7.11</v>
      </c>
      <c r="J207" s="407">
        <f t="shared" si="36"/>
        <v>7.2399999952316287</v>
      </c>
      <c r="K207" s="408">
        <f t="shared" si="37"/>
        <v>0.12999999523162842</v>
      </c>
      <c r="L207" s="409">
        <f t="shared" si="45"/>
        <v>0.5</v>
      </c>
      <c r="M207" s="410">
        <f t="shared" si="46"/>
        <v>7.61</v>
      </c>
      <c r="N207" s="410">
        <f t="shared" si="47"/>
        <v>7.7399999952316287</v>
      </c>
      <c r="O207" s="411"/>
      <c r="P207" s="485">
        <f t="shared" ca="1" si="48"/>
        <v>0.37246527777778071</v>
      </c>
      <c r="Q207" s="484">
        <f t="shared" ca="1" si="38"/>
        <v>0.37262731481481776</v>
      </c>
      <c r="R207" s="486">
        <v>0.12999999523162842</v>
      </c>
      <c r="S207" s="486">
        <f t="shared" ca="1" si="39"/>
        <v>0.14000000000000001</v>
      </c>
      <c r="T207" s="470">
        <v>5</v>
      </c>
      <c r="U207" s="469" t="str">
        <f t="shared" si="40"/>
        <v>C34-R36</v>
      </c>
      <c r="V207" s="470">
        <v>34</v>
      </c>
      <c r="W207" s="470" t="s">
        <v>493</v>
      </c>
      <c r="X207" s="470" t="s">
        <v>494</v>
      </c>
      <c r="Y207" s="470">
        <v>36</v>
      </c>
      <c r="AA207" s="505">
        <v>191</v>
      </c>
      <c r="AB207" s="395">
        <v>40</v>
      </c>
      <c r="AC207" s="400">
        <f t="shared" si="41"/>
        <v>2</v>
      </c>
    </row>
    <row r="208" spans="1:29" ht="12.75" customHeight="1">
      <c r="A208" s="403">
        <f t="shared" si="42"/>
        <v>192</v>
      </c>
      <c r="B208" s="745"/>
      <c r="C208" s="404" t="str">
        <f t="shared" si="35"/>
        <v>C34-R34</v>
      </c>
      <c r="D208" s="405">
        <v>0.34334490740740742</v>
      </c>
      <c r="E208" s="405">
        <v>0.34349537037037037</v>
      </c>
      <c r="F208" s="406">
        <f t="shared" si="51"/>
        <v>1.7</v>
      </c>
      <c r="G208" s="468">
        <f t="shared" si="51"/>
        <v>5.41</v>
      </c>
      <c r="H208" s="407">
        <f t="shared" si="51"/>
        <v>1.2</v>
      </c>
      <c r="I208" s="407">
        <f t="shared" si="44"/>
        <v>7.11</v>
      </c>
      <c r="J208" s="407">
        <f t="shared" si="36"/>
        <v>7.1499999991059306</v>
      </c>
      <c r="K208" s="408">
        <f t="shared" si="37"/>
        <v>3.9999999105930328E-2</v>
      </c>
      <c r="L208" s="409">
        <f t="shared" si="45"/>
        <v>0.5</v>
      </c>
      <c r="M208" s="410">
        <f t="shared" si="46"/>
        <v>7.61</v>
      </c>
      <c r="N208" s="410">
        <f t="shared" si="47"/>
        <v>7.6499999991059306</v>
      </c>
      <c r="O208" s="411"/>
      <c r="P208" s="485">
        <f t="shared" ca="1" si="48"/>
        <v>0.37291666666666962</v>
      </c>
      <c r="Q208" s="484">
        <f t="shared" ca="1" si="38"/>
        <v>0.37309027777778075</v>
      </c>
      <c r="R208" s="486">
        <v>3.9999999105930328E-2</v>
      </c>
      <c r="S208" s="486">
        <f t="shared" ca="1" si="39"/>
        <v>0.15</v>
      </c>
      <c r="T208" s="470">
        <v>6</v>
      </c>
      <c r="U208" s="469" t="str">
        <f t="shared" si="40"/>
        <v>C34-R34</v>
      </c>
      <c r="V208" s="470">
        <v>34</v>
      </c>
      <c r="W208" s="470" t="s">
        <v>493</v>
      </c>
      <c r="X208" s="470" t="s">
        <v>494</v>
      </c>
      <c r="Y208" s="470">
        <v>34</v>
      </c>
      <c r="AA208" s="505">
        <v>192</v>
      </c>
      <c r="AB208" s="395">
        <v>38</v>
      </c>
      <c r="AC208" s="400">
        <f t="shared" si="41"/>
        <v>3</v>
      </c>
    </row>
    <row r="209" spans="1:29" ht="12.75" customHeight="1">
      <c r="A209" s="403">
        <f t="shared" si="42"/>
        <v>193</v>
      </c>
      <c r="B209" s="745"/>
      <c r="C209" s="404" t="str">
        <f t="shared" si="35"/>
        <v>C34-R32</v>
      </c>
      <c r="D209" s="405">
        <v>0.34359953703703705</v>
      </c>
      <c r="E209" s="405">
        <v>0.34376157407407409</v>
      </c>
      <c r="F209" s="406">
        <f t="shared" si="51"/>
        <v>1.7</v>
      </c>
      <c r="G209" s="468">
        <f t="shared" si="51"/>
        <v>5.41</v>
      </c>
      <c r="H209" s="407">
        <f t="shared" si="51"/>
        <v>1.2</v>
      </c>
      <c r="I209" s="407">
        <f t="shared" si="44"/>
        <v>7.11</v>
      </c>
      <c r="J209" s="407">
        <f t="shared" si="36"/>
        <v>7.189999998211861</v>
      </c>
      <c r="K209" s="408">
        <f t="shared" si="37"/>
        <v>7.9999998211860657E-2</v>
      </c>
      <c r="L209" s="409">
        <f t="shared" si="45"/>
        <v>0.5</v>
      </c>
      <c r="M209" s="410">
        <f t="shared" si="46"/>
        <v>7.61</v>
      </c>
      <c r="N209" s="410">
        <f t="shared" si="47"/>
        <v>7.689999998211861</v>
      </c>
      <c r="O209" s="411"/>
      <c r="P209" s="485">
        <f t="shared" ca="1" si="48"/>
        <v>0.37336805555555852</v>
      </c>
      <c r="Q209" s="484">
        <f t="shared" ca="1" si="38"/>
        <v>0.37350694444444743</v>
      </c>
      <c r="R209" s="486">
        <v>7.9999998211860657E-2</v>
      </c>
      <c r="S209" s="486">
        <f t="shared" ca="1" si="39"/>
        <v>0.13</v>
      </c>
      <c r="T209" s="470">
        <v>7</v>
      </c>
      <c r="U209" s="469" t="str">
        <f t="shared" si="40"/>
        <v>C34-R32</v>
      </c>
      <c r="V209" s="470">
        <v>34</v>
      </c>
      <c r="W209" s="470" t="s">
        <v>493</v>
      </c>
      <c r="X209" s="470" t="s">
        <v>494</v>
      </c>
      <c r="Y209" s="470">
        <v>32</v>
      </c>
      <c r="AA209" s="505">
        <v>193</v>
      </c>
      <c r="AB209" s="395">
        <v>36</v>
      </c>
      <c r="AC209" s="400">
        <f t="shared" si="41"/>
        <v>4</v>
      </c>
    </row>
    <row r="210" spans="1:29" ht="12.75" customHeight="1">
      <c r="A210" s="403">
        <f t="shared" si="42"/>
        <v>194</v>
      </c>
      <c r="B210" s="745"/>
      <c r="C210" s="404" t="str">
        <f t="shared" ref="C210:C273" si="52">U210</f>
        <v>C34-R30</v>
      </c>
      <c r="D210" s="405">
        <v>0.34388888888888891</v>
      </c>
      <c r="E210" s="405">
        <v>0.34406249999999999</v>
      </c>
      <c r="F210" s="406">
        <f t="shared" si="51"/>
        <v>1.7</v>
      </c>
      <c r="G210" s="468">
        <f t="shared" si="51"/>
        <v>5.41</v>
      </c>
      <c r="H210" s="407">
        <f t="shared" si="51"/>
        <v>1.2</v>
      </c>
      <c r="I210" s="407">
        <f t="shared" si="44"/>
        <v>7.11</v>
      </c>
      <c r="J210" s="407">
        <f t="shared" ref="J210:J273" si="53">I210+R210</f>
        <v>7.200000003576279</v>
      </c>
      <c r="K210" s="408">
        <f t="shared" ref="K210:K273" si="54">J210-I210</f>
        <v>9.0000003576278687E-2</v>
      </c>
      <c r="L210" s="409">
        <f t="shared" si="45"/>
        <v>0.5</v>
      </c>
      <c r="M210" s="410">
        <f t="shared" si="46"/>
        <v>7.61</v>
      </c>
      <c r="N210" s="410">
        <f t="shared" si="47"/>
        <v>7.700000003576279</v>
      </c>
      <c r="O210" s="411"/>
      <c r="P210" s="485">
        <f t="shared" ca="1" si="48"/>
        <v>0.37373842592592893</v>
      </c>
      <c r="Q210" s="484">
        <f t="shared" ref="Q210:Q273" ca="1" si="55">P210+TIME(0,0,RANDBETWEEN(12,15))</f>
        <v>0.37390046296296597</v>
      </c>
      <c r="R210" s="486">
        <v>9.0000003576278687E-2</v>
      </c>
      <c r="S210" s="486">
        <f t="shared" ref="S210:S273" ca="1" si="56">RANDBETWEEN(1,15)/100</f>
        <v>0.12</v>
      </c>
      <c r="T210" s="470">
        <v>8</v>
      </c>
      <c r="U210" s="469" t="str">
        <f t="shared" ref="U210:U273" si="57">W210&amp;V210&amp;"-"&amp;X210&amp;Y210</f>
        <v>C34-R30</v>
      </c>
      <c r="V210" s="470">
        <v>34</v>
      </c>
      <c r="W210" s="470" t="s">
        <v>493</v>
      </c>
      <c r="X210" s="470" t="s">
        <v>494</v>
      </c>
      <c r="Y210" s="470">
        <v>30</v>
      </c>
      <c r="AA210" s="505">
        <v>194</v>
      </c>
      <c r="AB210" s="395">
        <v>34</v>
      </c>
      <c r="AC210" s="400">
        <f t="shared" ref="AC210:AC273" si="58">IF(MOD(ROW()-1,41)&lt;21, MOD(ROW()-1,41)+1, MOD(ROW()-1,41)-20)</f>
        <v>5</v>
      </c>
    </row>
    <row r="211" spans="1:29" ht="12.75" customHeight="1">
      <c r="A211" s="403">
        <f t="shared" ref="A211:A274" si="59">A210+1</f>
        <v>195</v>
      </c>
      <c r="B211" s="745"/>
      <c r="C211" s="404" t="str">
        <f t="shared" si="52"/>
        <v>C34-R28</v>
      </c>
      <c r="D211" s="405">
        <v>0.34413194444444445</v>
      </c>
      <c r="E211" s="405">
        <v>0.3442824074074074</v>
      </c>
      <c r="F211" s="406">
        <f t="shared" ref="F211:H226" si="60">F210</f>
        <v>1.7</v>
      </c>
      <c r="G211" s="468">
        <f t="shared" si="60"/>
        <v>5.41</v>
      </c>
      <c r="H211" s="407">
        <f t="shared" si="60"/>
        <v>1.2</v>
      </c>
      <c r="I211" s="407">
        <f t="shared" ref="I211:I274" si="61">F211+G211</f>
        <v>7.11</v>
      </c>
      <c r="J211" s="407">
        <f t="shared" si="53"/>
        <v>7.2500000005960468</v>
      </c>
      <c r="K211" s="408">
        <f t="shared" si="54"/>
        <v>0.14000000059604645</v>
      </c>
      <c r="L211" s="409">
        <f t="shared" ref="L211:L274" si="62">L210</f>
        <v>0.5</v>
      </c>
      <c r="M211" s="410">
        <f t="shared" ref="M211:M274" si="63">I211+L211</f>
        <v>7.61</v>
      </c>
      <c r="N211" s="410">
        <f t="shared" ref="N211:N274" si="64">J211+L211</f>
        <v>7.7500000005960468</v>
      </c>
      <c r="O211" s="411"/>
      <c r="P211" s="485">
        <f t="shared" ref="P211:P274" ca="1" si="65">Q210+TIME(0,0,RANDBETWEEN(20,25))</f>
        <v>0.37414351851852151</v>
      </c>
      <c r="Q211" s="484">
        <f t="shared" ca="1" si="55"/>
        <v>0.37429398148148446</v>
      </c>
      <c r="R211" s="486">
        <v>0.14000000059604645</v>
      </c>
      <c r="S211" s="486">
        <f t="shared" ca="1" si="56"/>
        <v>0.02</v>
      </c>
      <c r="T211" s="470">
        <v>9</v>
      </c>
      <c r="U211" s="469" t="str">
        <f t="shared" si="57"/>
        <v>C34-R28</v>
      </c>
      <c r="V211" s="470">
        <v>34</v>
      </c>
      <c r="W211" s="470" t="s">
        <v>493</v>
      </c>
      <c r="X211" s="470" t="s">
        <v>494</v>
      </c>
      <c r="Y211" s="470">
        <v>28</v>
      </c>
      <c r="AA211" s="505">
        <v>195</v>
      </c>
      <c r="AB211" s="395">
        <v>32</v>
      </c>
      <c r="AC211" s="400">
        <f t="shared" si="58"/>
        <v>6</v>
      </c>
    </row>
    <row r="212" spans="1:29" ht="12.75" customHeight="1">
      <c r="A212" s="403">
        <f t="shared" si="59"/>
        <v>196</v>
      </c>
      <c r="B212" s="745"/>
      <c r="C212" s="404" t="str">
        <f t="shared" si="52"/>
        <v>C34-R26</v>
      </c>
      <c r="D212" s="405">
        <v>0.34436342592592595</v>
      </c>
      <c r="E212" s="405">
        <v>0.3445023148148148</v>
      </c>
      <c r="F212" s="406">
        <f t="shared" si="60"/>
        <v>1.7</v>
      </c>
      <c r="G212" s="468">
        <f t="shared" si="60"/>
        <v>5.41</v>
      </c>
      <c r="H212" s="407">
        <f t="shared" si="60"/>
        <v>1.2</v>
      </c>
      <c r="I212" s="407">
        <f t="shared" si="61"/>
        <v>7.11</v>
      </c>
      <c r="J212" s="407">
        <f t="shared" si="53"/>
        <v>7.2500000005960468</v>
      </c>
      <c r="K212" s="408">
        <f t="shared" si="54"/>
        <v>0.14000000059604645</v>
      </c>
      <c r="L212" s="409">
        <f t="shared" si="62"/>
        <v>0.5</v>
      </c>
      <c r="M212" s="410">
        <f t="shared" si="63"/>
        <v>7.61</v>
      </c>
      <c r="N212" s="410">
        <f t="shared" si="64"/>
        <v>7.7500000005960468</v>
      </c>
      <c r="O212" s="411"/>
      <c r="P212" s="485">
        <f t="shared" ca="1" si="65"/>
        <v>0.37457175925926223</v>
      </c>
      <c r="Q212" s="484">
        <f t="shared" ca="1" si="55"/>
        <v>0.37473379629629927</v>
      </c>
      <c r="R212" s="486">
        <v>0.14000000059604645</v>
      </c>
      <c r="S212" s="486">
        <f t="shared" ca="1" si="56"/>
        <v>0.05</v>
      </c>
      <c r="T212" s="470">
        <v>10</v>
      </c>
      <c r="U212" s="469" t="str">
        <f t="shared" si="57"/>
        <v>C34-R26</v>
      </c>
      <c r="V212" s="470">
        <v>34</v>
      </c>
      <c r="W212" s="470" t="s">
        <v>493</v>
      </c>
      <c r="X212" s="470" t="s">
        <v>494</v>
      </c>
      <c r="Y212" s="470">
        <v>26</v>
      </c>
      <c r="AA212" s="505">
        <v>196</v>
      </c>
      <c r="AB212" s="395">
        <v>30</v>
      </c>
      <c r="AC212" s="400">
        <f t="shared" si="58"/>
        <v>7</v>
      </c>
    </row>
    <row r="213" spans="1:29" ht="12.75" customHeight="1">
      <c r="A213" s="403">
        <f t="shared" si="59"/>
        <v>197</v>
      </c>
      <c r="B213" s="745"/>
      <c r="C213" s="404" t="str">
        <f t="shared" si="52"/>
        <v>C34-R24</v>
      </c>
      <c r="D213" s="405">
        <v>0.34462962962962962</v>
      </c>
      <c r="E213" s="405">
        <v>0.34480324074074076</v>
      </c>
      <c r="F213" s="406">
        <f t="shared" si="60"/>
        <v>1.7</v>
      </c>
      <c r="G213" s="468">
        <f t="shared" si="60"/>
        <v>5.41</v>
      </c>
      <c r="H213" s="407">
        <f t="shared" si="60"/>
        <v>1.2</v>
      </c>
      <c r="I213" s="407">
        <f t="shared" si="61"/>
        <v>7.11</v>
      </c>
      <c r="J213" s="407">
        <f t="shared" si="53"/>
        <v>7.2500000005960468</v>
      </c>
      <c r="K213" s="408">
        <f t="shared" si="54"/>
        <v>0.14000000059604645</v>
      </c>
      <c r="L213" s="409">
        <f t="shared" si="62"/>
        <v>0.5</v>
      </c>
      <c r="M213" s="410">
        <f t="shared" si="63"/>
        <v>7.61</v>
      </c>
      <c r="N213" s="410">
        <f t="shared" si="64"/>
        <v>7.7500000005960468</v>
      </c>
      <c r="O213" s="411"/>
      <c r="P213" s="485">
        <f t="shared" ca="1" si="65"/>
        <v>0.37501157407407704</v>
      </c>
      <c r="Q213" s="484">
        <f t="shared" ca="1" si="55"/>
        <v>0.37517361111111408</v>
      </c>
      <c r="R213" s="486">
        <v>0.14000000059604645</v>
      </c>
      <c r="S213" s="486">
        <f t="shared" ca="1" si="56"/>
        <v>0.15</v>
      </c>
      <c r="T213" s="470">
        <v>11</v>
      </c>
      <c r="U213" s="469" t="str">
        <f t="shared" si="57"/>
        <v>C34-R24</v>
      </c>
      <c r="V213" s="470">
        <v>34</v>
      </c>
      <c r="W213" s="470" t="s">
        <v>493</v>
      </c>
      <c r="X213" s="470" t="s">
        <v>494</v>
      </c>
      <c r="Y213" s="470">
        <v>24</v>
      </c>
      <c r="AA213" s="505">
        <v>197</v>
      </c>
      <c r="AB213" s="395">
        <v>28</v>
      </c>
      <c r="AC213" s="400">
        <f t="shared" si="58"/>
        <v>8</v>
      </c>
    </row>
    <row r="214" spans="1:29" ht="12.75" customHeight="1">
      <c r="A214" s="403">
        <f t="shared" si="59"/>
        <v>198</v>
      </c>
      <c r="B214" s="745"/>
      <c r="C214" s="404" t="str">
        <f t="shared" si="52"/>
        <v>C34-R22</v>
      </c>
      <c r="D214" s="405">
        <v>0.34490740740740738</v>
      </c>
      <c r="E214" s="405">
        <v>0.3450462962962963</v>
      </c>
      <c r="F214" s="406">
        <f t="shared" si="60"/>
        <v>1.7</v>
      </c>
      <c r="G214" s="468">
        <f t="shared" si="60"/>
        <v>5.41</v>
      </c>
      <c r="H214" s="407">
        <f t="shared" si="60"/>
        <v>1.2</v>
      </c>
      <c r="I214" s="407">
        <f t="shared" si="61"/>
        <v>7.11</v>
      </c>
      <c r="J214" s="407">
        <f t="shared" si="53"/>
        <v>7.1499999991059306</v>
      </c>
      <c r="K214" s="408">
        <f t="shared" si="54"/>
        <v>3.9999999105930328E-2</v>
      </c>
      <c r="L214" s="409">
        <f t="shared" si="62"/>
        <v>0.5</v>
      </c>
      <c r="M214" s="410">
        <f t="shared" si="63"/>
        <v>7.61</v>
      </c>
      <c r="N214" s="410">
        <f t="shared" si="64"/>
        <v>7.6499999991059306</v>
      </c>
      <c r="O214" s="411"/>
      <c r="P214" s="485">
        <f t="shared" ca="1" si="65"/>
        <v>0.37540509259259558</v>
      </c>
      <c r="Q214" s="484">
        <f t="shared" ca="1" si="55"/>
        <v>0.37555555555555853</v>
      </c>
      <c r="R214" s="486">
        <v>3.9999999105930328E-2</v>
      </c>
      <c r="S214" s="486">
        <f t="shared" ca="1" si="56"/>
        <v>0.14000000000000001</v>
      </c>
      <c r="T214" s="470">
        <v>12</v>
      </c>
      <c r="U214" s="469" t="str">
        <f t="shared" si="57"/>
        <v>C34-R22</v>
      </c>
      <c r="V214" s="470">
        <v>34</v>
      </c>
      <c r="W214" s="470" t="s">
        <v>493</v>
      </c>
      <c r="X214" s="470" t="s">
        <v>494</v>
      </c>
      <c r="Y214" s="470">
        <v>22</v>
      </c>
      <c r="AA214" s="505">
        <v>198</v>
      </c>
      <c r="AB214" s="395">
        <v>26</v>
      </c>
      <c r="AC214" s="400">
        <f t="shared" si="58"/>
        <v>9</v>
      </c>
    </row>
    <row r="215" spans="1:29" ht="12.75" customHeight="1">
      <c r="A215" s="403">
        <f t="shared" si="59"/>
        <v>199</v>
      </c>
      <c r="B215" s="745"/>
      <c r="C215" s="404" t="str">
        <f t="shared" si="52"/>
        <v>C34-R20</v>
      </c>
      <c r="D215" s="405">
        <v>0.34518518518518521</v>
      </c>
      <c r="E215" s="405">
        <v>0.34534722222222225</v>
      </c>
      <c r="F215" s="406">
        <f t="shared" si="60"/>
        <v>1.7</v>
      </c>
      <c r="G215" s="468">
        <f t="shared" si="60"/>
        <v>5.41</v>
      </c>
      <c r="H215" s="407">
        <f t="shared" si="60"/>
        <v>1.2</v>
      </c>
      <c r="I215" s="407">
        <f t="shared" si="61"/>
        <v>7.11</v>
      </c>
      <c r="J215" s="407">
        <f t="shared" si="53"/>
        <v>7.2600000059604648</v>
      </c>
      <c r="K215" s="408">
        <f t="shared" si="54"/>
        <v>0.15000000596046448</v>
      </c>
      <c r="L215" s="409">
        <f t="shared" si="62"/>
        <v>0.5</v>
      </c>
      <c r="M215" s="410">
        <f t="shared" si="63"/>
        <v>7.61</v>
      </c>
      <c r="N215" s="410">
        <f t="shared" si="64"/>
        <v>7.7600000059604648</v>
      </c>
      <c r="O215" s="411"/>
      <c r="P215" s="485">
        <f t="shared" ca="1" si="65"/>
        <v>0.37579861111111407</v>
      </c>
      <c r="Q215" s="484">
        <f t="shared" ca="1" si="55"/>
        <v>0.37597222222222521</v>
      </c>
      <c r="R215" s="486">
        <v>0.15000000596046448</v>
      </c>
      <c r="S215" s="486">
        <f t="shared" ca="1" si="56"/>
        <v>0.05</v>
      </c>
      <c r="T215" s="470">
        <v>13</v>
      </c>
      <c r="U215" s="469" t="str">
        <f t="shared" si="57"/>
        <v>C34-R20</v>
      </c>
      <c r="V215" s="470">
        <v>34</v>
      </c>
      <c r="W215" s="470" t="s">
        <v>493</v>
      </c>
      <c r="X215" s="470" t="s">
        <v>494</v>
      </c>
      <c r="Y215" s="470">
        <v>20</v>
      </c>
      <c r="AA215" s="505">
        <v>199</v>
      </c>
      <c r="AB215" s="395">
        <v>24</v>
      </c>
      <c r="AC215" s="400">
        <f t="shared" si="58"/>
        <v>10</v>
      </c>
    </row>
    <row r="216" spans="1:29" ht="12.75" customHeight="1">
      <c r="A216" s="403">
        <f t="shared" si="59"/>
        <v>200</v>
      </c>
      <c r="B216" s="745"/>
      <c r="C216" s="404" t="str">
        <f t="shared" si="52"/>
        <v>C34-R18</v>
      </c>
      <c r="D216" s="405">
        <v>0.34547453703703701</v>
      </c>
      <c r="E216" s="405">
        <v>0.34563657407407405</v>
      </c>
      <c r="F216" s="406">
        <f t="shared" si="60"/>
        <v>1.7</v>
      </c>
      <c r="G216" s="468">
        <f t="shared" si="60"/>
        <v>5.41</v>
      </c>
      <c r="H216" s="407">
        <f t="shared" si="60"/>
        <v>1.2</v>
      </c>
      <c r="I216" s="407">
        <f t="shared" si="61"/>
        <v>7.11</v>
      </c>
      <c r="J216" s="407">
        <f t="shared" si="53"/>
        <v>7.1399999993294481</v>
      </c>
      <c r="K216" s="408">
        <f t="shared" si="54"/>
        <v>2.9999999329447746E-2</v>
      </c>
      <c r="L216" s="409">
        <f t="shared" si="62"/>
        <v>0.5</v>
      </c>
      <c r="M216" s="410">
        <f t="shared" si="63"/>
        <v>7.61</v>
      </c>
      <c r="N216" s="410">
        <f t="shared" si="64"/>
        <v>7.6399999993294481</v>
      </c>
      <c r="O216" s="411"/>
      <c r="P216" s="485">
        <f t="shared" ca="1" si="65"/>
        <v>0.37622685185185484</v>
      </c>
      <c r="Q216" s="484">
        <f t="shared" ca="1" si="55"/>
        <v>0.37638888888889188</v>
      </c>
      <c r="R216" s="486">
        <v>2.9999999329447746E-2</v>
      </c>
      <c r="S216" s="486">
        <f t="shared" ca="1" si="56"/>
        <v>0.12</v>
      </c>
      <c r="T216" s="470">
        <v>14</v>
      </c>
      <c r="U216" s="469" t="str">
        <f t="shared" si="57"/>
        <v>C34-R18</v>
      </c>
      <c r="V216" s="470">
        <v>34</v>
      </c>
      <c r="W216" s="470" t="s">
        <v>493</v>
      </c>
      <c r="X216" s="470" t="s">
        <v>494</v>
      </c>
      <c r="Y216" s="470">
        <v>18</v>
      </c>
      <c r="AA216" s="505">
        <v>200</v>
      </c>
      <c r="AB216" s="395">
        <v>22</v>
      </c>
      <c r="AC216" s="400">
        <f t="shared" si="58"/>
        <v>11</v>
      </c>
    </row>
    <row r="217" spans="1:29" ht="12.75" customHeight="1">
      <c r="A217" s="403">
        <f t="shared" si="59"/>
        <v>201</v>
      </c>
      <c r="B217" s="745"/>
      <c r="C217" s="404" t="str">
        <f t="shared" si="52"/>
        <v>C34-R16</v>
      </c>
      <c r="D217" s="405">
        <v>0.34572916666666664</v>
      </c>
      <c r="E217" s="405">
        <v>0.34586805555555555</v>
      </c>
      <c r="F217" s="406">
        <f t="shared" si="60"/>
        <v>1.7</v>
      </c>
      <c r="G217" s="468">
        <f t="shared" si="60"/>
        <v>5.41</v>
      </c>
      <c r="H217" s="407">
        <f t="shared" si="60"/>
        <v>1.2</v>
      </c>
      <c r="I217" s="407">
        <f t="shared" si="61"/>
        <v>7.11</v>
      </c>
      <c r="J217" s="407">
        <f t="shared" si="53"/>
        <v>7.200000003576279</v>
      </c>
      <c r="K217" s="408">
        <f t="shared" si="54"/>
        <v>9.0000003576278687E-2</v>
      </c>
      <c r="L217" s="409">
        <f t="shared" si="62"/>
        <v>0.5</v>
      </c>
      <c r="M217" s="410">
        <f t="shared" si="63"/>
        <v>7.61</v>
      </c>
      <c r="N217" s="410">
        <f t="shared" si="64"/>
        <v>7.700000003576279</v>
      </c>
      <c r="O217" s="411"/>
      <c r="P217" s="485">
        <f t="shared" ca="1" si="65"/>
        <v>0.37667824074074374</v>
      </c>
      <c r="Q217" s="484">
        <f t="shared" ca="1" si="55"/>
        <v>0.37685185185185488</v>
      </c>
      <c r="R217" s="486">
        <v>9.0000003576278687E-2</v>
      </c>
      <c r="S217" s="486">
        <f t="shared" ca="1" si="56"/>
        <v>0.11</v>
      </c>
      <c r="T217" s="470">
        <v>15</v>
      </c>
      <c r="U217" s="469" t="str">
        <f t="shared" si="57"/>
        <v>C34-R16</v>
      </c>
      <c r="V217" s="470">
        <v>34</v>
      </c>
      <c r="W217" s="470" t="s">
        <v>493</v>
      </c>
      <c r="X217" s="470" t="s">
        <v>494</v>
      </c>
      <c r="Y217" s="470">
        <v>16</v>
      </c>
      <c r="AA217" s="505">
        <v>201</v>
      </c>
      <c r="AB217" s="395">
        <v>20</v>
      </c>
      <c r="AC217" s="400">
        <f t="shared" si="58"/>
        <v>12</v>
      </c>
    </row>
    <row r="218" spans="1:29" ht="12.75" customHeight="1">
      <c r="A218" s="403">
        <f t="shared" si="59"/>
        <v>202</v>
      </c>
      <c r="B218" s="745"/>
      <c r="C218" s="404" t="str">
        <f t="shared" si="52"/>
        <v>C34-R14</v>
      </c>
      <c r="D218" s="405">
        <v>0.3460185185185185</v>
      </c>
      <c r="E218" s="405">
        <v>0.34618055555555555</v>
      </c>
      <c r="F218" s="406">
        <f t="shared" si="60"/>
        <v>1.7</v>
      </c>
      <c r="G218" s="468">
        <f t="shared" si="60"/>
        <v>5.41</v>
      </c>
      <c r="H218" s="407">
        <f t="shared" si="60"/>
        <v>1.2</v>
      </c>
      <c r="I218" s="407">
        <f t="shared" si="61"/>
        <v>7.11</v>
      </c>
      <c r="J218" s="407">
        <f t="shared" si="53"/>
        <v>7.200000003576279</v>
      </c>
      <c r="K218" s="408">
        <f t="shared" si="54"/>
        <v>9.0000003576278687E-2</v>
      </c>
      <c r="L218" s="409">
        <f t="shared" si="62"/>
        <v>0.5</v>
      </c>
      <c r="M218" s="410">
        <f t="shared" si="63"/>
        <v>7.61</v>
      </c>
      <c r="N218" s="410">
        <f t="shared" si="64"/>
        <v>7.700000003576279</v>
      </c>
      <c r="O218" s="411"/>
      <c r="P218" s="485">
        <f t="shared" ca="1" si="65"/>
        <v>0.37710648148148451</v>
      </c>
      <c r="Q218" s="484">
        <f t="shared" ca="1" si="55"/>
        <v>0.37726851851852156</v>
      </c>
      <c r="R218" s="486">
        <v>9.0000003576278687E-2</v>
      </c>
      <c r="S218" s="486">
        <f t="shared" ca="1" si="56"/>
        <v>7.0000000000000007E-2</v>
      </c>
      <c r="T218" s="470">
        <v>16</v>
      </c>
      <c r="U218" s="469" t="str">
        <f t="shared" si="57"/>
        <v>C34-R14</v>
      </c>
      <c r="V218" s="470">
        <v>34</v>
      </c>
      <c r="W218" s="470" t="s">
        <v>493</v>
      </c>
      <c r="X218" s="470" t="s">
        <v>494</v>
      </c>
      <c r="Y218" s="470">
        <v>14</v>
      </c>
      <c r="AA218" s="505">
        <v>202</v>
      </c>
      <c r="AB218" s="395">
        <v>18</v>
      </c>
      <c r="AC218" s="400">
        <f t="shared" si="58"/>
        <v>13</v>
      </c>
    </row>
    <row r="219" spans="1:29" ht="12.75" customHeight="1">
      <c r="A219" s="403">
        <f t="shared" si="59"/>
        <v>203</v>
      </c>
      <c r="B219" s="745"/>
      <c r="C219" s="404" t="str">
        <f t="shared" si="52"/>
        <v>C34-R12</v>
      </c>
      <c r="D219" s="405">
        <v>0.34627314814814814</v>
      </c>
      <c r="E219" s="405">
        <v>0.34642361111111108</v>
      </c>
      <c r="F219" s="406">
        <f t="shared" si="60"/>
        <v>1.7</v>
      </c>
      <c r="G219" s="468">
        <f t="shared" si="60"/>
        <v>5.41</v>
      </c>
      <c r="H219" s="407">
        <f t="shared" si="60"/>
        <v>1.2</v>
      </c>
      <c r="I219" s="407">
        <f t="shared" si="61"/>
        <v>7.11</v>
      </c>
      <c r="J219" s="407">
        <f t="shared" si="53"/>
        <v>7.1399999993294481</v>
      </c>
      <c r="K219" s="408">
        <f t="shared" si="54"/>
        <v>2.9999999329447746E-2</v>
      </c>
      <c r="L219" s="409">
        <f t="shared" si="62"/>
        <v>0.5</v>
      </c>
      <c r="M219" s="410">
        <f t="shared" si="63"/>
        <v>7.61</v>
      </c>
      <c r="N219" s="410">
        <f t="shared" si="64"/>
        <v>7.6399999993294481</v>
      </c>
      <c r="O219" s="411"/>
      <c r="P219" s="485">
        <f t="shared" ca="1" si="65"/>
        <v>0.37753472222222528</v>
      </c>
      <c r="Q219" s="484">
        <f t="shared" ca="1" si="55"/>
        <v>0.37767361111111419</v>
      </c>
      <c r="R219" s="486">
        <v>2.9999999329447746E-2</v>
      </c>
      <c r="S219" s="486">
        <f t="shared" ca="1" si="56"/>
        <v>0.14000000000000001</v>
      </c>
      <c r="T219" s="470">
        <v>17</v>
      </c>
      <c r="U219" s="469" t="str">
        <f t="shared" si="57"/>
        <v>C34-R12</v>
      </c>
      <c r="V219" s="470">
        <v>34</v>
      </c>
      <c r="W219" s="470" t="s">
        <v>493</v>
      </c>
      <c r="X219" s="470" t="s">
        <v>494</v>
      </c>
      <c r="Y219" s="470">
        <v>12</v>
      </c>
      <c r="AA219" s="505">
        <v>203</v>
      </c>
      <c r="AB219" s="395">
        <v>16</v>
      </c>
      <c r="AC219" s="400">
        <f t="shared" si="58"/>
        <v>14</v>
      </c>
    </row>
    <row r="220" spans="1:29" ht="12.75" customHeight="1">
      <c r="A220" s="403">
        <f t="shared" si="59"/>
        <v>204</v>
      </c>
      <c r="B220" s="745"/>
      <c r="C220" s="404" t="str">
        <f t="shared" si="52"/>
        <v>C34-R10</v>
      </c>
      <c r="D220" s="405">
        <v>0.3465625</v>
      </c>
      <c r="E220" s="405">
        <v>0.34671296296296295</v>
      </c>
      <c r="F220" s="406">
        <f t="shared" si="60"/>
        <v>1.7</v>
      </c>
      <c r="G220" s="468">
        <f t="shared" si="60"/>
        <v>5.41</v>
      </c>
      <c r="H220" s="407">
        <f t="shared" si="60"/>
        <v>1.2</v>
      </c>
      <c r="I220" s="407">
        <f t="shared" si="61"/>
        <v>7.11</v>
      </c>
      <c r="J220" s="407">
        <f t="shared" si="53"/>
        <v>7.1800000002980235</v>
      </c>
      <c r="K220" s="408">
        <f t="shared" si="54"/>
        <v>7.0000000298023224E-2</v>
      </c>
      <c r="L220" s="409">
        <f t="shared" si="62"/>
        <v>0.5</v>
      </c>
      <c r="M220" s="410">
        <f t="shared" si="63"/>
        <v>7.61</v>
      </c>
      <c r="N220" s="410">
        <f t="shared" si="64"/>
        <v>7.6800000002980235</v>
      </c>
      <c r="O220" s="411"/>
      <c r="P220" s="485">
        <f t="shared" ca="1" si="65"/>
        <v>0.37796296296296605</v>
      </c>
      <c r="Q220" s="484">
        <f t="shared" ca="1" si="55"/>
        <v>0.37813657407407719</v>
      </c>
      <c r="R220" s="486">
        <v>7.0000000298023224E-2</v>
      </c>
      <c r="S220" s="486">
        <f t="shared" ca="1" si="56"/>
        <v>0.12</v>
      </c>
      <c r="T220" s="470">
        <v>18</v>
      </c>
      <c r="U220" s="469" t="str">
        <f t="shared" si="57"/>
        <v>C34-R10</v>
      </c>
      <c r="V220" s="470">
        <v>34</v>
      </c>
      <c r="W220" s="470" t="s">
        <v>493</v>
      </c>
      <c r="X220" s="470" t="s">
        <v>494</v>
      </c>
      <c r="Y220" s="470">
        <v>10</v>
      </c>
      <c r="AA220" s="505">
        <v>204</v>
      </c>
      <c r="AB220" s="395">
        <v>14</v>
      </c>
      <c r="AC220" s="400">
        <f t="shared" si="58"/>
        <v>15</v>
      </c>
    </row>
    <row r="221" spans="1:29" ht="12.75" customHeight="1">
      <c r="A221" s="403">
        <f t="shared" si="59"/>
        <v>205</v>
      </c>
      <c r="B221" s="745"/>
      <c r="C221" s="404" t="str">
        <f t="shared" si="52"/>
        <v>C34-R8</v>
      </c>
      <c r="D221" s="405">
        <v>0.34679398148148149</v>
      </c>
      <c r="E221" s="405">
        <v>0.34693287037037035</v>
      </c>
      <c r="F221" s="406">
        <f t="shared" si="60"/>
        <v>1.7</v>
      </c>
      <c r="G221" s="468">
        <f t="shared" si="60"/>
        <v>5.41</v>
      </c>
      <c r="H221" s="407">
        <f t="shared" si="60"/>
        <v>1.2</v>
      </c>
      <c r="I221" s="407">
        <f t="shared" si="61"/>
        <v>7.11</v>
      </c>
      <c r="J221" s="407">
        <f t="shared" si="53"/>
        <v>7.2600000059604648</v>
      </c>
      <c r="K221" s="408">
        <f t="shared" si="54"/>
        <v>0.15000000596046448</v>
      </c>
      <c r="L221" s="409">
        <f t="shared" si="62"/>
        <v>0.5</v>
      </c>
      <c r="M221" s="410">
        <f t="shared" si="63"/>
        <v>7.61</v>
      </c>
      <c r="N221" s="410">
        <f t="shared" si="64"/>
        <v>7.7600000059604648</v>
      </c>
      <c r="O221" s="411"/>
      <c r="P221" s="485">
        <f t="shared" ca="1" si="65"/>
        <v>0.37840277777778092</v>
      </c>
      <c r="Q221" s="484">
        <f t="shared" ca="1" si="55"/>
        <v>0.37857638888889206</v>
      </c>
      <c r="R221" s="486">
        <v>0.15000000596046448</v>
      </c>
      <c r="S221" s="486">
        <f t="shared" ca="1" si="56"/>
        <v>0.01</v>
      </c>
      <c r="T221" s="470">
        <v>19</v>
      </c>
      <c r="U221" s="504" t="str">
        <f t="shared" si="57"/>
        <v>C34-R8</v>
      </c>
      <c r="V221" s="470">
        <v>34</v>
      </c>
      <c r="W221" s="504" t="s">
        <v>493</v>
      </c>
      <c r="X221" s="504" t="s">
        <v>494</v>
      </c>
      <c r="Y221" s="470">
        <v>8</v>
      </c>
      <c r="AA221" s="505">
        <v>205</v>
      </c>
      <c r="AB221" s="395">
        <v>12</v>
      </c>
      <c r="AC221" s="400">
        <f t="shared" si="58"/>
        <v>16</v>
      </c>
    </row>
    <row r="222" spans="1:29" ht="12.75" customHeight="1">
      <c r="A222" s="403">
        <f t="shared" si="59"/>
        <v>206</v>
      </c>
      <c r="B222" s="745"/>
      <c r="C222" s="404" t="str">
        <f t="shared" si="52"/>
        <v>C34-R6</v>
      </c>
      <c r="D222" s="405">
        <v>0.34706018518518517</v>
      </c>
      <c r="E222" s="405">
        <v>0.34719907407407408</v>
      </c>
      <c r="F222" s="406">
        <f t="shared" si="60"/>
        <v>1.7</v>
      </c>
      <c r="G222" s="468">
        <f t="shared" si="60"/>
        <v>5.41</v>
      </c>
      <c r="H222" s="407">
        <f t="shared" si="60"/>
        <v>1.2</v>
      </c>
      <c r="I222" s="407">
        <f t="shared" si="61"/>
        <v>7.11</v>
      </c>
      <c r="J222" s="407">
        <f t="shared" si="53"/>
        <v>7.2199999994039539</v>
      </c>
      <c r="K222" s="408">
        <f t="shared" si="54"/>
        <v>0.10999999940395355</v>
      </c>
      <c r="L222" s="409">
        <f t="shared" si="62"/>
        <v>0.5</v>
      </c>
      <c r="M222" s="410">
        <f t="shared" si="63"/>
        <v>7.61</v>
      </c>
      <c r="N222" s="410">
        <f t="shared" si="64"/>
        <v>7.7199999994039539</v>
      </c>
      <c r="O222" s="411"/>
      <c r="P222" s="485">
        <f t="shared" ca="1" si="65"/>
        <v>0.37884259259259578</v>
      </c>
      <c r="Q222" s="484">
        <f t="shared" ca="1" si="55"/>
        <v>0.37901620370370692</v>
      </c>
      <c r="R222" s="486">
        <v>0.10999999940395355</v>
      </c>
      <c r="S222" s="486">
        <f t="shared" ca="1" si="56"/>
        <v>0.08</v>
      </c>
      <c r="T222" s="470">
        <v>20</v>
      </c>
      <c r="U222" s="469" t="str">
        <f t="shared" si="57"/>
        <v>C34-R6</v>
      </c>
      <c r="V222" s="470">
        <v>34</v>
      </c>
      <c r="W222" s="470" t="s">
        <v>493</v>
      </c>
      <c r="X222" s="470" t="s">
        <v>494</v>
      </c>
      <c r="Y222" s="470">
        <v>6</v>
      </c>
      <c r="AA222" s="505">
        <v>206</v>
      </c>
      <c r="AB222" s="395">
        <v>10</v>
      </c>
      <c r="AC222" s="400">
        <f t="shared" si="58"/>
        <v>17</v>
      </c>
    </row>
    <row r="223" spans="1:29" ht="12.75" customHeight="1">
      <c r="A223" s="403">
        <f t="shared" si="59"/>
        <v>207</v>
      </c>
      <c r="B223" s="745"/>
      <c r="C223" s="404" t="str">
        <f t="shared" si="52"/>
        <v>C34-R4</v>
      </c>
      <c r="D223" s="405">
        <v>0.34730324074074076</v>
      </c>
      <c r="E223" s="405">
        <v>0.34747685185185184</v>
      </c>
      <c r="F223" s="406">
        <f t="shared" si="60"/>
        <v>1.7</v>
      </c>
      <c r="G223" s="468">
        <f t="shared" si="60"/>
        <v>5.41</v>
      </c>
      <c r="H223" s="407">
        <f t="shared" si="60"/>
        <v>1.2</v>
      </c>
      <c r="I223" s="407">
        <f t="shared" si="61"/>
        <v>7.11</v>
      </c>
      <c r="J223" s="407">
        <f t="shared" si="53"/>
        <v>7.1800000002980235</v>
      </c>
      <c r="K223" s="408">
        <f t="shared" si="54"/>
        <v>7.0000000298023224E-2</v>
      </c>
      <c r="L223" s="409">
        <f t="shared" si="62"/>
        <v>0.5</v>
      </c>
      <c r="M223" s="410">
        <f t="shared" si="63"/>
        <v>7.61</v>
      </c>
      <c r="N223" s="410">
        <f t="shared" si="64"/>
        <v>7.6800000002980235</v>
      </c>
      <c r="O223" s="411"/>
      <c r="P223" s="485">
        <f t="shared" ca="1" si="65"/>
        <v>0.37929398148148469</v>
      </c>
      <c r="Q223" s="484">
        <f t="shared" ca="1" si="55"/>
        <v>0.3794328703703736</v>
      </c>
      <c r="R223" s="486">
        <v>7.0000000298023224E-2</v>
      </c>
      <c r="S223" s="486">
        <f t="shared" ca="1" si="56"/>
        <v>0.12</v>
      </c>
      <c r="T223" s="470">
        <v>21</v>
      </c>
      <c r="U223" s="469" t="str">
        <f t="shared" si="57"/>
        <v>C34-R4</v>
      </c>
      <c r="V223" s="470">
        <v>34</v>
      </c>
      <c r="W223" s="470" t="s">
        <v>493</v>
      </c>
      <c r="X223" s="470" t="s">
        <v>494</v>
      </c>
      <c r="Y223" s="470">
        <v>4</v>
      </c>
      <c r="AA223" s="505">
        <v>207</v>
      </c>
      <c r="AB223" s="395">
        <v>8</v>
      </c>
      <c r="AC223" s="400">
        <f t="shared" si="58"/>
        <v>18</v>
      </c>
    </row>
    <row r="224" spans="1:29" ht="12.75" customHeight="1">
      <c r="A224" s="403">
        <f t="shared" si="59"/>
        <v>208</v>
      </c>
      <c r="B224" s="745"/>
      <c r="C224" s="404" t="str">
        <f t="shared" si="52"/>
        <v>C34-R2</v>
      </c>
      <c r="D224" s="405">
        <v>0.34755787037037039</v>
      </c>
      <c r="E224" s="405">
        <v>0.34769675925925925</v>
      </c>
      <c r="F224" s="406">
        <f t="shared" si="60"/>
        <v>1.7</v>
      </c>
      <c r="G224" s="468">
        <f t="shared" si="60"/>
        <v>5.41</v>
      </c>
      <c r="H224" s="407">
        <f t="shared" si="60"/>
        <v>1.2</v>
      </c>
      <c r="I224" s="407">
        <f t="shared" si="61"/>
        <v>7.11</v>
      </c>
      <c r="J224" s="407">
        <f t="shared" si="53"/>
        <v>7.2600000059604648</v>
      </c>
      <c r="K224" s="408">
        <f t="shared" si="54"/>
        <v>0.15000000596046448</v>
      </c>
      <c r="L224" s="409">
        <f t="shared" si="62"/>
        <v>0.5</v>
      </c>
      <c r="M224" s="410">
        <f t="shared" si="63"/>
        <v>7.61</v>
      </c>
      <c r="N224" s="410">
        <f t="shared" si="64"/>
        <v>7.7600000059604648</v>
      </c>
      <c r="O224" s="411"/>
      <c r="P224" s="485">
        <f t="shared" ca="1" si="65"/>
        <v>0.37968750000000323</v>
      </c>
      <c r="Q224" s="484">
        <f t="shared" ca="1" si="55"/>
        <v>0.37982638888889214</v>
      </c>
      <c r="R224" s="486">
        <v>0.15000000596046448</v>
      </c>
      <c r="S224" s="486">
        <f t="shared" ca="1" si="56"/>
        <v>0.09</v>
      </c>
      <c r="T224" s="470">
        <v>22</v>
      </c>
      <c r="U224" s="469" t="str">
        <f t="shared" si="57"/>
        <v>C34-R2</v>
      </c>
      <c r="V224" s="470">
        <v>34</v>
      </c>
      <c r="W224" s="470" t="s">
        <v>493</v>
      </c>
      <c r="X224" s="470" t="s">
        <v>494</v>
      </c>
      <c r="Y224" s="470">
        <v>2</v>
      </c>
      <c r="AA224" s="505">
        <v>208</v>
      </c>
      <c r="AB224" s="395">
        <v>6</v>
      </c>
      <c r="AC224" s="400">
        <f t="shared" si="58"/>
        <v>19</v>
      </c>
    </row>
    <row r="225" spans="1:29" ht="12.75" customHeight="1">
      <c r="A225" s="403">
        <f t="shared" si="59"/>
        <v>209</v>
      </c>
      <c r="B225" s="745"/>
      <c r="C225" s="404" t="str">
        <f t="shared" si="52"/>
        <v>C35-R1</v>
      </c>
      <c r="D225" s="405">
        <v>0.34783564814814816</v>
      </c>
      <c r="E225" s="405">
        <v>0.34798611111111111</v>
      </c>
      <c r="F225" s="406">
        <f t="shared" si="60"/>
        <v>1.7</v>
      </c>
      <c r="G225" s="468">
        <f t="shared" si="60"/>
        <v>5.41</v>
      </c>
      <c r="H225" s="407">
        <f t="shared" si="60"/>
        <v>1.2</v>
      </c>
      <c r="I225" s="407">
        <f t="shared" si="61"/>
        <v>7.11</v>
      </c>
      <c r="J225" s="407">
        <f t="shared" si="53"/>
        <v>7.2399999952316287</v>
      </c>
      <c r="K225" s="408">
        <f t="shared" si="54"/>
        <v>0.12999999523162842</v>
      </c>
      <c r="L225" s="409">
        <f t="shared" si="62"/>
        <v>0.5</v>
      </c>
      <c r="M225" s="410">
        <f t="shared" si="63"/>
        <v>7.61</v>
      </c>
      <c r="N225" s="410">
        <f t="shared" si="64"/>
        <v>7.7399999952316287</v>
      </c>
      <c r="O225" s="411"/>
      <c r="P225" s="485">
        <f t="shared" ca="1" si="65"/>
        <v>0.38006944444444768</v>
      </c>
      <c r="Q225" s="484">
        <f t="shared" ca="1" si="55"/>
        <v>0.38021990740741063</v>
      </c>
      <c r="R225" s="486">
        <v>0.12999999523162842</v>
      </c>
      <c r="S225" s="486">
        <f t="shared" ca="1" si="56"/>
        <v>0.04</v>
      </c>
      <c r="T225" s="470">
        <v>1</v>
      </c>
      <c r="U225" s="469" t="str">
        <f t="shared" si="57"/>
        <v>C35-R1</v>
      </c>
      <c r="V225" s="470">
        <v>35</v>
      </c>
      <c r="W225" s="470" t="s">
        <v>493</v>
      </c>
      <c r="X225" s="470" t="s">
        <v>494</v>
      </c>
      <c r="Y225" s="470">
        <v>1</v>
      </c>
      <c r="AA225" s="505">
        <v>209</v>
      </c>
      <c r="AB225" s="395">
        <v>4</v>
      </c>
      <c r="AC225" s="400">
        <f t="shared" si="58"/>
        <v>20</v>
      </c>
    </row>
    <row r="226" spans="1:29" ht="12.75" customHeight="1">
      <c r="A226" s="403">
        <f t="shared" si="59"/>
        <v>210</v>
      </c>
      <c r="B226" s="745"/>
      <c r="C226" s="404" t="str">
        <f t="shared" si="52"/>
        <v>C35-R3</v>
      </c>
      <c r="D226" s="405">
        <v>0.34810185185185183</v>
      </c>
      <c r="E226" s="405">
        <v>0.34826388888888887</v>
      </c>
      <c r="F226" s="406">
        <f t="shared" si="60"/>
        <v>1.7</v>
      </c>
      <c r="G226" s="468">
        <f t="shared" si="60"/>
        <v>5.41</v>
      </c>
      <c r="H226" s="407">
        <f t="shared" si="60"/>
        <v>1.2</v>
      </c>
      <c r="I226" s="407">
        <f t="shared" si="61"/>
        <v>7.11</v>
      </c>
      <c r="J226" s="407">
        <f t="shared" si="53"/>
        <v>7.2199999994039539</v>
      </c>
      <c r="K226" s="408">
        <f t="shared" si="54"/>
        <v>0.10999999940395355</v>
      </c>
      <c r="L226" s="409">
        <f t="shared" si="62"/>
        <v>0.5</v>
      </c>
      <c r="M226" s="410">
        <f t="shared" si="63"/>
        <v>7.61</v>
      </c>
      <c r="N226" s="410">
        <f t="shared" si="64"/>
        <v>7.7199999994039539</v>
      </c>
      <c r="O226" s="411"/>
      <c r="P226" s="485">
        <f t="shared" ca="1" si="65"/>
        <v>0.38047453703704026</v>
      </c>
      <c r="Q226" s="484">
        <f t="shared" ca="1" si="55"/>
        <v>0.38061342592592917</v>
      </c>
      <c r="R226" s="486">
        <v>0.10999999940395355</v>
      </c>
      <c r="S226" s="486">
        <f t="shared" ca="1" si="56"/>
        <v>0.08</v>
      </c>
      <c r="T226" s="470">
        <v>2</v>
      </c>
      <c r="U226" s="469" t="str">
        <f t="shared" si="57"/>
        <v>C35-R3</v>
      </c>
      <c r="V226" s="470">
        <v>35</v>
      </c>
      <c r="W226" s="470" t="s">
        <v>493</v>
      </c>
      <c r="X226" s="470" t="s">
        <v>494</v>
      </c>
      <c r="Y226" s="470">
        <v>3</v>
      </c>
      <c r="AA226" s="505">
        <v>210</v>
      </c>
      <c r="AB226" s="395">
        <v>2</v>
      </c>
      <c r="AC226" s="400">
        <f t="shared" si="58"/>
        <v>21</v>
      </c>
    </row>
    <row r="227" spans="1:29" ht="12.75" customHeight="1">
      <c r="A227" s="403">
        <f t="shared" si="59"/>
        <v>211</v>
      </c>
      <c r="B227" s="745"/>
      <c r="C227" s="404" t="str">
        <f t="shared" si="52"/>
        <v>C35-R5</v>
      </c>
      <c r="D227" s="405">
        <v>0.34837962962962965</v>
      </c>
      <c r="E227" s="405">
        <v>0.34851851851851851</v>
      </c>
      <c r="F227" s="406">
        <f t="shared" ref="F227:H242" si="66">F226</f>
        <v>1.7</v>
      </c>
      <c r="G227" s="468">
        <f t="shared" si="66"/>
        <v>5.41</v>
      </c>
      <c r="H227" s="407">
        <f t="shared" si="66"/>
        <v>1.2</v>
      </c>
      <c r="I227" s="407">
        <f t="shared" si="61"/>
        <v>7.11</v>
      </c>
      <c r="J227" s="407">
        <f t="shared" si="53"/>
        <v>7.189999998211861</v>
      </c>
      <c r="K227" s="408">
        <f t="shared" si="54"/>
        <v>7.9999998211860657E-2</v>
      </c>
      <c r="L227" s="409">
        <f t="shared" si="62"/>
        <v>0.5</v>
      </c>
      <c r="M227" s="410">
        <f t="shared" si="63"/>
        <v>7.61</v>
      </c>
      <c r="N227" s="410">
        <f t="shared" si="64"/>
        <v>7.689999998211861</v>
      </c>
      <c r="O227" s="411"/>
      <c r="P227" s="485">
        <f t="shared" ca="1" si="65"/>
        <v>0.38090277777778103</v>
      </c>
      <c r="Q227" s="484">
        <f t="shared" ca="1" si="55"/>
        <v>0.38104166666666994</v>
      </c>
      <c r="R227" s="486">
        <v>7.9999998211860657E-2</v>
      </c>
      <c r="S227" s="486">
        <f t="shared" ca="1" si="56"/>
        <v>0.13</v>
      </c>
      <c r="T227" s="470">
        <v>3</v>
      </c>
      <c r="U227" s="469" t="str">
        <f t="shared" si="57"/>
        <v>C35-R5</v>
      </c>
      <c r="V227" s="470">
        <v>35</v>
      </c>
      <c r="W227" s="470" t="s">
        <v>493</v>
      </c>
      <c r="X227" s="470" t="s">
        <v>494</v>
      </c>
      <c r="Y227" s="470">
        <v>5</v>
      </c>
      <c r="AA227" s="505">
        <v>211</v>
      </c>
      <c r="AC227" s="400">
        <f t="shared" si="58"/>
        <v>1</v>
      </c>
    </row>
    <row r="228" spans="1:29" ht="12.75" customHeight="1">
      <c r="A228" s="403">
        <f t="shared" si="59"/>
        <v>212</v>
      </c>
      <c r="B228" s="745"/>
      <c r="C228" s="404" t="str">
        <f t="shared" si="52"/>
        <v>C35-R7</v>
      </c>
      <c r="D228" s="405">
        <v>0.34865740740740742</v>
      </c>
      <c r="E228" s="405">
        <v>0.34879629629629627</v>
      </c>
      <c r="F228" s="406">
        <f t="shared" si="66"/>
        <v>1.7</v>
      </c>
      <c r="G228" s="468">
        <f t="shared" si="66"/>
        <v>5.41</v>
      </c>
      <c r="H228" s="407">
        <f t="shared" si="66"/>
        <v>1.2</v>
      </c>
      <c r="I228" s="407">
        <f t="shared" si="61"/>
        <v>7.11</v>
      </c>
      <c r="J228" s="407">
        <f t="shared" si="53"/>
        <v>7.1199999997764829</v>
      </c>
      <c r="K228" s="408">
        <f t="shared" si="54"/>
        <v>9.9999997764825821E-3</v>
      </c>
      <c r="L228" s="409">
        <f t="shared" si="62"/>
        <v>0.5</v>
      </c>
      <c r="M228" s="410">
        <f t="shared" si="63"/>
        <v>7.61</v>
      </c>
      <c r="N228" s="410">
        <f t="shared" si="64"/>
        <v>7.6199999997764829</v>
      </c>
      <c r="O228" s="411"/>
      <c r="P228" s="485">
        <f t="shared" ca="1" si="65"/>
        <v>0.38128472222222548</v>
      </c>
      <c r="Q228" s="484">
        <f t="shared" ca="1" si="55"/>
        <v>0.38142361111111439</v>
      </c>
      <c r="R228" s="486">
        <v>9.9999997764825821E-3</v>
      </c>
      <c r="S228" s="486">
        <f t="shared" ca="1" si="56"/>
        <v>0.08</v>
      </c>
      <c r="T228" s="470">
        <v>4</v>
      </c>
      <c r="U228" s="469" t="str">
        <f t="shared" si="57"/>
        <v>C35-R7</v>
      </c>
      <c r="V228" s="470">
        <v>35</v>
      </c>
      <c r="W228" s="470" t="s">
        <v>493</v>
      </c>
      <c r="X228" s="470" t="s">
        <v>494</v>
      </c>
      <c r="Y228" s="470">
        <v>7</v>
      </c>
      <c r="AA228" s="505">
        <v>212</v>
      </c>
      <c r="AC228" s="400">
        <f t="shared" si="58"/>
        <v>2</v>
      </c>
    </row>
    <row r="229" spans="1:29" ht="12.75" customHeight="1">
      <c r="A229" s="403">
        <f t="shared" si="59"/>
        <v>213</v>
      </c>
      <c r="B229" s="745"/>
      <c r="C229" s="404" t="str">
        <f t="shared" si="52"/>
        <v>C35-R9</v>
      </c>
      <c r="D229" s="405">
        <v>0.34894675925925928</v>
      </c>
      <c r="E229" s="405">
        <v>0.34912037037037036</v>
      </c>
      <c r="F229" s="406">
        <f t="shared" si="66"/>
        <v>1.7</v>
      </c>
      <c r="G229" s="468">
        <f t="shared" si="66"/>
        <v>5.41</v>
      </c>
      <c r="H229" s="407">
        <f t="shared" si="66"/>
        <v>1.2</v>
      </c>
      <c r="I229" s="407">
        <f t="shared" si="61"/>
        <v>7.11</v>
      </c>
      <c r="J229" s="407">
        <f t="shared" si="53"/>
        <v>7.2199999994039539</v>
      </c>
      <c r="K229" s="408">
        <f t="shared" si="54"/>
        <v>0.10999999940395355</v>
      </c>
      <c r="L229" s="409">
        <f t="shared" si="62"/>
        <v>0.5</v>
      </c>
      <c r="M229" s="410">
        <f t="shared" si="63"/>
        <v>7.61</v>
      </c>
      <c r="N229" s="410">
        <f t="shared" si="64"/>
        <v>7.7199999994039539</v>
      </c>
      <c r="O229" s="411"/>
      <c r="P229" s="485">
        <f t="shared" ca="1" si="65"/>
        <v>0.38165509259259589</v>
      </c>
      <c r="Q229" s="484">
        <f t="shared" ca="1" si="55"/>
        <v>0.38181712962963293</v>
      </c>
      <c r="R229" s="486">
        <v>0.10999999940395355</v>
      </c>
      <c r="S229" s="486">
        <f t="shared" ca="1" si="56"/>
        <v>0.11</v>
      </c>
      <c r="T229" s="470">
        <v>5</v>
      </c>
      <c r="U229" s="469" t="str">
        <f t="shared" si="57"/>
        <v>C35-R9</v>
      </c>
      <c r="V229" s="470">
        <v>35</v>
      </c>
      <c r="W229" s="470" t="s">
        <v>493</v>
      </c>
      <c r="X229" s="470" t="s">
        <v>494</v>
      </c>
      <c r="Y229" s="470">
        <v>9</v>
      </c>
      <c r="AA229" s="505">
        <v>213</v>
      </c>
      <c r="AC229" s="400">
        <f t="shared" si="58"/>
        <v>3</v>
      </c>
    </row>
    <row r="230" spans="1:29" ht="12.75" customHeight="1">
      <c r="A230" s="403">
        <f t="shared" si="59"/>
        <v>214</v>
      </c>
      <c r="B230" s="745"/>
      <c r="C230" s="404" t="str">
        <f t="shared" si="52"/>
        <v>C35-R11</v>
      </c>
      <c r="D230" s="405">
        <v>0.34920138888888891</v>
      </c>
      <c r="E230" s="405">
        <v>0.34937499999999999</v>
      </c>
      <c r="F230" s="406">
        <f t="shared" si="66"/>
        <v>1.7</v>
      </c>
      <c r="G230" s="468">
        <f t="shared" si="66"/>
        <v>5.41</v>
      </c>
      <c r="H230" s="407">
        <f t="shared" si="66"/>
        <v>1.2</v>
      </c>
      <c r="I230" s="407">
        <f t="shared" si="61"/>
        <v>7.11</v>
      </c>
      <c r="J230" s="407">
        <f t="shared" si="53"/>
        <v>7.1699999986588958</v>
      </c>
      <c r="K230" s="408">
        <f t="shared" si="54"/>
        <v>5.9999998658895493E-2</v>
      </c>
      <c r="L230" s="409">
        <f t="shared" si="62"/>
        <v>0.5</v>
      </c>
      <c r="M230" s="410">
        <f t="shared" si="63"/>
        <v>7.61</v>
      </c>
      <c r="N230" s="410">
        <f t="shared" si="64"/>
        <v>7.6699999986588958</v>
      </c>
      <c r="O230" s="411"/>
      <c r="P230" s="485">
        <f t="shared" ca="1" si="65"/>
        <v>0.38207175925926257</v>
      </c>
      <c r="Q230" s="484">
        <f t="shared" ca="1" si="55"/>
        <v>0.38222222222222552</v>
      </c>
      <c r="R230" s="486">
        <v>5.9999998658895493E-2</v>
      </c>
      <c r="S230" s="486">
        <f t="shared" ca="1" si="56"/>
        <v>0.15</v>
      </c>
      <c r="T230" s="470">
        <v>6</v>
      </c>
      <c r="U230" s="469" t="str">
        <f t="shared" si="57"/>
        <v>C35-R11</v>
      </c>
      <c r="V230" s="470">
        <v>35</v>
      </c>
      <c r="W230" s="470" t="s">
        <v>493</v>
      </c>
      <c r="X230" s="470" t="s">
        <v>494</v>
      </c>
      <c r="Y230" s="470">
        <v>11</v>
      </c>
      <c r="AA230" s="505">
        <v>214</v>
      </c>
      <c r="AC230" s="400">
        <f t="shared" si="58"/>
        <v>4</v>
      </c>
    </row>
    <row r="231" spans="1:29" ht="12.75" customHeight="1">
      <c r="A231" s="403">
        <f t="shared" si="59"/>
        <v>215</v>
      </c>
      <c r="B231" s="745"/>
      <c r="C231" s="404" t="str">
        <f t="shared" si="52"/>
        <v>C35-R13</v>
      </c>
      <c r="D231" s="405">
        <v>0.34944444444444445</v>
      </c>
      <c r="E231" s="405">
        <v>0.34961805555555553</v>
      </c>
      <c r="F231" s="406">
        <f t="shared" si="66"/>
        <v>1.7</v>
      </c>
      <c r="G231" s="468">
        <f t="shared" si="66"/>
        <v>5.41</v>
      </c>
      <c r="H231" s="407">
        <f t="shared" si="66"/>
        <v>1.2</v>
      </c>
      <c r="I231" s="407">
        <f t="shared" si="61"/>
        <v>7.11</v>
      </c>
      <c r="J231" s="407">
        <f t="shared" si="53"/>
        <v>7.189999998211861</v>
      </c>
      <c r="K231" s="408">
        <f t="shared" si="54"/>
        <v>7.9999998211860657E-2</v>
      </c>
      <c r="L231" s="409">
        <f t="shared" si="62"/>
        <v>0.5</v>
      </c>
      <c r="M231" s="410">
        <f t="shared" si="63"/>
        <v>7.61</v>
      </c>
      <c r="N231" s="410">
        <f t="shared" si="64"/>
        <v>7.689999998211861</v>
      </c>
      <c r="O231" s="411"/>
      <c r="P231" s="485">
        <f t="shared" ca="1" si="65"/>
        <v>0.38248842592592924</v>
      </c>
      <c r="Q231" s="484">
        <f t="shared" ca="1" si="55"/>
        <v>0.38265046296296629</v>
      </c>
      <c r="R231" s="486">
        <v>7.9999998211860657E-2</v>
      </c>
      <c r="S231" s="486">
        <f t="shared" ca="1" si="56"/>
        <v>0.11</v>
      </c>
      <c r="T231" s="470">
        <v>7</v>
      </c>
      <c r="U231" s="469" t="str">
        <f t="shared" si="57"/>
        <v>C35-R13</v>
      </c>
      <c r="V231" s="470">
        <v>35</v>
      </c>
      <c r="W231" s="470" t="s">
        <v>493</v>
      </c>
      <c r="X231" s="470" t="s">
        <v>494</v>
      </c>
      <c r="Y231" s="470">
        <v>13</v>
      </c>
      <c r="AA231" s="505">
        <v>215</v>
      </c>
      <c r="AC231" s="400">
        <f t="shared" si="58"/>
        <v>5</v>
      </c>
    </row>
    <row r="232" spans="1:29" ht="12.75" customHeight="1">
      <c r="A232" s="403">
        <f t="shared" si="59"/>
        <v>216</v>
      </c>
      <c r="B232" s="745"/>
      <c r="C232" s="404" t="str">
        <f t="shared" si="52"/>
        <v>C35-R15</v>
      </c>
      <c r="D232" s="405">
        <v>0.34971064814814817</v>
      </c>
      <c r="E232" s="405">
        <v>0.34984953703703703</v>
      </c>
      <c r="F232" s="406">
        <f t="shared" si="66"/>
        <v>1.7</v>
      </c>
      <c r="G232" s="468">
        <f t="shared" si="66"/>
        <v>5.41</v>
      </c>
      <c r="H232" s="407">
        <f t="shared" si="66"/>
        <v>1.2</v>
      </c>
      <c r="I232" s="407">
        <f t="shared" si="61"/>
        <v>7.11</v>
      </c>
      <c r="J232" s="407">
        <f t="shared" si="53"/>
        <v>7.1199999997764829</v>
      </c>
      <c r="K232" s="408">
        <f t="shared" si="54"/>
        <v>9.9999997764825821E-3</v>
      </c>
      <c r="L232" s="409">
        <f t="shared" si="62"/>
        <v>0.5</v>
      </c>
      <c r="M232" s="410">
        <f t="shared" si="63"/>
        <v>7.61</v>
      </c>
      <c r="N232" s="410">
        <f t="shared" si="64"/>
        <v>7.6199999997764829</v>
      </c>
      <c r="O232" s="411"/>
      <c r="P232" s="485">
        <f t="shared" ca="1" si="65"/>
        <v>0.38293981481481815</v>
      </c>
      <c r="Q232" s="484">
        <f t="shared" ca="1" si="55"/>
        <v>0.38311342592592929</v>
      </c>
      <c r="R232" s="486">
        <v>9.9999997764825821E-3</v>
      </c>
      <c r="S232" s="486">
        <f t="shared" ca="1" si="56"/>
        <v>0.12</v>
      </c>
      <c r="T232" s="470">
        <v>8</v>
      </c>
      <c r="U232" s="469" t="str">
        <f t="shared" si="57"/>
        <v>C35-R15</v>
      </c>
      <c r="V232" s="470">
        <v>35</v>
      </c>
      <c r="W232" s="470" t="s">
        <v>493</v>
      </c>
      <c r="X232" s="470" t="s">
        <v>494</v>
      </c>
      <c r="Y232" s="470">
        <v>15</v>
      </c>
      <c r="AA232" s="505">
        <v>216</v>
      </c>
      <c r="AC232" s="400">
        <f t="shared" si="58"/>
        <v>6</v>
      </c>
    </row>
    <row r="233" spans="1:29" ht="12.75" customHeight="1">
      <c r="A233" s="403">
        <f t="shared" si="59"/>
        <v>217</v>
      </c>
      <c r="B233" s="745"/>
      <c r="C233" s="404" t="str">
        <f t="shared" si="52"/>
        <v>C35-R17</v>
      </c>
      <c r="D233" s="405">
        <v>0.34994212962962962</v>
      </c>
      <c r="E233" s="405">
        <v>0.35011574074074076</v>
      </c>
      <c r="F233" s="406">
        <f t="shared" si="66"/>
        <v>1.7</v>
      </c>
      <c r="G233" s="468">
        <f t="shared" si="66"/>
        <v>5.41</v>
      </c>
      <c r="H233" s="407">
        <f t="shared" si="66"/>
        <v>1.2</v>
      </c>
      <c r="I233" s="407">
        <f t="shared" si="61"/>
        <v>7.11</v>
      </c>
      <c r="J233" s="407">
        <f t="shared" si="53"/>
        <v>7.2100000014901164</v>
      </c>
      <c r="K233" s="408">
        <f t="shared" si="54"/>
        <v>0.10000000149011612</v>
      </c>
      <c r="L233" s="409">
        <f t="shared" si="62"/>
        <v>0.5</v>
      </c>
      <c r="M233" s="410">
        <f t="shared" si="63"/>
        <v>7.61</v>
      </c>
      <c r="N233" s="410">
        <f t="shared" si="64"/>
        <v>7.7100000014901164</v>
      </c>
      <c r="O233" s="411"/>
      <c r="P233" s="485">
        <f t="shared" ca="1" si="65"/>
        <v>0.38334490740741078</v>
      </c>
      <c r="Q233" s="484">
        <f t="shared" ca="1" si="55"/>
        <v>0.38351851851852192</v>
      </c>
      <c r="R233" s="486">
        <v>0.10000000149011612</v>
      </c>
      <c r="S233" s="486">
        <f t="shared" ca="1" si="56"/>
        <v>7.0000000000000007E-2</v>
      </c>
      <c r="T233" s="470">
        <v>9</v>
      </c>
      <c r="U233" s="469" t="str">
        <f t="shared" si="57"/>
        <v>C35-R17</v>
      </c>
      <c r="V233" s="470">
        <v>35</v>
      </c>
      <c r="W233" s="470" t="s">
        <v>493</v>
      </c>
      <c r="X233" s="470" t="s">
        <v>494</v>
      </c>
      <c r="Y233" s="470">
        <v>17</v>
      </c>
      <c r="AA233" s="505">
        <v>217</v>
      </c>
      <c r="AC233" s="400">
        <f t="shared" si="58"/>
        <v>7</v>
      </c>
    </row>
    <row r="234" spans="1:29" ht="12.75" customHeight="1">
      <c r="A234" s="403">
        <f t="shared" si="59"/>
        <v>218</v>
      </c>
      <c r="B234" s="745"/>
      <c r="C234" s="404" t="str">
        <f t="shared" si="52"/>
        <v>C35-R19</v>
      </c>
      <c r="D234" s="405">
        <v>0.35017361111111112</v>
      </c>
      <c r="E234" s="405">
        <v>0.3503472222222222</v>
      </c>
      <c r="F234" s="406">
        <f t="shared" si="66"/>
        <v>1.7</v>
      </c>
      <c r="G234" s="468">
        <f t="shared" si="66"/>
        <v>5.41</v>
      </c>
      <c r="H234" s="407">
        <f t="shared" si="66"/>
        <v>1.2</v>
      </c>
      <c r="I234" s="407">
        <f t="shared" si="61"/>
        <v>7.11</v>
      </c>
      <c r="J234" s="407">
        <f t="shared" si="53"/>
        <v>7.189999998211861</v>
      </c>
      <c r="K234" s="408">
        <f t="shared" si="54"/>
        <v>7.9999998211860657E-2</v>
      </c>
      <c r="L234" s="409">
        <f t="shared" si="62"/>
        <v>0.5</v>
      </c>
      <c r="M234" s="410">
        <f t="shared" si="63"/>
        <v>7.61</v>
      </c>
      <c r="N234" s="410">
        <f t="shared" si="64"/>
        <v>7.689999998211861</v>
      </c>
      <c r="O234" s="411"/>
      <c r="P234" s="485">
        <f t="shared" ca="1" si="65"/>
        <v>0.38376157407407746</v>
      </c>
      <c r="Q234" s="484">
        <f t="shared" ca="1" si="55"/>
        <v>0.3839351851851886</v>
      </c>
      <c r="R234" s="486">
        <v>7.9999998211860657E-2</v>
      </c>
      <c r="S234" s="486">
        <f t="shared" ca="1" si="56"/>
        <v>0.01</v>
      </c>
      <c r="T234" s="470">
        <v>10</v>
      </c>
      <c r="U234" s="469" t="str">
        <f t="shared" si="57"/>
        <v>C35-R19</v>
      </c>
      <c r="V234" s="470">
        <v>35</v>
      </c>
      <c r="W234" s="470" t="s">
        <v>493</v>
      </c>
      <c r="X234" s="470" t="s">
        <v>494</v>
      </c>
      <c r="Y234" s="470">
        <v>19</v>
      </c>
      <c r="AA234" s="505">
        <v>218</v>
      </c>
      <c r="AC234" s="400">
        <f t="shared" si="58"/>
        <v>8</v>
      </c>
    </row>
    <row r="235" spans="1:29" ht="12.75" customHeight="1">
      <c r="A235" s="403">
        <f t="shared" si="59"/>
        <v>219</v>
      </c>
      <c r="B235" s="745"/>
      <c r="C235" s="404" t="str">
        <f t="shared" si="52"/>
        <v>C35-R21</v>
      </c>
      <c r="D235" s="405">
        <v>0.35042824074074075</v>
      </c>
      <c r="E235" s="405">
        <v>0.3505671296296296</v>
      </c>
      <c r="F235" s="406">
        <f t="shared" si="66"/>
        <v>1.7</v>
      </c>
      <c r="G235" s="468">
        <f t="shared" si="66"/>
        <v>5.41</v>
      </c>
      <c r="H235" s="407">
        <f t="shared" si="66"/>
        <v>1.2</v>
      </c>
      <c r="I235" s="407">
        <f t="shared" si="61"/>
        <v>7.11</v>
      </c>
      <c r="J235" s="407">
        <f t="shared" si="53"/>
        <v>7.2500000005960468</v>
      </c>
      <c r="K235" s="408">
        <f t="shared" si="54"/>
        <v>0.14000000059604645</v>
      </c>
      <c r="L235" s="409">
        <f t="shared" si="62"/>
        <v>0.5</v>
      </c>
      <c r="M235" s="410">
        <f t="shared" si="63"/>
        <v>7.61</v>
      </c>
      <c r="N235" s="410">
        <f t="shared" si="64"/>
        <v>7.7500000005960468</v>
      </c>
      <c r="O235" s="411"/>
      <c r="P235" s="485">
        <f t="shared" ca="1" si="65"/>
        <v>0.38418981481481823</v>
      </c>
      <c r="Q235" s="484">
        <f t="shared" ca="1" si="55"/>
        <v>0.38435185185185528</v>
      </c>
      <c r="R235" s="486">
        <v>0.14000000059604645</v>
      </c>
      <c r="S235" s="486">
        <f t="shared" ca="1" si="56"/>
        <v>0.02</v>
      </c>
      <c r="T235" s="470">
        <v>11</v>
      </c>
      <c r="U235" s="469" t="str">
        <f t="shared" si="57"/>
        <v>C35-R21</v>
      </c>
      <c r="V235" s="470">
        <v>35</v>
      </c>
      <c r="W235" s="470" t="s">
        <v>493</v>
      </c>
      <c r="X235" s="470" t="s">
        <v>494</v>
      </c>
      <c r="Y235" s="470">
        <v>21</v>
      </c>
      <c r="AA235" s="505">
        <v>219</v>
      </c>
      <c r="AC235" s="400">
        <f t="shared" si="58"/>
        <v>9</v>
      </c>
    </row>
    <row r="236" spans="1:29" ht="12.75" customHeight="1">
      <c r="A236" s="403">
        <f t="shared" si="59"/>
        <v>220</v>
      </c>
      <c r="B236" s="745"/>
      <c r="C236" s="404" t="str">
        <f t="shared" si="52"/>
        <v>C35-R23</v>
      </c>
      <c r="D236" s="405">
        <v>0.35065972222222225</v>
      </c>
      <c r="E236" s="405">
        <v>0.3507986111111111</v>
      </c>
      <c r="F236" s="406">
        <f t="shared" si="66"/>
        <v>1.7</v>
      </c>
      <c r="G236" s="468">
        <f t="shared" si="66"/>
        <v>5.41</v>
      </c>
      <c r="H236" s="407">
        <f t="shared" si="66"/>
        <v>1.2</v>
      </c>
      <c r="I236" s="407">
        <f t="shared" si="61"/>
        <v>7.11</v>
      </c>
      <c r="J236" s="407">
        <f t="shared" si="53"/>
        <v>7.1399999993294481</v>
      </c>
      <c r="K236" s="408">
        <f t="shared" si="54"/>
        <v>2.9999999329447746E-2</v>
      </c>
      <c r="L236" s="409">
        <f t="shared" si="62"/>
        <v>0.5</v>
      </c>
      <c r="M236" s="410">
        <f t="shared" si="63"/>
        <v>7.61</v>
      </c>
      <c r="N236" s="410">
        <f t="shared" si="64"/>
        <v>7.6399999993294481</v>
      </c>
      <c r="O236" s="411"/>
      <c r="P236" s="485">
        <f t="shared" ca="1" si="65"/>
        <v>0.38458333333333677</v>
      </c>
      <c r="Q236" s="484">
        <f t="shared" ca="1" si="55"/>
        <v>0.38474537037037382</v>
      </c>
      <c r="R236" s="486">
        <v>2.9999999329447746E-2</v>
      </c>
      <c r="S236" s="486">
        <f t="shared" ca="1" si="56"/>
        <v>0.05</v>
      </c>
      <c r="T236" s="470">
        <v>12</v>
      </c>
      <c r="U236" s="469" t="str">
        <f t="shared" si="57"/>
        <v>C35-R23</v>
      </c>
      <c r="V236" s="470">
        <v>35</v>
      </c>
      <c r="W236" s="470" t="s">
        <v>493</v>
      </c>
      <c r="X236" s="470" t="s">
        <v>494</v>
      </c>
      <c r="Y236" s="470">
        <v>23</v>
      </c>
      <c r="AA236" s="505">
        <v>220</v>
      </c>
      <c r="AC236" s="400">
        <f t="shared" si="58"/>
        <v>10</v>
      </c>
    </row>
    <row r="237" spans="1:29" ht="12.75" customHeight="1">
      <c r="A237" s="403">
        <f t="shared" si="59"/>
        <v>221</v>
      </c>
      <c r="B237" s="745"/>
      <c r="C237" s="404" t="str">
        <f t="shared" si="52"/>
        <v>C35-R25</v>
      </c>
      <c r="D237" s="405">
        <v>0.35089120370370369</v>
      </c>
      <c r="E237" s="405">
        <v>0.35106481481481483</v>
      </c>
      <c r="F237" s="406">
        <f t="shared" si="66"/>
        <v>1.7</v>
      </c>
      <c r="G237" s="468">
        <f t="shared" si="66"/>
        <v>5.41</v>
      </c>
      <c r="H237" s="407">
        <f t="shared" si="66"/>
        <v>1.2</v>
      </c>
      <c r="I237" s="407">
        <f t="shared" si="61"/>
        <v>7.11</v>
      </c>
      <c r="J237" s="407">
        <f t="shared" si="53"/>
        <v>7.2199999994039539</v>
      </c>
      <c r="K237" s="408">
        <f t="shared" si="54"/>
        <v>0.10999999940395355</v>
      </c>
      <c r="L237" s="409">
        <f t="shared" si="62"/>
        <v>0.5</v>
      </c>
      <c r="M237" s="410">
        <f t="shared" si="63"/>
        <v>7.61</v>
      </c>
      <c r="N237" s="410">
        <f t="shared" si="64"/>
        <v>7.7199999994039539</v>
      </c>
      <c r="O237" s="411"/>
      <c r="P237" s="485">
        <f t="shared" ca="1" si="65"/>
        <v>0.38501157407407754</v>
      </c>
      <c r="Q237" s="484">
        <f t="shared" ca="1" si="55"/>
        <v>0.38517361111111459</v>
      </c>
      <c r="R237" s="486">
        <v>0.10999999940395355</v>
      </c>
      <c r="S237" s="486">
        <f t="shared" ca="1" si="56"/>
        <v>0.15</v>
      </c>
      <c r="T237" s="470">
        <v>13</v>
      </c>
      <c r="U237" s="469" t="str">
        <f t="shared" si="57"/>
        <v>C35-R25</v>
      </c>
      <c r="V237" s="470">
        <v>35</v>
      </c>
      <c r="W237" s="470" t="s">
        <v>493</v>
      </c>
      <c r="X237" s="470" t="s">
        <v>494</v>
      </c>
      <c r="Y237" s="470">
        <v>25</v>
      </c>
      <c r="AA237" s="505">
        <v>221</v>
      </c>
      <c r="AC237" s="400">
        <f t="shared" si="58"/>
        <v>11</v>
      </c>
    </row>
    <row r="238" spans="1:29" ht="12.75" customHeight="1">
      <c r="A238" s="403">
        <f t="shared" si="59"/>
        <v>222</v>
      </c>
      <c r="B238" s="745"/>
      <c r="C238" s="404" t="str">
        <f t="shared" si="52"/>
        <v>C35-R27</v>
      </c>
      <c r="D238" s="405">
        <v>0.35115740740740742</v>
      </c>
      <c r="E238" s="405">
        <v>0.35131944444444446</v>
      </c>
      <c r="F238" s="406">
        <f t="shared" si="66"/>
        <v>1.7</v>
      </c>
      <c r="G238" s="468">
        <f t="shared" si="66"/>
        <v>5.41</v>
      </c>
      <c r="H238" s="407">
        <f t="shared" si="66"/>
        <v>1.2</v>
      </c>
      <c r="I238" s="407">
        <f t="shared" si="61"/>
        <v>7.11</v>
      </c>
      <c r="J238" s="407">
        <f t="shared" si="53"/>
        <v>7.2399999952316287</v>
      </c>
      <c r="K238" s="408">
        <f t="shared" si="54"/>
        <v>0.12999999523162842</v>
      </c>
      <c r="L238" s="409">
        <f t="shared" si="62"/>
        <v>0.5</v>
      </c>
      <c r="M238" s="410">
        <f t="shared" si="63"/>
        <v>7.61</v>
      </c>
      <c r="N238" s="410">
        <f t="shared" si="64"/>
        <v>7.7399999952316287</v>
      </c>
      <c r="O238" s="411"/>
      <c r="P238" s="485">
        <f t="shared" ca="1" si="65"/>
        <v>0.38546296296296645</v>
      </c>
      <c r="Q238" s="484">
        <f t="shared" ca="1" si="55"/>
        <v>0.38560185185185536</v>
      </c>
      <c r="R238" s="486">
        <v>0.12999999523162842</v>
      </c>
      <c r="S238" s="486">
        <f t="shared" ca="1" si="56"/>
        <v>0.13</v>
      </c>
      <c r="T238" s="470">
        <v>14</v>
      </c>
      <c r="U238" s="469" t="str">
        <f t="shared" si="57"/>
        <v>C35-R27</v>
      </c>
      <c r="V238" s="470">
        <v>35</v>
      </c>
      <c r="W238" s="470" t="s">
        <v>493</v>
      </c>
      <c r="X238" s="470" t="s">
        <v>494</v>
      </c>
      <c r="Y238" s="470">
        <v>27</v>
      </c>
      <c r="AA238" s="505">
        <v>222</v>
      </c>
      <c r="AC238" s="400">
        <f t="shared" si="58"/>
        <v>12</v>
      </c>
    </row>
    <row r="239" spans="1:29" ht="12.75" customHeight="1">
      <c r="A239" s="403">
        <f t="shared" si="59"/>
        <v>223</v>
      </c>
      <c r="B239" s="745"/>
      <c r="C239" s="404" t="str">
        <f t="shared" si="52"/>
        <v>C35-R29</v>
      </c>
      <c r="D239" s="405">
        <v>0.35140046296296296</v>
      </c>
      <c r="E239" s="405">
        <v>0.35153935185185187</v>
      </c>
      <c r="F239" s="406">
        <f t="shared" si="66"/>
        <v>1.7</v>
      </c>
      <c r="G239" s="468">
        <f t="shared" si="66"/>
        <v>5.41</v>
      </c>
      <c r="H239" s="407">
        <f t="shared" si="66"/>
        <v>1.2</v>
      </c>
      <c r="I239" s="407">
        <f t="shared" si="61"/>
        <v>7.11</v>
      </c>
      <c r="J239" s="407">
        <f t="shared" si="53"/>
        <v>7.1499999991059306</v>
      </c>
      <c r="K239" s="408">
        <f t="shared" si="54"/>
        <v>3.9999999105930328E-2</v>
      </c>
      <c r="L239" s="409">
        <f t="shared" si="62"/>
        <v>0.5</v>
      </c>
      <c r="M239" s="410">
        <f t="shared" si="63"/>
        <v>7.61</v>
      </c>
      <c r="N239" s="410">
        <f t="shared" si="64"/>
        <v>7.6499999991059306</v>
      </c>
      <c r="O239" s="411"/>
      <c r="P239" s="485">
        <f t="shared" ca="1" si="65"/>
        <v>0.38589120370370722</v>
      </c>
      <c r="Q239" s="484">
        <f t="shared" ca="1" si="55"/>
        <v>0.38603009259259613</v>
      </c>
      <c r="R239" s="486">
        <v>3.9999999105930328E-2</v>
      </c>
      <c r="S239" s="486">
        <f t="shared" ca="1" si="56"/>
        <v>0.08</v>
      </c>
      <c r="T239" s="470">
        <v>15</v>
      </c>
      <c r="U239" s="469" t="str">
        <f t="shared" si="57"/>
        <v>C35-R29</v>
      </c>
      <c r="V239" s="470">
        <v>35</v>
      </c>
      <c r="W239" s="470" t="s">
        <v>493</v>
      </c>
      <c r="X239" s="470" t="s">
        <v>494</v>
      </c>
      <c r="Y239" s="470">
        <v>29</v>
      </c>
      <c r="AA239" s="505">
        <v>223</v>
      </c>
      <c r="AC239" s="400">
        <f t="shared" si="58"/>
        <v>13</v>
      </c>
    </row>
    <row r="240" spans="1:29" ht="12.75" customHeight="1">
      <c r="A240" s="403">
        <f t="shared" si="59"/>
        <v>224</v>
      </c>
      <c r="B240" s="745"/>
      <c r="C240" s="404" t="str">
        <f t="shared" si="52"/>
        <v>C35-R31</v>
      </c>
      <c r="D240" s="405">
        <v>0.35166666666666668</v>
      </c>
      <c r="E240" s="405">
        <v>0.35180555555555554</v>
      </c>
      <c r="F240" s="406">
        <f t="shared" si="66"/>
        <v>1.7</v>
      </c>
      <c r="G240" s="468">
        <f t="shared" si="66"/>
        <v>5.41</v>
      </c>
      <c r="H240" s="407">
        <f t="shared" si="66"/>
        <v>1.2</v>
      </c>
      <c r="I240" s="407">
        <f t="shared" si="61"/>
        <v>7.11</v>
      </c>
      <c r="J240" s="407">
        <f t="shared" si="53"/>
        <v>7.2199999994039539</v>
      </c>
      <c r="K240" s="408">
        <f t="shared" si="54"/>
        <v>0.10999999940395355</v>
      </c>
      <c r="L240" s="409">
        <f t="shared" si="62"/>
        <v>0.5</v>
      </c>
      <c r="M240" s="410">
        <f t="shared" si="63"/>
        <v>7.61</v>
      </c>
      <c r="N240" s="410">
        <f t="shared" si="64"/>
        <v>7.7199999994039539</v>
      </c>
      <c r="O240" s="411"/>
      <c r="P240" s="485">
        <f t="shared" ca="1" si="65"/>
        <v>0.38627314814815167</v>
      </c>
      <c r="Q240" s="484">
        <f t="shared" ca="1" si="55"/>
        <v>0.38644675925926281</v>
      </c>
      <c r="R240" s="486">
        <v>0.10999999940395355</v>
      </c>
      <c r="S240" s="486">
        <f t="shared" ca="1" si="56"/>
        <v>0.15</v>
      </c>
      <c r="T240" s="470">
        <v>16</v>
      </c>
      <c r="U240" s="469" t="str">
        <f t="shared" si="57"/>
        <v>C35-R31</v>
      </c>
      <c r="V240" s="470">
        <v>35</v>
      </c>
      <c r="W240" s="470" t="s">
        <v>493</v>
      </c>
      <c r="X240" s="470" t="s">
        <v>494</v>
      </c>
      <c r="Y240" s="470">
        <v>31</v>
      </c>
      <c r="AA240" s="505">
        <v>224</v>
      </c>
      <c r="AC240" s="400">
        <f t="shared" si="58"/>
        <v>14</v>
      </c>
    </row>
    <row r="241" spans="1:29" ht="12.75" customHeight="1">
      <c r="A241" s="403">
        <f t="shared" si="59"/>
        <v>225</v>
      </c>
      <c r="B241" s="745"/>
      <c r="C241" s="404" t="str">
        <f t="shared" si="52"/>
        <v>C35-R33</v>
      </c>
      <c r="D241" s="405">
        <v>0.35193287037037035</v>
      </c>
      <c r="E241" s="405">
        <v>0.35210648148148149</v>
      </c>
      <c r="F241" s="406">
        <f t="shared" si="66"/>
        <v>1.7</v>
      </c>
      <c r="G241" s="468">
        <f t="shared" si="66"/>
        <v>5.41</v>
      </c>
      <c r="H241" s="407">
        <f t="shared" si="66"/>
        <v>1.2</v>
      </c>
      <c r="I241" s="407">
        <f t="shared" si="61"/>
        <v>7.11</v>
      </c>
      <c r="J241" s="407">
        <f t="shared" si="53"/>
        <v>7.2399999952316287</v>
      </c>
      <c r="K241" s="408">
        <f t="shared" si="54"/>
        <v>0.12999999523162842</v>
      </c>
      <c r="L241" s="409">
        <f t="shared" si="62"/>
        <v>0.5</v>
      </c>
      <c r="M241" s="410">
        <f t="shared" si="63"/>
        <v>7.61</v>
      </c>
      <c r="N241" s="410">
        <f t="shared" si="64"/>
        <v>7.7399999952316287</v>
      </c>
      <c r="O241" s="411"/>
      <c r="P241" s="485">
        <f t="shared" ca="1" si="65"/>
        <v>0.38672453703704057</v>
      </c>
      <c r="Q241" s="484">
        <f t="shared" ca="1" si="55"/>
        <v>0.38687500000000352</v>
      </c>
      <c r="R241" s="486">
        <v>0.12999999523162842</v>
      </c>
      <c r="S241" s="486">
        <f t="shared" ca="1" si="56"/>
        <v>0.14000000000000001</v>
      </c>
      <c r="T241" s="470">
        <v>17</v>
      </c>
      <c r="U241" s="469" t="str">
        <f t="shared" si="57"/>
        <v>C35-R33</v>
      </c>
      <c r="V241" s="470">
        <v>35</v>
      </c>
      <c r="W241" s="470" t="s">
        <v>493</v>
      </c>
      <c r="X241" s="470" t="s">
        <v>494</v>
      </c>
      <c r="Y241" s="470">
        <v>33</v>
      </c>
      <c r="AA241" s="505">
        <v>225</v>
      </c>
      <c r="AC241" s="400">
        <f t="shared" si="58"/>
        <v>15</v>
      </c>
    </row>
    <row r="242" spans="1:29" ht="12.75" customHeight="1">
      <c r="A242" s="403">
        <f t="shared" si="59"/>
        <v>226</v>
      </c>
      <c r="B242" s="745" t="s">
        <v>524</v>
      </c>
      <c r="C242" s="404" t="str">
        <f t="shared" si="52"/>
        <v>C35-R35</v>
      </c>
      <c r="D242" s="405">
        <v>0.35217592592592595</v>
      </c>
      <c r="E242" s="405">
        <v>0.35233796296296294</v>
      </c>
      <c r="F242" s="406">
        <f t="shared" si="66"/>
        <v>1.7</v>
      </c>
      <c r="G242" s="468">
        <f t="shared" si="66"/>
        <v>5.41</v>
      </c>
      <c r="H242" s="407">
        <f t="shared" si="66"/>
        <v>1.2</v>
      </c>
      <c r="I242" s="407">
        <f t="shared" si="61"/>
        <v>7.11</v>
      </c>
      <c r="J242" s="407">
        <f t="shared" si="53"/>
        <v>7.200000003576279</v>
      </c>
      <c r="K242" s="408">
        <f t="shared" si="54"/>
        <v>9.0000003576278687E-2</v>
      </c>
      <c r="L242" s="409">
        <f t="shared" si="62"/>
        <v>0.5</v>
      </c>
      <c r="M242" s="410">
        <f t="shared" si="63"/>
        <v>7.61</v>
      </c>
      <c r="N242" s="410">
        <f t="shared" si="64"/>
        <v>7.700000003576279</v>
      </c>
      <c r="O242" s="411"/>
      <c r="P242" s="485">
        <f t="shared" ca="1" si="65"/>
        <v>0.38716435185185538</v>
      </c>
      <c r="Q242" s="484">
        <f t="shared" ca="1" si="55"/>
        <v>0.38730324074074429</v>
      </c>
      <c r="R242" s="486">
        <v>9.0000003576278687E-2</v>
      </c>
      <c r="S242" s="486">
        <f t="shared" ca="1" si="56"/>
        <v>0.15</v>
      </c>
      <c r="T242" s="470">
        <v>18</v>
      </c>
      <c r="U242" s="504" t="str">
        <f t="shared" si="57"/>
        <v>C35-R35</v>
      </c>
      <c r="V242" s="470">
        <v>35</v>
      </c>
      <c r="W242" s="504" t="s">
        <v>493</v>
      </c>
      <c r="X242" s="504" t="s">
        <v>494</v>
      </c>
      <c r="Y242" s="470">
        <v>35</v>
      </c>
      <c r="AA242" s="505">
        <v>226</v>
      </c>
      <c r="AC242" s="400">
        <f t="shared" si="58"/>
        <v>16</v>
      </c>
    </row>
    <row r="243" spans="1:29" ht="12.75" customHeight="1">
      <c r="A243" s="403">
        <f t="shared" si="59"/>
        <v>227</v>
      </c>
      <c r="B243" s="745"/>
      <c r="C243" s="404" t="str">
        <f t="shared" si="52"/>
        <v>C35-R37</v>
      </c>
      <c r="D243" s="405">
        <v>0.35246527777777775</v>
      </c>
      <c r="E243" s="405">
        <v>0.3526273148148148</v>
      </c>
      <c r="F243" s="406">
        <f t="shared" ref="F243:H258" si="67">F242</f>
        <v>1.7</v>
      </c>
      <c r="G243" s="468">
        <f t="shared" si="67"/>
        <v>5.41</v>
      </c>
      <c r="H243" s="407">
        <f t="shared" si="67"/>
        <v>1.2</v>
      </c>
      <c r="I243" s="407">
        <f t="shared" si="61"/>
        <v>7.11</v>
      </c>
      <c r="J243" s="407">
        <f t="shared" si="53"/>
        <v>7.2299999973177913</v>
      </c>
      <c r="K243" s="408">
        <f t="shared" si="54"/>
        <v>0.11999999731779099</v>
      </c>
      <c r="L243" s="409">
        <f t="shared" si="62"/>
        <v>0.5</v>
      </c>
      <c r="M243" s="410">
        <f t="shared" si="63"/>
        <v>7.61</v>
      </c>
      <c r="N243" s="410">
        <f t="shared" si="64"/>
        <v>7.7299999973177913</v>
      </c>
      <c r="O243" s="411"/>
      <c r="P243" s="485">
        <f t="shared" ca="1" si="65"/>
        <v>0.38758101851852206</v>
      </c>
      <c r="Q243" s="484">
        <f t="shared" ca="1" si="55"/>
        <v>0.38773148148148501</v>
      </c>
      <c r="R243" s="486">
        <v>0.11999999731779099</v>
      </c>
      <c r="S243" s="486">
        <f t="shared" ca="1" si="56"/>
        <v>0.06</v>
      </c>
      <c r="T243" s="470">
        <v>19</v>
      </c>
      <c r="U243" s="469" t="str">
        <f t="shared" si="57"/>
        <v>C35-R37</v>
      </c>
      <c r="V243" s="470">
        <v>35</v>
      </c>
      <c r="W243" s="470" t="s">
        <v>493</v>
      </c>
      <c r="X243" s="470" t="s">
        <v>494</v>
      </c>
      <c r="Y243" s="470">
        <v>37</v>
      </c>
      <c r="AA243" s="505">
        <v>227</v>
      </c>
      <c r="AC243" s="400">
        <f t="shared" si="58"/>
        <v>17</v>
      </c>
    </row>
    <row r="244" spans="1:29" ht="12.75" customHeight="1">
      <c r="A244" s="403">
        <f t="shared" si="59"/>
        <v>228</v>
      </c>
      <c r="B244" s="745"/>
      <c r="C244" s="404" t="str">
        <f t="shared" si="52"/>
        <v>C35-R39</v>
      </c>
      <c r="D244" s="405">
        <v>0.35269675925925925</v>
      </c>
      <c r="E244" s="405">
        <v>0.35287037037037039</v>
      </c>
      <c r="F244" s="406">
        <f t="shared" si="67"/>
        <v>1.7</v>
      </c>
      <c r="G244" s="468">
        <f t="shared" si="67"/>
        <v>5.41</v>
      </c>
      <c r="H244" s="407">
        <f t="shared" si="67"/>
        <v>1.2</v>
      </c>
      <c r="I244" s="407">
        <f t="shared" si="61"/>
        <v>7.11</v>
      </c>
      <c r="J244" s="407">
        <f t="shared" si="53"/>
        <v>7.2399999952316287</v>
      </c>
      <c r="K244" s="408">
        <f t="shared" si="54"/>
        <v>0.12999999523162842</v>
      </c>
      <c r="L244" s="409">
        <f t="shared" si="62"/>
        <v>0.5</v>
      </c>
      <c r="M244" s="410">
        <f t="shared" si="63"/>
        <v>7.61</v>
      </c>
      <c r="N244" s="410">
        <f t="shared" si="64"/>
        <v>7.7399999952316287</v>
      </c>
      <c r="O244" s="411"/>
      <c r="P244" s="485">
        <f t="shared" ca="1" si="65"/>
        <v>0.38799768518518873</v>
      </c>
      <c r="Q244" s="484">
        <f t="shared" ca="1" si="55"/>
        <v>0.38814814814815168</v>
      </c>
      <c r="R244" s="486">
        <v>0.12999999523162842</v>
      </c>
      <c r="S244" s="486">
        <f t="shared" ca="1" si="56"/>
        <v>0.13</v>
      </c>
      <c r="T244" s="470">
        <v>20</v>
      </c>
      <c r="U244" s="469" t="str">
        <f t="shared" si="57"/>
        <v>C35-R39</v>
      </c>
      <c r="V244" s="470">
        <v>35</v>
      </c>
      <c r="W244" s="470" t="s">
        <v>493</v>
      </c>
      <c r="X244" s="470" t="s">
        <v>494</v>
      </c>
      <c r="Y244" s="470">
        <v>39</v>
      </c>
      <c r="AA244" s="505">
        <v>228</v>
      </c>
      <c r="AC244" s="400">
        <f t="shared" si="58"/>
        <v>18</v>
      </c>
    </row>
    <row r="245" spans="1:29" ht="12.75" customHeight="1">
      <c r="A245" s="403">
        <f t="shared" si="59"/>
        <v>229</v>
      </c>
      <c r="B245" s="745"/>
      <c r="C245" s="404" t="str">
        <f t="shared" si="52"/>
        <v>C35-R41</v>
      </c>
      <c r="D245" s="405">
        <v>0.35297453703703702</v>
      </c>
      <c r="E245" s="405">
        <v>0.35314814814814816</v>
      </c>
      <c r="F245" s="406">
        <f t="shared" si="67"/>
        <v>1.7</v>
      </c>
      <c r="G245" s="468">
        <f t="shared" si="67"/>
        <v>5.41</v>
      </c>
      <c r="H245" s="407">
        <f t="shared" si="67"/>
        <v>1.2</v>
      </c>
      <c r="I245" s="407">
        <f t="shared" si="61"/>
        <v>7.11</v>
      </c>
      <c r="J245" s="407">
        <f t="shared" si="53"/>
        <v>7.2100000014901164</v>
      </c>
      <c r="K245" s="408">
        <f t="shared" si="54"/>
        <v>0.10000000149011612</v>
      </c>
      <c r="L245" s="409">
        <f t="shared" si="62"/>
        <v>0.5</v>
      </c>
      <c r="M245" s="410">
        <f t="shared" si="63"/>
        <v>7.61</v>
      </c>
      <c r="N245" s="410">
        <f t="shared" si="64"/>
        <v>7.7100000014901164</v>
      </c>
      <c r="O245" s="411"/>
      <c r="P245" s="485">
        <f t="shared" ca="1" si="65"/>
        <v>0.38839120370370722</v>
      </c>
      <c r="Q245" s="484">
        <f t="shared" ca="1" si="55"/>
        <v>0.38855324074074427</v>
      </c>
      <c r="R245" s="486">
        <v>0.10000000149011612</v>
      </c>
      <c r="S245" s="486">
        <f t="shared" ca="1" si="56"/>
        <v>0.03</v>
      </c>
      <c r="T245" s="470">
        <v>21</v>
      </c>
      <c r="U245" s="469" t="str">
        <f t="shared" si="57"/>
        <v>C35-R41</v>
      </c>
      <c r="V245" s="470">
        <v>35</v>
      </c>
      <c r="W245" s="470" t="s">
        <v>493</v>
      </c>
      <c r="X245" s="470" t="s">
        <v>494</v>
      </c>
      <c r="Y245" s="470">
        <v>41</v>
      </c>
      <c r="AA245" s="505">
        <v>229</v>
      </c>
      <c r="AC245" s="400">
        <f t="shared" si="58"/>
        <v>19</v>
      </c>
    </row>
    <row r="246" spans="1:29" ht="12.75" customHeight="1">
      <c r="A246" s="403">
        <f t="shared" si="59"/>
        <v>230</v>
      </c>
      <c r="B246" s="745"/>
      <c r="C246" s="404" t="str">
        <f t="shared" si="52"/>
        <v>C35-R43</v>
      </c>
      <c r="D246" s="405">
        <v>0.35320601851851852</v>
      </c>
      <c r="E246" s="405">
        <v>0.35336805555555556</v>
      </c>
      <c r="F246" s="406">
        <f t="shared" si="67"/>
        <v>1.7</v>
      </c>
      <c r="G246" s="468">
        <f t="shared" si="67"/>
        <v>5.41</v>
      </c>
      <c r="H246" s="407">
        <f t="shared" si="67"/>
        <v>1.2</v>
      </c>
      <c r="I246" s="407">
        <f t="shared" si="61"/>
        <v>7.11</v>
      </c>
      <c r="J246" s="407">
        <f t="shared" si="53"/>
        <v>7.2399999952316287</v>
      </c>
      <c r="K246" s="408">
        <f t="shared" si="54"/>
        <v>0.12999999523162842</v>
      </c>
      <c r="L246" s="409">
        <f t="shared" si="62"/>
        <v>0.5</v>
      </c>
      <c r="M246" s="410">
        <f t="shared" si="63"/>
        <v>7.61</v>
      </c>
      <c r="N246" s="410">
        <f t="shared" si="64"/>
        <v>7.7399999952316287</v>
      </c>
      <c r="O246" s="411"/>
      <c r="P246" s="485">
        <f t="shared" ca="1" si="65"/>
        <v>0.38878472222222576</v>
      </c>
      <c r="Q246" s="484">
        <f t="shared" ca="1" si="55"/>
        <v>0.38893518518518871</v>
      </c>
      <c r="R246" s="486">
        <v>0.12999999523162842</v>
      </c>
      <c r="S246" s="486">
        <f t="shared" ca="1" si="56"/>
        <v>0.1</v>
      </c>
      <c r="T246" s="470">
        <v>22</v>
      </c>
      <c r="U246" s="469" t="str">
        <f t="shared" si="57"/>
        <v>C35-R43</v>
      </c>
      <c r="V246" s="470">
        <v>35</v>
      </c>
      <c r="W246" s="470" t="s">
        <v>493</v>
      </c>
      <c r="X246" s="470" t="s">
        <v>494</v>
      </c>
      <c r="Y246" s="470">
        <v>43</v>
      </c>
      <c r="AA246" s="505">
        <v>230</v>
      </c>
      <c r="AC246" s="400">
        <f t="shared" si="58"/>
        <v>20</v>
      </c>
    </row>
    <row r="247" spans="1:29" ht="12.75" customHeight="1">
      <c r="A247" s="403">
        <f t="shared" si="59"/>
        <v>231</v>
      </c>
      <c r="B247" s="745"/>
      <c r="C247" s="404" t="str">
        <f t="shared" si="52"/>
        <v>C36-R44</v>
      </c>
      <c r="D247" s="405">
        <v>0.35346064814814815</v>
      </c>
      <c r="E247" s="405">
        <v>0.35359953703703706</v>
      </c>
      <c r="F247" s="406">
        <f t="shared" si="67"/>
        <v>1.7</v>
      </c>
      <c r="G247" s="468">
        <f t="shared" si="67"/>
        <v>5.41</v>
      </c>
      <c r="H247" s="407">
        <f t="shared" si="67"/>
        <v>1.2</v>
      </c>
      <c r="I247" s="407">
        <f t="shared" si="61"/>
        <v>7.11</v>
      </c>
      <c r="J247" s="407">
        <f t="shared" si="53"/>
        <v>7.2399999952316287</v>
      </c>
      <c r="K247" s="408">
        <f t="shared" si="54"/>
        <v>0.12999999523162842</v>
      </c>
      <c r="L247" s="409">
        <f t="shared" si="62"/>
        <v>0.5</v>
      </c>
      <c r="M247" s="410">
        <f t="shared" si="63"/>
        <v>7.61</v>
      </c>
      <c r="N247" s="410">
        <f t="shared" si="64"/>
        <v>7.7399999952316287</v>
      </c>
      <c r="O247" s="411"/>
      <c r="P247" s="485">
        <f t="shared" ca="1" si="65"/>
        <v>0.38920138888889244</v>
      </c>
      <c r="Q247" s="484">
        <f t="shared" ca="1" si="55"/>
        <v>0.38936342592592948</v>
      </c>
      <c r="R247" s="486">
        <v>0.12999999523162842</v>
      </c>
      <c r="S247" s="486">
        <f t="shared" ca="1" si="56"/>
        <v>0.05</v>
      </c>
      <c r="T247" s="470">
        <v>1</v>
      </c>
      <c r="U247" s="469" t="str">
        <f t="shared" si="57"/>
        <v>C36-R44</v>
      </c>
      <c r="V247" s="470">
        <v>36</v>
      </c>
      <c r="W247" s="470" t="s">
        <v>493</v>
      </c>
      <c r="X247" s="470" t="s">
        <v>494</v>
      </c>
      <c r="Y247" s="470">
        <v>44</v>
      </c>
      <c r="AA247" s="505">
        <v>231</v>
      </c>
      <c r="AC247" s="400">
        <f t="shared" si="58"/>
        <v>1</v>
      </c>
    </row>
    <row r="248" spans="1:29" ht="12.75" customHeight="1">
      <c r="A248" s="403">
        <f t="shared" si="59"/>
        <v>232</v>
      </c>
      <c r="B248" s="745"/>
      <c r="C248" s="404" t="str">
        <f t="shared" si="52"/>
        <v>C36-R42</v>
      </c>
      <c r="D248" s="405">
        <v>0.35372685185185188</v>
      </c>
      <c r="E248" s="405">
        <v>0.35387731481481483</v>
      </c>
      <c r="F248" s="406">
        <f t="shared" si="67"/>
        <v>1.7</v>
      </c>
      <c r="G248" s="468">
        <f t="shared" si="67"/>
        <v>5.41</v>
      </c>
      <c r="H248" s="407">
        <f t="shared" si="67"/>
        <v>1.2</v>
      </c>
      <c r="I248" s="407">
        <f t="shared" si="61"/>
        <v>7.11</v>
      </c>
      <c r="J248" s="407">
        <f t="shared" si="53"/>
        <v>7.2500000005960468</v>
      </c>
      <c r="K248" s="408">
        <f t="shared" si="54"/>
        <v>0.14000000059604645</v>
      </c>
      <c r="L248" s="409">
        <f t="shared" si="62"/>
        <v>0.5</v>
      </c>
      <c r="M248" s="410">
        <f t="shared" si="63"/>
        <v>7.61</v>
      </c>
      <c r="N248" s="410">
        <f t="shared" si="64"/>
        <v>7.7500000005960468</v>
      </c>
      <c r="O248" s="411"/>
      <c r="P248" s="485">
        <f t="shared" ca="1" si="65"/>
        <v>0.38959490740741098</v>
      </c>
      <c r="Q248" s="484">
        <f t="shared" ca="1" si="55"/>
        <v>0.38974537037037393</v>
      </c>
      <c r="R248" s="486">
        <v>0.14000000059604645</v>
      </c>
      <c r="S248" s="486">
        <f t="shared" ca="1" si="56"/>
        <v>7.0000000000000007E-2</v>
      </c>
      <c r="T248" s="470">
        <v>2</v>
      </c>
      <c r="U248" s="469" t="str">
        <f t="shared" si="57"/>
        <v>C36-R42</v>
      </c>
      <c r="V248" s="470">
        <v>36</v>
      </c>
      <c r="W248" s="470" t="s">
        <v>493</v>
      </c>
      <c r="X248" s="470" t="s">
        <v>494</v>
      </c>
      <c r="Y248" s="470">
        <v>42</v>
      </c>
      <c r="AA248" s="505">
        <v>232</v>
      </c>
      <c r="AC248" s="400">
        <f t="shared" si="58"/>
        <v>2</v>
      </c>
    </row>
    <row r="249" spans="1:29" ht="12.75" customHeight="1">
      <c r="A249" s="403">
        <f t="shared" si="59"/>
        <v>233</v>
      </c>
      <c r="B249" s="745"/>
      <c r="C249" s="404" t="str">
        <f t="shared" si="52"/>
        <v>C36-R40</v>
      </c>
      <c r="D249" s="405">
        <v>0.35396990740740741</v>
      </c>
      <c r="E249" s="405">
        <v>0.35413194444444446</v>
      </c>
      <c r="F249" s="406">
        <f t="shared" si="67"/>
        <v>1.7</v>
      </c>
      <c r="G249" s="468">
        <f t="shared" si="67"/>
        <v>5.41</v>
      </c>
      <c r="H249" s="407">
        <f t="shared" si="67"/>
        <v>1.2</v>
      </c>
      <c r="I249" s="407">
        <f t="shared" si="61"/>
        <v>7.11</v>
      </c>
      <c r="J249" s="407">
        <f t="shared" si="53"/>
        <v>7.189999998211861</v>
      </c>
      <c r="K249" s="408">
        <f t="shared" si="54"/>
        <v>7.9999998211860657E-2</v>
      </c>
      <c r="L249" s="409">
        <f t="shared" si="62"/>
        <v>0.5</v>
      </c>
      <c r="M249" s="410">
        <f t="shared" si="63"/>
        <v>7.61</v>
      </c>
      <c r="N249" s="410">
        <f t="shared" si="64"/>
        <v>7.689999998211861</v>
      </c>
      <c r="O249" s="411"/>
      <c r="P249" s="485">
        <f t="shared" ca="1" si="65"/>
        <v>0.38998842592592947</v>
      </c>
      <c r="Q249" s="484">
        <f t="shared" ca="1" si="55"/>
        <v>0.39013888888889242</v>
      </c>
      <c r="R249" s="486">
        <v>7.9999998211860657E-2</v>
      </c>
      <c r="S249" s="486">
        <f t="shared" ca="1" si="56"/>
        <v>0.1</v>
      </c>
      <c r="T249" s="470">
        <v>3</v>
      </c>
      <c r="U249" s="469" t="str">
        <f t="shared" si="57"/>
        <v>C36-R40</v>
      </c>
      <c r="V249" s="470">
        <v>36</v>
      </c>
      <c r="W249" s="470" t="s">
        <v>493</v>
      </c>
      <c r="X249" s="470" t="s">
        <v>494</v>
      </c>
      <c r="Y249" s="470">
        <v>40</v>
      </c>
      <c r="AA249" s="505">
        <v>233</v>
      </c>
      <c r="AC249" s="400">
        <f t="shared" si="58"/>
        <v>3</v>
      </c>
    </row>
    <row r="250" spans="1:29" ht="12.75" customHeight="1">
      <c r="A250" s="403">
        <f t="shared" si="59"/>
        <v>234</v>
      </c>
      <c r="B250" s="745"/>
      <c r="C250" s="404" t="str">
        <f t="shared" si="52"/>
        <v>C36-R38</v>
      </c>
      <c r="D250" s="405">
        <v>0.35424768518518518</v>
      </c>
      <c r="E250" s="405">
        <v>0.35438657407407409</v>
      </c>
      <c r="F250" s="406">
        <f t="shared" si="67"/>
        <v>1.7</v>
      </c>
      <c r="G250" s="468">
        <f t="shared" si="67"/>
        <v>5.41</v>
      </c>
      <c r="H250" s="407">
        <f t="shared" si="67"/>
        <v>1.2</v>
      </c>
      <c r="I250" s="407">
        <f t="shared" si="61"/>
        <v>7.11</v>
      </c>
      <c r="J250" s="407">
        <f t="shared" si="53"/>
        <v>7.2199999994039539</v>
      </c>
      <c r="K250" s="408">
        <f t="shared" si="54"/>
        <v>0.10999999940395355</v>
      </c>
      <c r="L250" s="409">
        <f t="shared" si="62"/>
        <v>0.5</v>
      </c>
      <c r="M250" s="410">
        <f t="shared" si="63"/>
        <v>7.61</v>
      </c>
      <c r="N250" s="410">
        <f t="shared" si="64"/>
        <v>7.7199999994039539</v>
      </c>
      <c r="O250" s="411"/>
      <c r="P250" s="485">
        <f t="shared" ca="1" si="65"/>
        <v>0.39038194444444796</v>
      </c>
      <c r="Q250" s="484">
        <f t="shared" ca="1" si="55"/>
        <v>0.39053240740741091</v>
      </c>
      <c r="R250" s="486">
        <v>0.10999999940395355</v>
      </c>
      <c r="S250" s="486">
        <f t="shared" ca="1" si="56"/>
        <v>0.05</v>
      </c>
      <c r="T250" s="470">
        <v>4</v>
      </c>
      <c r="U250" s="469" t="str">
        <f t="shared" si="57"/>
        <v>C36-R38</v>
      </c>
      <c r="V250" s="470">
        <v>36</v>
      </c>
      <c r="W250" s="470" t="s">
        <v>493</v>
      </c>
      <c r="X250" s="470" t="s">
        <v>494</v>
      </c>
      <c r="Y250" s="470">
        <v>38</v>
      </c>
      <c r="AA250" s="505">
        <v>234</v>
      </c>
      <c r="AC250" s="400">
        <f t="shared" si="58"/>
        <v>4</v>
      </c>
    </row>
    <row r="251" spans="1:29" ht="12.75" customHeight="1">
      <c r="A251" s="403">
        <f t="shared" si="59"/>
        <v>235</v>
      </c>
      <c r="B251" s="745"/>
      <c r="C251" s="404" t="str">
        <f t="shared" si="52"/>
        <v>C36-R36</v>
      </c>
      <c r="D251" s="405">
        <v>0.35451388888888891</v>
      </c>
      <c r="E251" s="405">
        <v>0.35466435185185186</v>
      </c>
      <c r="F251" s="406">
        <f t="shared" si="67"/>
        <v>1.7</v>
      </c>
      <c r="G251" s="468">
        <f t="shared" si="67"/>
        <v>5.41</v>
      </c>
      <c r="H251" s="407">
        <f t="shared" si="67"/>
        <v>1.2</v>
      </c>
      <c r="I251" s="407">
        <f t="shared" si="61"/>
        <v>7.11</v>
      </c>
      <c r="J251" s="407">
        <f t="shared" si="53"/>
        <v>7.189999998211861</v>
      </c>
      <c r="K251" s="408">
        <f t="shared" si="54"/>
        <v>7.9999998211860657E-2</v>
      </c>
      <c r="L251" s="409">
        <f t="shared" si="62"/>
        <v>0.5</v>
      </c>
      <c r="M251" s="410">
        <f t="shared" si="63"/>
        <v>7.61</v>
      </c>
      <c r="N251" s="410">
        <f t="shared" si="64"/>
        <v>7.689999998211861</v>
      </c>
      <c r="O251" s="411"/>
      <c r="P251" s="485">
        <f t="shared" ca="1" si="65"/>
        <v>0.39076388888889241</v>
      </c>
      <c r="Q251" s="484">
        <f t="shared" ca="1" si="55"/>
        <v>0.39090277777778132</v>
      </c>
      <c r="R251" s="486">
        <v>7.9999998211860657E-2</v>
      </c>
      <c r="S251" s="486">
        <f t="shared" ca="1" si="56"/>
        <v>0.14000000000000001</v>
      </c>
      <c r="T251" s="470">
        <v>5</v>
      </c>
      <c r="U251" s="469" t="str">
        <f t="shared" si="57"/>
        <v>C36-R36</v>
      </c>
      <c r="V251" s="470">
        <v>36</v>
      </c>
      <c r="W251" s="470" t="s">
        <v>493</v>
      </c>
      <c r="X251" s="470" t="s">
        <v>494</v>
      </c>
      <c r="Y251" s="470">
        <v>36</v>
      </c>
      <c r="AA251" s="505">
        <v>235</v>
      </c>
      <c r="AC251" s="400">
        <f t="shared" si="58"/>
        <v>5</v>
      </c>
    </row>
    <row r="252" spans="1:29" ht="12.75" customHeight="1">
      <c r="A252" s="403">
        <f t="shared" si="59"/>
        <v>236</v>
      </c>
      <c r="B252" s="745"/>
      <c r="C252" s="404" t="str">
        <f t="shared" si="52"/>
        <v>C36-R34</v>
      </c>
      <c r="D252" s="405">
        <v>0.35475694444444444</v>
      </c>
      <c r="E252" s="405">
        <v>0.35489583333333335</v>
      </c>
      <c r="F252" s="406">
        <f t="shared" si="67"/>
        <v>1.7</v>
      </c>
      <c r="G252" s="468">
        <f t="shared" si="67"/>
        <v>5.41</v>
      </c>
      <c r="H252" s="407">
        <f t="shared" si="67"/>
        <v>1.2</v>
      </c>
      <c r="I252" s="407">
        <f t="shared" si="61"/>
        <v>7.11</v>
      </c>
      <c r="J252" s="407">
        <f t="shared" si="53"/>
        <v>7.2100000014901164</v>
      </c>
      <c r="K252" s="408">
        <f t="shared" si="54"/>
        <v>0.10000000149011612</v>
      </c>
      <c r="L252" s="409">
        <f t="shared" si="62"/>
        <v>0.5</v>
      </c>
      <c r="M252" s="410">
        <f t="shared" si="63"/>
        <v>7.61</v>
      </c>
      <c r="N252" s="410">
        <f t="shared" si="64"/>
        <v>7.7100000014901164</v>
      </c>
      <c r="O252" s="411"/>
      <c r="P252" s="485">
        <f t="shared" ca="1" si="65"/>
        <v>0.39116898148148505</v>
      </c>
      <c r="Q252" s="484">
        <f t="shared" ca="1" si="55"/>
        <v>0.39131944444444799</v>
      </c>
      <c r="R252" s="486">
        <v>0.10000000149011612</v>
      </c>
      <c r="S252" s="486">
        <f t="shared" ca="1" si="56"/>
        <v>7.0000000000000007E-2</v>
      </c>
      <c r="T252" s="470">
        <v>6</v>
      </c>
      <c r="U252" s="469" t="str">
        <f t="shared" si="57"/>
        <v>C36-R34</v>
      </c>
      <c r="V252" s="470">
        <v>36</v>
      </c>
      <c r="W252" s="470" t="s">
        <v>493</v>
      </c>
      <c r="X252" s="470" t="s">
        <v>494</v>
      </c>
      <c r="Y252" s="470">
        <v>34</v>
      </c>
      <c r="AA252" s="505">
        <v>236</v>
      </c>
      <c r="AC252" s="400">
        <f t="shared" si="58"/>
        <v>6</v>
      </c>
    </row>
    <row r="253" spans="1:29" ht="12.75" customHeight="1">
      <c r="A253" s="403">
        <f t="shared" si="59"/>
        <v>237</v>
      </c>
      <c r="B253" s="745"/>
      <c r="C253" s="404" t="str">
        <f t="shared" si="52"/>
        <v>C36-R32</v>
      </c>
      <c r="D253" s="405">
        <v>0.35498842592592594</v>
      </c>
      <c r="E253" s="405">
        <v>0.35515046296296299</v>
      </c>
      <c r="F253" s="406">
        <f t="shared" si="67"/>
        <v>1.7</v>
      </c>
      <c r="G253" s="468">
        <f t="shared" si="67"/>
        <v>5.41</v>
      </c>
      <c r="H253" s="407">
        <f t="shared" si="67"/>
        <v>1.2</v>
      </c>
      <c r="I253" s="407">
        <f t="shared" si="61"/>
        <v>7.11</v>
      </c>
      <c r="J253" s="407">
        <f t="shared" si="53"/>
        <v>7.1299999995529655</v>
      </c>
      <c r="K253" s="408">
        <f t="shared" si="54"/>
        <v>1.9999999552965164E-2</v>
      </c>
      <c r="L253" s="409">
        <f t="shared" si="62"/>
        <v>0.5</v>
      </c>
      <c r="M253" s="410">
        <f t="shared" si="63"/>
        <v>7.61</v>
      </c>
      <c r="N253" s="410">
        <f t="shared" si="64"/>
        <v>7.6299999995529655</v>
      </c>
      <c r="O253" s="411"/>
      <c r="P253" s="485">
        <f t="shared" ca="1" si="65"/>
        <v>0.39159722222222576</v>
      </c>
      <c r="Q253" s="484">
        <f t="shared" ca="1" si="55"/>
        <v>0.3917708333333369</v>
      </c>
      <c r="R253" s="486">
        <v>1.9999999552965164E-2</v>
      </c>
      <c r="S253" s="486">
        <f t="shared" ca="1" si="56"/>
        <v>0.09</v>
      </c>
      <c r="T253" s="470">
        <v>7</v>
      </c>
      <c r="U253" s="469" t="str">
        <f t="shared" si="57"/>
        <v>C36-R32</v>
      </c>
      <c r="V253" s="470">
        <v>36</v>
      </c>
      <c r="W253" s="470" t="s">
        <v>493</v>
      </c>
      <c r="X253" s="470" t="s">
        <v>494</v>
      </c>
      <c r="Y253" s="470">
        <v>32</v>
      </c>
      <c r="AA253" s="505">
        <v>237</v>
      </c>
      <c r="AC253" s="400">
        <f t="shared" si="58"/>
        <v>7</v>
      </c>
    </row>
    <row r="254" spans="1:29" ht="12.75" customHeight="1">
      <c r="A254" s="403">
        <f t="shared" si="59"/>
        <v>238</v>
      </c>
      <c r="B254" s="745"/>
      <c r="C254" s="404" t="str">
        <f t="shared" si="52"/>
        <v>C36-R30</v>
      </c>
      <c r="D254" s="405">
        <v>0.3552777777777778</v>
      </c>
      <c r="E254" s="405">
        <v>0.35542824074074075</v>
      </c>
      <c r="F254" s="406">
        <f t="shared" si="67"/>
        <v>1.7</v>
      </c>
      <c r="G254" s="468">
        <f t="shared" si="67"/>
        <v>5.41</v>
      </c>
      <c r="H254" s="407">
        <f t="shared" si="67"/>
        <v>1.2</v>
      </c>
      <c r="I254" s="407">
        <f t="shared" si="61"/>
        <v>7.11</v>
      </c>
      <c r="J254" s="407">
        <f t="shared" si="53"/>
        <v>7.2600000059604648</v>
      </c>
      <c r="K254" s="408">
        <f t="shared" si="54"/>
        <v>0.15000000596046448</v>
      </c>
      <c r="L254" s="409">
        <f t="shared" si="62"/>
        <v>0.5</v>
      </c>
      <c r="M254" s="410">
        <f t="shared" si="63"/>
        <v>7.61</v>
      </c>
      <c r="N254" s="410">
        <f t="shared" si="64"/>
        <v>7.7600000059604648</v>
      </c>
      <c r="O254" s="411"/>
      <c r="P254" s="485">
        <f t="shared" ca="1" si="65"/>
        <v>0.39202546296296653</v>
      </c>
      <c r="Q254" s="484">
        <f t="shared" ca="1" si="55"/>
        <v>0.39216435185185544</v>
      </c>
      <c r="R254" s="486">
        <v>0.15000000596046448</v>
      </c>
      <c r="S254" s="486">
        <f t="shared" ca="1" si="56"/>
        <v>0.12</v>
      </c>
      <c r="T254" s="470">
        <v>8</v>
      </c>
      <c r="U254" s="469" t="str">
        <f t="shared" si="57"/>
        <v>C36-R30</v>
      </c>
      <c r="V254" s="470">
        <v>36</v>
      </c>
      <c r="W254" s="470" t="s">
        <v>493</v>
      </c>
      <c r="X254" s="470" t="s">
        <v>494</v>
      </c>
      <c r="Y254" s="470">
        <v>30</v>
      </c>
      <c r="AA254" s="505">
        <v>238</v>
      </c>
      <c r="AC254" s="400">
        <f t="shared" si="58"/>
        <v>8</v>
      </c>
    </row>
    <row r="255" spans="1:29" ht="12.75" customHeight="1">
      <c r="A255" s="403">
        <f t="shared" si="59"/>
        <v>239</v>
      </c>
      <c r="B255" s="745"/>
      <c r="C255" s="404" t="str">
        <f t="shared" si="52"/>
        <v>C36-R28</v>
      </c>
      <c r="D255" s="405">
        <v>0.35550925925925925</v>
      </c>
      <c r="E255" s="405">
        <v>0.35567129629629629</v>
      </c>
      <c r="F255" s="406">
        <f t="shared" si="67"/>
        <v>1.7</v>
      </c>
      <c r="G255" s="468">
        <f t="shared" si="67"/>
        <v>5.41</v>
      </c>
      <c r="H255" s="407">
        <f t="shared" si="67"/>
        <v>1.2</v>
      </c>
      <c r="I255" s="407">
        <f t="shared" si="61"/>
        <v>7.11</v>
      </c>
      <c r="J255" s="407">
        <f t="shared" si="53"/>
        <v>7.1299999995529655</v>
      </c>
      <c r="K255" s="408">
        <f t="shared" si="54"/>
        <v>1.9999999552965164E-2</v>
      </c>
      <c r="L255" s="409">
        <f t="shared" si="62"/>
        <v>0.5</v>
      </c>
      <c r="M255" s="410">
        <f t="shared" si="63"/>
        <v>7.61</v>
      </c>
      <c r="N255" s="410">
        <f t="shared" si="64"/>
        <v>7.6299999995529655</v>
      </c>
      <c r="O255" s="411"/>
      <c r="P255" s="485">
        <f t="shared" ca="1" si="65"/>
        <v>0.3924537037037073</v>
      </c>
      <c r="Q255" s="484">
        <f t="shared" ca="1" si="55"/>
        <v>0.39262731481481844</v>
      </c>
      <c r="R255" s="486">
        <v>1.9999999552965164E-2</v>
      </c>
      <c r="S255" s="486">
        <f t="shared" ca="1" si="56"/>
        <v>0.11</v>
      </c>
      <c r="T255" s="470">
        <v>9</v>
      </c>
      <c r="U255" s="469" t="str">
        <f t="shared" si="57"/>
        <v>C36-R28</v>
      </c>
      <c r="V255" s="470">
        <v>36</v>
      </c>
      <c r="W255" s="470" t="s">
        <v>493</v>
      </c>
      <c r="X255" s="470" t="s">
        <v>494</v>
      </c>
      <c r="Y255" s="470">
        <v>28</v>
      </c>
      <c r="AA255" s="505">
        <v>239</v>
      </c>
      <c r="AC255" s="400">
        <f t="shared" si="58"/>
        <v>9</v>
      </c>
    </row>
    <row r="256" spans="1:29" ht="12.75" customHeight="1">
      <c r="A256" s="403">
        <f t="shared" si="59"/>
        <v>240</v>
      </c>
      <c r="B256" s="745"/>
      <c r="C256" s="404" t="str">
        <f t="shared" si="52"/>
        <v>C36-R26</v>
      </c>
      <c r="D256" s="405">
        <v>0.35576388888888888</v>
      </c>
      <c r="E256" s="405">
        <v>0.35590277777777779</v>
      </c>
      <c r="F256" s="406">
        <f t="shared" si="67"/>
        <v>1.7</v>
      </c>
      <c r="G256" s="468">
        <f t="shared" si="67"/>
        <v>5.41</v>
      </c>
      <c r="H256" s="407">
        <f t="shared" si="67"/>
        <v>1.2</v>
      </c>
      <c r="I256" s="407">
        <f t="shared" si="61"/>
        <v>7.11</v>
      </c>
      <c r="J256" s="407">
        <f t="shared" si="53"/>
        <v>7.1800000002980235</v>
      </c>
      <c r="K256" s="408">
        <f t="shared" si="54"/>
        <v>7.0000000298023224E-2</v>
      </c>
      <c r="L256" s="409">
        <f t="shared" si="62"/>
        <v>0.5</v>
      </c>
      <c r="M256" s="410">
        <f t="shared" si="63"/>
        <v>7.61</v>
      </c>
      <c r="N256" s="410">
        <f t="shared" si="64"/>
        <v>7.6800000002980235</v>
      </c>
      <c r="O256" s="411"/>
      <c r="P256" s="485">
        <f t="shared" ca="1" si="65"/>
        <v>0.39290509259259621</v>
      </c>
      <c r="Q256" s="484">
        <f t="shared" ca="1" si="55"/>
        <v>0.39306712962963325</v>
      </c>
      <c r="R256" s="486">
        <v>7.0000000298023224E-2</v>
      </c>
      <c r="S256" s="486">
        <f t="shared" ca="1" si="56"/>
        <v>0.14000000000000001</v>
      </c>
      <c r="T256" s="470">
        <v>10</v>
      </c>
      <c r="U256" s="469" t="str">
        <f t="shared" si="57"/>
        <v>C36-R26</v>
      </c>
      <c r="V256" s="470">
        <v>36</v>
      </c>
      <c r="W256" s="470" t="s">
        <v>493</v>
      </c>
      <c r="X256" s="470" t="s">
        <v>494</v>
      </c>
      <c r="Y256" s="470">
        <v>26</v>
      </c>
      <c r="AA256" s="505">
        <v>240</v>
      </c>
      <c r="AC256" s="400">
        <f t="shared" si="58"/>
        <v>10</v>
      </c>
    </row>
    <row r="257" spans="1:29" ht="12.75" customHeight="1">
      <c r="A257" s="403">
        <f t="shared" si="59"/>
        <v>241</v>
      </c>
      <c r="B257" s="745"/>
      <c r="C257" s="404" t="str">
        <f t="shared" si="52"/>
        <v>C36-R24</v>
      </c>
      <c r="D257" s="405">
        <v>0.35605324074074074</v>
      </c>
      <c r="E257" s="405">
        <v>0.35621527777777778</v>
      </c>
      <c r="F257" s="406">
        <f t="shared" si="67"/>
        <v>1.7</v>
      </c>
      <c r="G257" s="468">
        <f t="shared" si="67"/>
        <v>5.41</v>
      </c>
      <c r="H257" s="407">
        <f t="shared" si="67"/>
        <v>1.2</v>
      </c>
      <c r="I257" s="407">
        <f t="shared" si="61"/>
        <v>7.11</v>
      </c>
      <c r="J257" s="407">
        <f t="shared" si="53"/>
        <v>7.1299999995529655</v>
      </c>
      <c r="K257" s="408">
        <f t="shared" si="54"/>
        <v>1.9999999552965164E-2</v>
      </c>
      <c r="L257" s="409">
        <f t="shared" si="62"/>
        <v>0.5</v>
      </c>
      <c r="M257" s="410">
        <f t="shared" si="63"/>
        <v>7.61</v>
      </c>
      <c r="N257" s="410">
        <f t="shared" si="64"/>
        <v>7.6299999995529655</v>
      </c>
      <c r="O257" s="411"/>
      <c r="P257" s="485">
        <f t="shared" ca="1" si="65"/>
        <v>0.39334490740741102</v>
      </c>
      <c r="Q257" s="484">
        <f t="shared" ca="1" si="55"/>
        <v>0.39350694444444806</v>
      </c>
      <c r="R257" s="486">
        <v>1.9999999552965164E-2</v>
      </c>
      <c r="S257" s="486">
        <f t="shared" ca="1" si="56"/>
        <v>0.08</v>
      </c>
      <c r="T257" s="470">
        <v>11</v>
      </c>
      <c r="U257" s="469" t="str">
        <f t="shared" si="57"/>
        <v>C36-R24</v>
      </c>
      <c r="V257" s="470">
        <v>36</v>
      </c>
      <c r="W257" s="470" t="s">
        <v>493</v>
      </c>
      <c r="X257" s="470" t="s">
        <v>494</v>
      </c>
      <c r="Y257" s="470">
        <v>24</v>
      </c>
      <c r="AA257" s="505">
        <v>241</v>
      </c>
      <c r="AC257" s="400">
        <f t="shared" si="58"/>
        <v>11</v>
      </c>
    </row>
    <row r="258" spans="1:29" ht="12.75" customHeight="1">
      <c r="A258" s="403">
        <f t="shared" si="59"/>
        <v>242</v>
      </c>
      <c r="B258" s="745"/>
      <c r="C258" s="404" t="str">
        <f t="shared" si="52"/>
        <v>C36-R22</v>
      </c>
      <c r="D258" s="405">
        <v>0.35629629629629628</v>
      </c>
      <c r="E258" s="405">
        <v>0.35646990740740742</v>
      </c>
      <c r="F258" s="406">
        <f t="shared" si="67"/>
        <v>1.7</v>
      </c>
      <c r="G258" s="468">
        <f t="shared" si="67"/>
        <v>5.41</v>
      </c>
      <c r="H258" s="407">
        <f t="shared" si="67"/>
        <v>1.2</v>
      </c>
      <c r="I258" s="407">
        <f t="shared" si="61"/>
        <v>7.11</v>
      </c>
      <c r="J258" s="407">
        <f t="shared" si="53"/>
        <v>7.2600000059604648</v>
      </c>
      <c r="K258" s="408">
        <f t="shared" si="54"/>
        <v>0.15000000596046448</v>
      </c>
      <c r="L258" s="409">
        <f t="shared" si="62"/>
        <v>0.5</v>
      </c>
      <c r="M258" s="410">
        <f t="shared" si="63"/>
        <v>7.61</v>
      </c>
      <c r="N258" s="410">
        <f t="shared" si="64"/>
        <v>7.7600000059604648</v>
      </c>
      <c r="O258" s="411"/>
      <c r="P258" s="485">
        <f t="shared" ca="1" si="65"/>
        <v>0.39373842592592956</v>
      </c>
      <c r="Q258" s="484">
        <f t="shared" ca="1" si="55"/>
        <v>0.39387731481481847</v>
      </c>
      <c r="R258" s="486">
        <v>0.15000000596046448</v>
      </c>
      <c r="S258" s="486">
        <f t="shared" ca="1" si="56"/>
        <v>0.05</v>
      </c>
      <c r="T258" s="470">
        <v>12</v>
      </c>
      <c r="U258" s="469" t="str">
        <f t="shared" si="57"/>
        <v>C36-R22</v>
      </c>
      <c r="V258" s="470">
        <v>36</v>
      </c>
      <c r="W258" s="470" t="s">
        <v>493</v>
      </c>
      <c r="X258" s="470" t="s">
        <v>494</v>
      </c>
      <c r="Y258" s="470">
        <v>22</v>
      </c>
      <c r="AA258" s="505">
        <v>242</v>
      </c>
      <c r="AC258" s="400">
        <f t="shared" si="58"/>
        <v>12</v>
      </c>
    </row>
    <row r="259" spans="1:29" ht="12.75" customHeight="1">
      <c r="A259" s="403">
        <f t="shared" si="59"/>
        <v>243</v>
      </c>
      <c r="B259" s="745"/>
      <c r="C259" s="404" t="str">
        <f t="shared" si="52"/>
        <v>C36-R20</v>
      </c>
      <c r="D259" s="405">
        <v>0.3565740740740741</v>
      </c>
      <c r="E259" s="405">
        <v>0.35674768518518518</v>
      </c>
      <c r="F259" s="406">
        <f t="shared" ref="F259:H274" si="68">F258</f>
        <v>1.7</v>
      </c>
      <c r="G259" s="468">
        <f t="shared" si="68"/>
        <v>5.41</v>
      </c>
      <c r="H259" s="407">
        <f t="shared" si="68"/>
        <v>1.2</v>
      </c>
      <c r="I259" s="407">
        <f t="shared" si="61"/>
        <v>7.11</v>
      </c>
      <c r="J259" s="407">
        <f t="shared" si="53"/>
        <v>7.2500000005960468</v>
      </c>
      <c r="K259" s="408">
        <f t="shared" si="54"/>
        <v>0.14000000059604645</v>
      </c>
      <c r="L259" s="409">
        <f t="shared" si="62"/>
        <v>0.5</v>
      </c>
      <c r="M259" s="410">
        <f t="shared" si="63"/>
        <v>7.61</v>
      </c>
      <c r="N259" s="410">
        <f t="shared" si="64"/>
        <v>7.7500000005960468</v>
      </c>
      <c r="O259" s="411"/>
      <c r="P259" s="485">
        <f t="shared" ca="1" si="65"/>
        <v>0.39416666666667033</v>
      </c>
      <c r="Q259" s="484">
        <f t="shared" ca="1" si="55"/>
        <v>0.39431712962963328</v>
      </c>
      <c r="R259" s="486">
        <v>0.14000000059604645</v>
      </c>
      <c r="S259" s="486">
        <f t="shared" ca="1" si="56"/>
        <v>0.11</v>
      </c>
      <c r="T259" s="470">
        <v>13</v>
      </c>
      <c r="U259" s="469" t="str">
        <f t="shared" si="57"/>
        <v>C36-R20</v>
      </c>
      <c r="V259" s="470">
        <v>36</v>
      </c>
      <c r="W259" s="470" t="s">
        <v>493</v>
      </c>
      <c r="X259" s="470" t="s">
        <v>494</v>
      </c>
      <c r="Y259" s="470">
        <v>20</v>
      </c>
      <c r="AA259" s="505">
        <v>243</v>
      </c>
      <c r="AC259" s="400">
        <f t="shared" si="58"/>
        <v>13</v>
      </c>
    </row>
    <row r="260" spans="1:29" ht="12.75" customHeight="1">
      <c r="A260" s="403">
        <f t="shared" si="59"/>
        <v>244</v>
      </c>
      <c r="B260" s="745"/>
      <c r="C260" s="404" t="str">
        <f t="shared" si="52"/>
        <v>C36-R18</v>
      </c>
      <c r="D260" s="405">
        <v>0.35682870370370373</v>
      </c>
      <c r="E260" s="405">
        <v>0.35696759259259259</v>
      </c>
      <c r="F260" s="406">
        <f t="shared" si="68"/>
        <v>1.7</v>
      </c>
      <c r="G260" s="468">
        <f t="shared" si="68"/>
        <v>5.41</v>
      </c>
      <c r="H260" s="407">
        <f t="shared" si="68"/>
        <v>1.2</v>
      </c>
      <c r="I260" s="407">
        <f t="shared" si="61"/>
        <v>7.11</v>
      </c>
      <c r="J260" s="407">
        <f t="shared" si="53"/>
        <v>7.2199999994039539</v>
      </c>
      <c r="K260" s="408">
        <f t="shared" si="54"/>
        <v>0.10999999940395355</v>
      </c>
      <c r="L260" s="409">
        <f t="shared" si="62"/>
        <v>0.5</v>
      </c>
      <c r="M260" s="410">
        <f t="shared" si="63"/>
        <v>7.61</v>
      </c>
      <c r="N260" s="410">
        <f t="shared" si="64"/>
        <v>7.7199999994039539</v>
      </c>
      <c r="O260" s="411"/>
      <c r="P260" s="485">
        <f t="shared" ca="1" si="65"/>
        <v>0.39460648148148514</v>
      </c>
      <c r="Q260" s="484">
        <f t="shared" ca="1" si="55"/>
        <v>0.39476851851852218</v>
      </c>
      <c r="R260" s="486">
        <v>0.10999999940395355</v>
      </c>
      <c r="S260" s="486">
        <f t="shared" ca="1" si="56"/>
        <v>0.11</v>
      </c>
      <c r="T260" s="470">
        <v>14</v>
      </c>
      <c r="U260" s="469" t="str">
        <f t="shared" si="57"/>
        <v>C36-R18</v>
      </c>
      <c r="V260" s="470">
        <v>36</v>
      </c>
      <c r="W260" s="470" t="s">
        <v>493</v>
      </c>
      <c r="X260" s="470" t="s">
        <v>494</v>
      </c>
      <c r="Y260" s="470">
        <v>18</v>
      </c>
      <c r="AA260" s="505">
        <v>244</v>
      </c>
      <c r="AC260" s="400">
        <f t="shared" si="58"/>
        <v>14</v>
      </c>
    </row>
    <row r="261" spans="1:29" ht="12.75" customHeight="1">
      <c r="A261" s="403">
        <f t="shared" si="59"/>
        <v>245</v>
      </c>
      <c r="B261" s="745"/>
      <c r="C261" s="404" t="str">
        <f t="shared" si="52"/>
        <v>C36-R16</v>
      </c>
      <c r="D261" s="405">
        <v>0.35711805555555554</v>
      </c>
      <c r="E261" s="405">
        <v>0.35729166666666667</v>
      </c>
      <c r="F261" s="406">
        <f t="shared" si="68"/>
        <v>1.7</v>
      </c>
      <c r="G261" s="468">
        <f t="shared" si="68"/>
        <v>5.41</v>
      </c>
      <c r="H261" s="407">
        <f t="shared" si="68"/>
        <v>1.2</v>
      </c>
      <c r="I261" s="407">
        <f t="shared" si="61"/>
        <v>7.11</v>
      </c>
      <c r="J261" s="407">
        <f t="shared" si="53"/>
        <v>7.1199999997764829</v>
      </c>
      <c r="K261" s="408">
        <f t="shared" si="54"/>
        <v>9.9999997764825821E-3</v>
      </c>
      <c r="L261" s="409">
        <f t="shared" si="62"/>
        <v>0.5</v>
      </c>
      <c r="M261" s="410">
        <f t="shared" si="63"/>
        <v>7.61</v>
      </c>
      <c r="N261" s="410">
        <f t="shared" si="64"/>
        <v>7.6199999997764829</v>
      </c>
      <c r="O261" s="411"/>
      <c r="P261" s="485">
        <f t="shared" ca="1" si="65"/>
        <v>0.39501157407407772</v>
      </c>
      <c r="Q261" s="484">
        <f t="shared" ca="1" si="55"/>
        <v>0.39515046296296663</v>
      </c>
      <c r="R261" s="486">
        <v>9.9999997764825821E-3</v>
      </c>
      <c r="S261" s="486">
        <f t="shared" ca="1" si="56"/>
        <v>0.03</v>
      </c>
      <c r="T261" s="470">
        <v>15</v>
      </c>
      <c r="U261" s="469" t="str">
        <f t="shared" si="57"/>
        <v>C36-R16</v>
      </c>
      <c r="V261" s="470">
        <v>36</v>
      </c>
      <c r="W261" s="470" t="s">
        <v>493</v>
      </c>
      <c r="X261" s="470" t="s">
        <v>494</v>
      </c>
      <c r="Y261" s="470">
        <v>16</v>
      </c>
      <c r="AA261" s="505">
        <v>245</v>
      </c>
      <c r="AC261" s="400">
        <f t="shared" si="58"/>
        <v>15</v>
      </c>
    </row>
    <row r="262" spans="1:29" ht="12.75" customHeight="1">
      <c r="A262" s="403">
        <f t="shared" si="59"/>
        <v>246</v>
      </c>
      <c r="B262" s="745"/>
      <c r="C262" s="404" t="str">
        <f t="shared" si="52"/>
        <v>C36-R14</v>
      </c>
      <c r="D262" s="405">
        <v>0.35737268518518517</v>
      </c>
      <c r="E262" s="405">
        <v>0.35754629629629631</v>
      </c>
      <c r="F262" s="406">
        <f t="shared" si="68"/>
        <v>1.7</v>
      </c>
      <c r="G262" s="468">
        <f t="shared" si="68"/>
        <v>5.41</v>
      </c>
      <c r="H262" s="407">
        <f t="shared" si="68"/>
        <v>1.2</v>
      </c>
      <c r="I262" s="407">
        <f t="shared" si="61"/>
        <v>7.11</v>
      </c>
      <c r="J262" s="407">
        <f t="shared" si="53"/>
        <v>7.2199999994039539</v>
      </c>
      <c r="K262" s="408">
        <f t="shared" si="54"/>
        <v>0.10999999940395355</v>
      </c>
      <c r="L262" s="409">
        <f t="shared" si="62"/>
        <v>0.5</v>
      </c>
      <c r="M262" s="410">
        <f t="shared" si="63"/>
        <v>7.61</v>
      </c>
      <c r="N262" s="410">
        <f t="shared" si="64"/>
        <v>7.7199999994039539</v>
      </c>
      <c r="O262" s="411"/>
      <c r="P262" s="485">
        <f t="shared" ca="1" si="65"/>
        <v>0.39539351851852217</v>
      </c>
      <c r="Q262" s="484">
        <f t="shared" ca="1" si="55"/>
        <v>0.39555555555555921</v>
      </c>
      <c r="R262" s="486">
        <v>0.10999999940395355</v>
      </c>
      <c r="S262" s="486">
        <f t="shared" ca="1" si="56"/>
        <v>7.0000000000000007E-2</v>
      </c>
      <c r="T262" s="470">
        <v>16</v>
      </c>
      <c r="U262" s="504" t="str">
        <f t="shared" si="57"/>
        <v>C36-R14</v>
      </c>
      <c r="V262" s="470">
        <v>36</v>
      </c>
      <c r="W262" s="504" t="s">
        <v>493</v>
      </c>
      <c r="X262" s="504" t="s">
        <v>494</v>
      </c>
      <c r="Y262" s="470">
        <v>14</v>
      </c>
      <c r="AA262" s="505">
        <v>246</v>
      </c>
      <c r="AC262" s="400">
        <f t="shared" si="58"/>
        <v>16</v>
      </c>
    </row>
    <row r="263" spans="1:29" ht="12.75" customHeight="1">
      <c r="A263" s="403">
        <f t="shared" si="59"/>
        <v>247</v>
      </c>
      <c r="B263" s="745"/>
      <c r="C263" s="404" t="str">
        <f t="shared" si="52"/>
        <v>C36-R12</v>
      </c>
      <c r="D263" s="405">
        <v>0.35765046296296299</v>
      </c>
      <c r="E263" s="405">
        <v>0.35781249999999998</v>
      </c>
      <c r="F263" s="406">
        <f t="shared" si="68"/>
        <v>1.7</v>
      </c>
      <c r="G263" s="468">
        <f t="shared" si="68"/>
        <v>5.41</v>
      </c>
      <c r="H263" s="407">
        <f t="shared" si="68"/>
        <v>1.2</v>
      </c>
      <c r="I263" s="407">
        <f t="shared" si="61"/>
        <v>7.11</v>
      </c>
      <c r="J263" s="407">
        <f t="shared" si="53"/>
        <v>7.1499999991059306</v>
      </c>
      <c r="K263" s="408">
        <f t="shared" si="54"/>
        <v>3.9999999105930328E-2</v>
      </c>
      <c r="L263" s="409">
        <f t="shared" si="62"/>
        <v>0.5</v>
      </c>
      <c r="M263" s="410">
        <f t="shared" si="63"/>
        <v>7.61</v>
      </c>
      <c r="N263" s="410">
        <f t="shared" si="64"/>
        <v>7.6499999991059306</v>
      </c>
      <c r="O263" s="411"/>
      <c r="P263" s="485">
        <f t="shared" ca="1" si="65"/>
        <v>0.39583333333333698</v>
      </c>
      <c r="Q263" s="484">
        <f t="shared" ca="1" si="55"/>
        <v>0.39600694444444812</v>
      </c>
      <c r="R263" s="486">
        <v>3.9999999105930328E-2</v>
      </c>
      <c r="S263" s="486">
        <f t="shared" ca="1" si="56"/>
        <v>0.02</v>
      </c>
      <c r="T263" s="470">
        <v>17</v>
      </c>
      <c r="U263" s="469" t="str">
        <f t="shared" si="57"/>
        <v>C36-R12</v>
      </c>
      <c r="V263" s="470">
        <v>36</v>
      </c>
      <c r="W263" s="470" t="s">
        <v>493</v>
      </c>
      <c r="X263" s="470" t="s">
        <v>494</v>
      </c>
      <c r="Y263" s="470">
        <v>12</v>
      </c>
      <c r="AA263" s="505">
        <v>247</v>
      </c>
      <c r="AC263" s="400">
        <f t="shared" si="58"/>
        <v>17</v>
      </c>
    </row>
    <row r="264" spans="1:29" ht="12.75" customHeight="1">
      <c r="A264" s="403">
        <f t="shared" si="59"/>
        <v>248</v>
      </c>
      <c r="B264" s="745"/>
      <c r="C264" s="404" t="str">
        <f t="shared" si="52"/>
        <v>C36-R10</v>
      </c>
      <c r="D264" s="405">
        <v>0.35793981481481479</v>
      </c>
      <c r="E264" s="405">
        <v>0.3580787037037037</v>
      </c>
      <c r="F264" s="406">
        <f t="shared" si="68"/>
        <v>1.7</v>
      </c>
      <c r="G264" s="468">
        <f t="shared" si="68"/>
        <v>5.41</v>
      </c>
      <c r="H264" s="407">
        <f t="shared" si="68"/>
        <v>1.2</v>
      </c>
      <c r="I264" s="407">
        <f t="shared" si="61"/>
        <v>7.11</v>
      </c>
      <c r="J264" s="407">
        <f t="shared" si="53"/>
        <v>7.2199999994039539</v>
      </c>
      <c r="K264" s="408">
        <f t="shared" si="54"/>
        <v>0.10999999940395355</v>
      </c>
      <c r="L264" s="409">
        <f t="shared" si="62"/>
        <v>0.5</v>
      </c>
      <c r="M264" s="410">
        <f t="shared" si="63"/>
        <v>7.61</v>
      </c>
      <c r="N264" s="410">
        <f t="shared" si="64"/>
        <v>7.7199999994039539</v>
      </c>
      <c r="O264" s="411"/>
      <c r="P264" s="485">
        <f t="shared" ca="1" si="65"/>
        <v>0.39627314814815184</v>
      </c>
      <c r="Q264" s="484">
        <f t="shared" ca="1" si="55"/>
        <v>0.39641203703704075</v>
      </c>
      <c r="R264" s="486">
        <v>0.10999999940395355</v>
      </c>
      <c r="S264" s="486">
        <f t="shared" ca="1" si="56"/>
        <v>0.11</v>
      </c>
      <c r="T264" s="470">
        <v>18</v>
      </c>
      <c r="U264" s="469" t="str">
        <f t="shared" si="57"/>
        <v>C36-R10</v>
      </c>
      <c r="V264" s="470">
        <v>36</v>
      </c>
      <c r="W264" s="470" t="s">
        <v>493</v>
      </c>
      <c r="X264" s="470" t="s">
        <v>494</v>
      </c>
      <c r="Y264" s="470">
        <v>10</v>
      </c>
      <c r="AA264" s="505">
        <v>248</v>
      </c>
      <c r="AC264" s="400">
        <f t="shared" si="58"/>
        <v>18</v>
      </c>
    </row>
    <row r="265" spans="1:29" ht="12.75" customHeight="1">
      <c r="A265" s="403">
        <f t="shared" si="59"/>
        <v>249</v>
      </c>
      <c r="B265" s="745"/>
      <c r="C265" s="404" t="str">
        <f t="shared" si="52"/>
        <v>C36-R8</v>
      </c>
      <c r="D265" s="405">
        <v>0.35822916666666665</v>
      </c>
      <c r="E265" s="405">
        <v>0.3583912037037037</v>
      </c>
      <c r="F265" s="406">
        <f t="shared" si="68"/>
        <v>1.7</v>
      </c>
      <c r="G265" s="468">
        <f t="shared" si="68"/>
        <v>5.41</v>
      </c>
      <c r="H265" s="407">
        <f t="shared" si="68"/>
        <v>1.2</v>
      </c>
      <c r="I265" s="407">
        <f t="shared" si="61"/>
        <v>7.11</v>
      </c>
      <c r="J265" s="407">
        <f t="shared" si="53"/>
        <v>7.1699999986588958</v>
      </c>
      <c r="K265" s="408">
        <f t="shared" si="54"/>
        <v>5.9999998658895493E-2</v>
      </c>
      <c r="L265" s="409">
        <f t="shared" si="62"/>
        <v>0.5</v>
      </c>
      <c r="M265" s="410">
        <f t="shared" si="63"/>
        <v>7.61</v>
      </c>
      <c r="N265" s="410">
        <f t="shared" si="64"/>
        <v>7.6699999986588958</v>
      </c>
      <c r="O265" s="411"/>
      <c r="P265" s="485">
        <f t="shared" ca="1" si="65"/>
        <v>0.39668981481481852</v>
      </c>
      <c r="Q265" s="484">
        <f t="shared" ca="1" si="55"/>
        <v>0.39686342592592966</v>
      </c>
      <c r="R265" s="486">
        <v>5.9999998658895493E-2</v>
      </c>
      <c r="S265" s="486">
        <f t="shared" ca="1" si="56"/>
        <v>0.1</v>
      </c>
      <c r="T265" s="470">
        <v>19</v>
      </c>
      <c r="U265" s="469" t="str">
        <f t="shared" si="57"/>
        <v>C36-R8</v>
      </c>
      <c r="V265" s="470">
        <v>36</v>
      </c>
      <c r="W265" s="470" t="s">
        <v>493</v>
      </c>
      <c r="X265" s="470" t="s">
        <v>494</v>
      </c>
      <c r="Y265" s="470">
        <v>8</v>
      </c>
      <c r="AA265" s="505">
        <v>249</v>
      </c>
      <c r="AC265" s="400">
        <f t="shared" si="58"/>
        <v>19</v>
      </c>
    </row>
    <row r="266" spans="1:29" ht="12.75" customHeight="1">
      <c r="A266" s="403">
        <f t="shared" si="59"/>
        <v>250</v>
      </c>
      <c r="B266" s="745"/>
      <c r="C266" s="404" t="str">
        <f t="shared" si="52"/>
        <v>C36-R6</v>
      </c>
      <c r="D266" s="405">
        <v>0.35848379629629629</v>
      </c>
      <c r="E266" s="405">
        <v>0.35863425925925924</v>
      </c>
      <c r="F266" s="406">
        <f t="shared" si="68"/>
        <v>1.7</v>
      </c>
      <c r="G266" s="468">
        <f t="shared" si="68"/>
        <v>5.41</v>
      </c>
      <c r="H266" s="407">
        <f t="shared" si="68"/>
        <v>1.2</v>
      </c>
      <c r="I266" s="407">
        <f t="shared" si="61"/>
        <v>7.11</v>
      </c>
      <c r="J266" s="407">
        <f t="shared" si="53"/>
        <v>7.1499999991059306</v>
      </c>
      <c r="K266" s="408">
        <f t="shared" si="54"/>
        <v>3.9999999105930328E-2</v>
      </c>
      <c r="L266" s="409">
        <f t="shared" si="62"/>
        <v>0.5</v>
      </c>
      <c r="M266" s="410">
        <f t="shared" si="63"/>
        <v>7.61</v>
      </c>
      <c r="N266" s="410">
        <f t="shared" si="64"/>
        <v>7.6499999991059306</v>
      </c>
      <c r="O266" s="411"/>
      <c r="P266" s="485">
        <f t="shared" ca="1" si="65"/>
        <v>0.39715277777778152</v>
      </c>
      <c r="Q266" s="484">
        <f t="shared" ca="1" si="55"/>
        <v>0.39732638888889266</v>
      </c>
      <c r="R266" s="486">
        <v>3.9999999105930328E-2</v>
      </c>
      <c r="S266" s="486">
        <f t="shared" ca="1" si="56"/>
        <v>0.14000000000000001</v>
      </c>
      <c r="T266" s="470">
        <v>20</v>
      </c>
      <c r="U266" s="469" t="str">
        <f t="shared" si="57"/>
        <v>C36-R6</v>
      </c>
      <c r="V266" s="470">
        <v>36</v>
      </c>
      <c r="W266" s="470" t="s">
        <v>493</v>
      </c>
      <c r="X266" s="470" t="s">
        <v>494</v>
      </c>
      <c r="Y266" s="470">
        <v>6</v>
      </c>
      <c r="AA266" s="505">
        <v>250</v>
      </c>
      <c r="AC266" s="400">
        <f t="shared" si="58"/>
        <v>20</v>
      </c>
    </row>
    <row r="267" spans="1:29" ht="12.75" customHeight="1">
      <c r="A267" s="403">
        <f t="shared" si="59"/>
        <v>251</v>
      </c>
      <c r="B267" s="745"/>
      <c r="C267" s="404" t="str">
        <f t="shared" si="52"/>
        <v>C36-R4</v>
      </c>
      <c r="D267" s="405">
        <v>0.35877314814814815</v>
      </c>
      <c r="E267" s="405">
        <v>0.35891203703703706</v>
      </c>
      <c r="F267" s="406">
        <f t="shared" si="68"/>
        <v>1.7</v>
      </c>
      <c r="G267" s="468">
        <f t="shared" si="68"/>
        <v>5.41</v>
      </c>
      <c r="H267" s="407">
        <f t="shared" si="68"/>
        <v>1.2</v>
      </c>
      <c r="I267" s="407">
        <f t="shared" si="61"/>
        <v>7.11</v>
      </c>
      <c r="J267" s="407">
        <f t="shared" si="53"/>
        <v>7.2299999973177913</v>
      </c>
      <c r="K267" s="408">
        <f t="shared" si="54"/>
        <v>0.11999999731779099</v>
      </c>
      <c r="L267" s="409">
        <f t="shared" si="62"/>
        <v>0.5</v>
      </c>
      <c r="M267" s="410">
        <f t="shared" si="63"/>
        <v>7.61</v>
      </c>
      <c r="N267" s="410">
        <f t="shared" si="64"/>
        <v>7.7299999973177913</v>
      </c>
      <c r="O267" s="411"/>
      <c r="P267" s="485">
        <f t="shared" ca="1" si="65"/>
        <v>0.39760416666667042</v>
      </c>
      <c r="Q267" s="484">
        <f t="shared" ca="1" si="55"/>
        <v>0.39776620370370747</v>
      </c>
      <c r="R267" s="486">
        <v>0.11999999731779099</v>
      </c>
      <c r="S267" s="486">
        <f t="shared" ca="1" si="56"/>
        <v>0.04</v>
      </c>
      <c r="T267" s="470">
        <v>21</v>
      </c>
      <c r="U267" s="469" t="str">
        <f t="shared" si="57"/>
        <v>C36-R4</v>
      </c>
      <c r="V267" s="470">
        <v>36</v>
      </c>
      <c r="W267" s="470" t="s">
        <v>493</v>
      </c>
      <c r="X267" s="470" t="s">
        <v>494</v>
      </c>
      <c r="Y267" s="470">
        <v>4</v>
      </c>
      <c r="AA267" s="505">
        <v>251</v>
      </c>
      <c r="AC267" s="400">
        <f t="shared" si="58"/>
        <v>21</v>
      </c>
    </row>
    <row r="268" spans="1:29" ht="12.75" customHeight="1">
      <c r="A268" s="403">
        <f t="shared" si="59"/>
        <v>252</v>
      </c>
      <c r="B268" s="745"/>
      <c r="C268" s="404" t="str">
        <f t="shared" si="52"/>
        <v>C36-R2</v>
      </c>
      <c r="D268" s="405">
        <v>0.35906250000000001</v>
      </c>
      <c r="E268" s="405">
        <v>0.35920138888888886</v>
      </c>
      <c r="F268" s="406">
        <f t="shared" si="68"/>
        <v>1.7</v>
      </c>
      <c r="G268" s="468">
        <f t="shared" si="68"/>
        <v>5.41</v>
      </c>
      <c r="H268" s="407">
        <f t="shared" si="68"/>
        <v>1.2</v>
      </c>
      <c r="I268" s="407">
        <f t="shared" si="61"/>
        <v>7.11</v>
      </c>
      <c r="J268" s="407">
        <f t="shared" si="53"/>
        <v>7.200000003576279</v>
      </c>
      <c r="K268" s="408">
        <f t="shared" si="54"/>
        <v>9.0000003576278687E-2</v>
      </c>
      <c r="L268" s="409">
        <f t="shared" si="62"/>
        <v>0.5</v>
      </c>
      <c r="M268" s="410">
        <f t="shared" si="63"/>
        <v>7.61</v>
      </c>
      <c r="N268" s="410">
        <f t="shared" si="64"/>
        <v>7.700000003576279</v>
      </c>
      <c r="O268" s="411"/>
      <c r="P268" s="485">
        <f t="shared" ca="1" si="65"/>
        <v>0.39804398148148523</v>
      </c>
      <c r="Q268" s="484">
        <f t="shared" ca="1" si="55"/>
        <v>0.39818287037037414</v>
      </c>
      <c r="R268" s="486">
        <v>9.0000003576278687E-2</v>
      </c>
      <c r="S268" s="486">
        <f t="shared" ca="1" si="56"/>
        <v>0.15</v>
      </c>
      <c r="T268" s="470">
        <v>22</v>
      </c>
      <c r="U268" s="469" t="str">
        <f t="shared" si="57"/>
        <v>C36-R2</v>
      </c>
      <c r="V268" s="470">
        <v>36</v>
      </c>
      <c r="W268" s="470" t="s">
        <v>493</v>
      </c>
      <c r="X268" s="470" t="s">
        <v>494</v>
      </c>
      <c r="Y268" s="470">
        <v>2</v>
      </c>
      <c r="AA268" s="505">
        <v>252</v>
      </c>
      <c r="AC268" s="400">
        <f t="shared" si="58"/>
        <v>1</v>
      </c>
    </row>
    <row r="269" spans="1:29" ht="12.75" customHeight="1">
      <c r="A269" s="403">
        <f t="shared" si="59"/>
        <v>253</v>
      </c>
      <c r="B269" s="745"/>
      <c r="C269" s="404" t="str">
        <f t="shared" si="52"/>
        <v>C37-R1</v>
      </c>
      <c r="D269" s="405">
        <v>0.35931712962962964</v>
      </c>
      <c r="E269" s="405">
        <v>0.35946759259259259</v>
      </c>
      <c r="F269" s="406">
        <f t="shared" si="68"/>
        <v>1.7</v>
      </c>
      <c r="G269" s="468">
        <f t="shared" si="68"/>
        <v>5.41</v>
      </c>
      <c r="H269" s="407">
        <f t="shared" si="68"/>
        <v>1.2</v>
      </c>
      <c r="I269" s="407">
        <f t="shared" si="61"/>
        <v>7.11</v>
      </c>
      <c r="J269" s="407">
        <f t="shared" si="53"/>
        <v>7.1499999991059306</v>
      </c>
      <c r="K269" s="408">
        <f t="shared" si="54"/>
        <v>3.9999999105930328E-2</v>
      </c>
      <c r="L269" s="409">
        <f t="shared" si="62"/>
        <v>0.5</v>
      </c>
      <c r="M269" s="410">
        <f t="shared" si="63"/>
        <v>7.61</v>
      </c>
      <c r="N269" s="410">
        <f t="shared" si="64"/>
        <v>7.6499999991059306</v>
      </c>
      <c r="O269" s="411"/>
      <c r="P269" s="485">
        <f t="shared" ca="1" si="65"/>
        <v>0.39843750000000377</v>
      </c>
      <c r="Q269" s="484">
        <f t="shared" ca="1" si="55"/>
        <v>0.39858796296296672</v>
      </c>
      <c r="R269" s="486">
        <v>3.9999999105930328E-2</v>
      </c>
      <c r="S269" s="486">
        <f t="shared" ca="1" si="56"/>
        <v>0.08</v>
      </c>
      <c r="T269" s="470">
        <v>1</v>
      </c>
      <c r="U269" s="469" t="str">
        <f t="shared" si="57"/>
        <v>C37-R1</v>
      </c>
      <c r="V269" s="470">
        <v>37</v>
      </c>
      <c r="W269" s="470" t="s">
        <v>493</v>
      </c>
      <c r="X269" s="470" t="s">
        <v>494</v>
      </c>
      <c r="Y269" s="470">
        <v>1</v>
      </c>
      <c r="AA269" s="505">
        <v>253</v>
      </c>
      <c r="AC269" s="400">
        <f t="shared" si="58"/>
        <v>2</v>
      </c>
    </row>
    <row r="270" spans="1:29" ht="12.75" customHeight="1">
      <c r="A270" s="403">
        <f t="shared" si="59"/>
        <v>254</v>
      </c>
      <c r="B270" s="745"/>
      <c r="C270" s="404" t="str">
        <f t="shared" si="52"/>
        <v>C37-R3</v>
      </c>
      <c r="D270" s="405">
        <v>0.35956018518518518</v>
      </c>
      <c r="E270" s="405">
        <v>0.35969907407407409</v>
      </c>
      <c r="F270" s="406">
        <f t="shared" si="68"/>
        <v>1.7</v>
      </c>
      <c r="G270" s="468">
        <f t="shared" si="68"/>
        <v>5.41</v>
      </c>
      <c r="H270" s="407">
        <f t="shared" si="68"/>
        <v>1.2</v>
      </c>
      <c r="I270" s="407">
        <f t="shared" si="61"/>
        <v>7.11</v>
      </c>
      <c r="J270" s="407">
        <f t="shared" si="53"/>
        <v>7.1499999991059306</v>
      </c>
      <c r="K270" s="408">
        <f t="shared" si="54"/>
        <v>3.9999999105930328E-2</v>
      </c>
      <c r="L270" s="409">
        <f t="shared" si="62"/>
        <v>0.5</v>
      </c>
      <c r="M270" s="410">
        <f t="shared" si="63"/>
        <v>7.61</v>
      </c>
      <c r="N270" s="410">
        <f t="shared" si="64"/>
        <v>7.6499999991059306</v>
      </c>
      <c r="O270" s="411"/>
      <c r="P270" s="485">
        <f t="shared" ca="1" si="65"/>
        <v>0.39881944444444822</v>
      </c>
      <c r="Q270" s="484">
        <f t="shared" ca="1" si="55"/>
        <v>0.39899305555555936</v>
      </c>
      <c r="R270" s="486">
        <v>3.9999999105930328E-2</v>
      </c>
      <c r="S270" s="486">
        <f t="shared" ca="1" si="56"/>
        <v>0.12</v>
      </c>
      <c r="T270" s="470">
        <v>2</v>
      </c>
      <c r="U270" s="469" t="str">
        <f t="shared" si="57"/>
        <v>C37-R3</v>
      </c>
      <c r="V270" s="470">
        <v>37</v>
      </c>
      <c r="W270" s="470" t="s">
        <v>493</v>
      </c>
      <c r="X270" s="470" t="s">
        <v>494</v>
      </c>
      <c r="Y270" s="470">
        <v>3</v>
      </c>
      <c r="AA270" s="505">
        <v>254</v>
      </c>
      <c r="AC270" s="400">
        <f t="shared" si="58"/>
        <v>3</v>
      </c>
    </row>
    <row r="271" spans="1:29" ht="12.75" customHeight="1">
      <c r="A271" s="403">
        <f t="shared" si="59"/>
        <v>255</v>
      </c>
      <c r="B271" s="745"/>
      <c r="C271" s="404" t="str">
        <f t="shared" si="52"/>
        <v>C37-R5</v>
      </c>
      <c r="D271" s="405">
        <v>0.35981481481481481</v>
      </c>
      <c r="E271" s="405">
        <v>0.35996527777777776</v>
      </c>
      <c r="F271" s="406">
        <f t="shared" si="68"/>
        <v>1.7</v>
      </c>
      <c r="G271" s="468">
        <f t="shared" si="68"/>
        <v>5.41</v>
      </c>
      <c r="H271" s="407">
        <f t="shared" si="68"/>
        <v>1.2</v>
      </c>
      <c r="I271" s="407">
        <f t="shared" si="61"/>
        <v>7.11</v>
      </c>
      <c r="J271" s="407">
        <f t="shared" si="53"/>
        <v>7.1299999995529655</v>
      </c>
      <c r="K271" s="408">
        <f t="shared" si="54"/>
        <v>1.9999999552965164E-2</v>
      </c>
      <c r="L271" s="409">
        <f t="shared" si="62"/>
        <v>0.5</v>
      </c>
      <c r="M271" s="410">
        <f t="shared" si="63"/>
        <v>7.61</v>
      </c>
      <c r="N271" s="410">
        <f t="shared" si="64"/>
        <v>7.6299999995529655</v>
      </c>
      <c r="O271" s="411"/>
      <c r="P271" s="485">
        <f t="shared" ca="1" si="65"/>
        <v>0.39924768518518899</v>
      </c>
      <c r="Q271" s="484">
        <f t="shared" ca="1" si="55"/>
        <v>0.39942129629630013</v>
      </c>
      <c r="R271" s="486">
        <v>1.9999999552965164E-2</v>
      </c>
      <c r="S271" s="486">
        <f t="shared" ca="1" si="56"/>
        <v>0.12</v>
      </c>
      <c r="T271" s="470">
        <v>3</v>
      </c>
      <c r="U271" s="469" t="str">
        <f t="shared" si="57"/>
        <v>C37-R5</v>
      </c>
      <c r="V271" s="470">
        <v>37</v>
      </c>
      <c r="W271" s="470" t="s">
        <v>493</v>
      </c>
      <c r="X271" s="470" t="s">
        <v>494</v>
      </c>
      <c r="Y271" s="470">
        <v>5</v>
      </c>
      <c r="AA271" s="505">
        <v>255</v>
      </c>
      <c r="AC271" s="400">
        <f t="shared" si="58"/>
        <v>4</v>
      </c>
    </row>
    <row r="272" spans="1:29" ht="12.75" customHeight="1">
      <c r="A272" s="403">
        <f t="shared" si="59"/>
        <v>256</v>
      </c>
      <c r="B272" s="745"/>
      <c r="C272" s="404" t="str">
        <f t="shared" si="52"/>
        <v>C37-R7</v>
      </c>
      <c r="D272" s="405">
        <v>0.36006944444444444</v>
      </c>
      <c r="E272" s="405">
        <v>0.36023148148148149</v>
      </c>
      <c r="F272" s="406">
        <f t="shared" si="68"/>
        <v>1.7</v>
      </c>
      <c r="G272" s="468">
        <f t="shared" si="68"/>
        <v>5.41</v>
      </c>
      <c r="H272" s="407">
        <f t="shared" si="68"/>
        <v>1.2</v>
      </c>
      <c r="I272" s="407">
        <f t="shared" si="61"/>
        <v>7.11</v>
      </c>
      <c r="J272" s="407">
        <f t="shared" si="53"/>
        <v>7.1499999991059306</v>
      </c>
      <c r="K272" s="408">
        <f t="shared" si="54"/>
        <v>3.9999999105930328E-2</v>
      </c>
      <c r="L272" s="409">
        <f t="shared" si="62"/>
        <v>0.5</v>
      </c>
      <c r="M272" s="410">
        <f t="shared" si="63"/>
        <v>7.61</v>
      </c>
      <c r="N272" s="410">
        <f t="shared" si="64"/>
        <v>7.6499999991059306</v>
      </c>
      <c r="O272" s="411"/>
      <c r="P272" s="485">
        <f t="shared" ca="1" si="65"/>
        <v>0.3996990740740779</v>
      </c>
      <c r="Q272" s="484">
        <f t="shared" ca="1" si="55"/>
        <v>0.39986111111111494</v>
      </c>
      <c r="R272" s="486">
        <v>3.9999999105930328E-2</v>
      </c>
      <c r="S272" s="486">
        <f t="shared" ca="1" si="56"/>
        <v>0.09</v>
      </c>
      <c r="T272" s="470">
        <v>4</v>
      </c>
      <c r="U272" s="469" t="str">
        <f t="shared" si="57"/>
        <v>C37-R7</v>
      </c>
      <c r="V272" s="470">
        <v>37</v>
      </c>
      <c r="W272" s="470" t="s">
        <v>493</v>
      </c>
      <c r="X272" s="470" t="s">
        <v>494</v>
      </c>
      <c r="Y272" s="470">
        <v>7</v>
      </c>
      <c r="AA272" s="505">
        <v>256</v>
      </c>
      <c r="AC272" s="400">
        <f t="shared" si="58"/>
        <v>5</v>
      </c>
    </row>
    <row r="273" spans="1:29" ht="12.75" customHeight="1">
      <c r="A273" s="403">
        <f t="shared" si="59"/>
        <v>257</v>
      </c>
      <c r="B273" s="745"/>
      <c r="C273" s="404" t="str">
        <f t="shared" si="52"/>
        <v>C37-R9</v>
      </c>
      <c r="D273" s="405">
        <v>0.36033564814814817</v>
      </c>
      <c r="E273" s="405">
        <v>0.36048611111111112</v>
      </c>
      <c r="F273" s="406">
        <f t="shared" si="68"/>
        <v>1.7</v>
      </c>
      <c r="G273" s="468">
        <f t="shared" si="68"/>
        <v>5.41</v>
      </c>
      <c r="H273" s="407">
        <f t="shared" si="68"/>
        <v>1.2</v>
      </c>
      <c r="I273" s="407">
        <f t="shared" si="61"/>
        <v>7.11</v>
      </c>
      <c r="J273" s="407">
        <f t="shared" si="53"/>
        <v>7.200000003576279</v>
      </c>
      <c r="K273" s="408">
        <f t="shared" si="54"/>
        <v>9.0000003576278687E-2</v>
      </c>
      <c r="L273" s="409">
        <f t="shared" si="62"/>
        <v>0.5</v>
      </c>
      <c r="M273" s="410">
        <f t="shared" si="63"/>
        <v>7.61</v>
      </c>
      <c r="N273" s="410">
        <f t="shared" si="64"/>
        <v>7.700000003576279</v>
      </c>
      <c r="O273" s="411"/>
      <c r="P273" s="485">
        <f t="shared" ca="1" si="65"/>
        <v>0.40009259259259644</v>
      </c>
      <c r="Q273" s="484">
        <f t="shared" ca="1" si="55"/>
        <v>0.40025462962963348</v>
      </c>
      <c r="R273" s="486">
        <v>9.0000003576278687E-2</v>
      </c>
      <c r="S273" s="486">
        <f t="shared" ca="1" si="56"/>
        <v>0.1</v>
      </c>
      <c r="T273" s="470">
        <v>5</v>
      </c>
      <c r="U273" s="469" t="str">
        <f t="shared" si="57"/>
        <v>C37-R9</v>
      </c>
      <c r="V273" s="470">
        <v>37</v>
      </c>
      <c r="W273" s="470" t="s">
        <v>493</v>
      </c>
      <c r="X273" s="470" t="s">
        <v>494</v>
      </c>
      <c r="Y273" s="470">
        <v>9</v>
      </c>
      <c r="AA273" s="505">
        <v>257</v>
      </c>
      <c r="AC273" s="400">
        <f t="shared" si="58"/>
        <v>6</v>
      </c>
    </row>
    <row r="274" spans="1:29" ht="12.75" customHeight="1">
      <c r="A274" s="403">
        <f t="shared" si="59"/>
        <v>258</v>
      </c>
      <c r="B274" s="745"/>
      <c r="C274" s="404" t="str">
        <f t="shared" ref="C274:C337" si="69">U274</f>
        <v>C37-R11</v>
      </c>
      <c r="D274" s="405">
        <v>0.36056712962962961</v>
      </c>
      <c r="E274" s="405">
        <v>0.36071759259259262</v>
      </c>
      <c r="F274" s="406">
        <f t="shared" si="68"/>
        <v>1.7</v>
      </c>
      <c r="G274" s="468">
        <f t="shared" si="68"/>
        <v>5.41</v>
      </c>
      <c r="H274" s="407">
        <f t="shared" si="68"/>
        <v>1.2</v>
      </c>
      <c r="I274" s="407">
        <f t="shared" si="61"/>
        <v>7.11</v>
      </c>
      <c r="J274" s="407">
        <f t="shared" ref="J274:J337" si="70">I274+R274</f>
        <v>7.2399999952316287</v>
      </c>
      <c r="K274" s="408">
        <f t="shared" ref="K274:K337" si="71">J274-I274</f>
        <v>0.12999999523162842</v>
      </c>
      <c r="L274" s="409">
        <f t="shared" si="62"/>
        <v>0.5</v>
      </c>
      <c r="M274" s="410">
        <f t="shared" si="63"/>
        <v>7.61</v>
      </c>
      <c r="N274" s="410">
        <f t="shared" si="64"/>
        <v>7.7399999952316287</v>
      </c>
      <c r="O274" s="411"/>
      <c r="P274" s="485">
        <f t="shared" ca="1" si="65"/>
        <v>0.40050925925926312</v>
      </c>
      <c r="Q274" s="484">
        <f t="shared" ref="Q274:Q337" ca="1" si="72">P274+TIME(0,0,RANDBETWEEN(12,15))</f>
        <v>0.40064814814815203</v>
      </c>
      <c r="R274" s="486">
        <v>0.12999999523162842</v>
      </c>
      <c r="S274" s="486">
        <f t="shared" ref="S274:S337" ca="1" si="73">RANDBETWEEN(1,15)/100</f>
        <v>0.12</v>
      </c>
      <c r="T274" s="470">
        <v>6</v>
      </c>
      <c r="U274" s="469" t="str">
        <f t="shared" ref="U274:U337" si="74">W274&amp;V274&amp;"-"&amp;X274&amp;Y274</f>
        <v>C37-R11</v>
      </c>
      <c r="V274" s="470">
        <v>37</v>
      </c>
      <c r="W274" s="470" t="s">
        <v>493</v>
      </c>
      <c r="X274" s="470" t="s">
        <v>494</v>
      </c>
      <c r="Y274" s="470">
        <v>11</v>
      </c>
      <c r="AA274" s="505">
        <v>258</v>
      </c>
      <c r="AC274" s="400">
        <f t="shared" ref="AC274:AC337" si="75">IF(MOD(ROW()-1,41)&lt;21, MOD(ROW()-1,41)+1, MOD(ROW()-1,41)-20)</f>
        <v>7</v>
      </c>
    </row>
    <row r="275" spans="1:29" ht="12.75" customHeight="1">
      <c r="A275" s="403">
        <f t="shared" ref="A275:A338" si="76">A274+1</f>
        <v>259</v>
      </c>
      <c r="B275" s="745"/>
      <c r="C275" s="404" t="str">
        <f t="shared" si="69"/>
        <v>C37-R13</v>
      </c>
      <c r="D275" s="405">
        <v>0.36084490740740743</v>
      </c>
      <c r="E275" s="405">
        <v>0.36100694444444442</v>
      </c>
      <c r="F275" s="406">
        <f t="shared" ref="F275:H290" si="77">F274</f>
        <v>1.7</v>
      </c>
      <c r="G275" s="468">
        <f t="shared" si="77"/>
        <v>5.41</v>
      </c>
      <c r="H275" s="407">
        <f t="shared" si="77"/>
        <v>1.2</v>
      </c>
      <c r="I275" s="407">
        <f t="shared" ref="I275:I338" si="78">F275+G275</f>
        <v>7.11</v>
      </c>
      <c r="J275" s="407">
        <f t="shared" si="70"/>
        <v>7.1699999986588958</v>
      </c>
      <c r="K275" s="408">
        <f t="shared" si="71"/>
        <v>5.9999998658895493E-2</v>
      </c>
      <c r="L275" s="409">
        <f t="shared" ref="L275:L338" si="79">L274</f>
        <v>0.5</v>
      </c>
      <c r="M275" s="410">
        <f t="shared" ref="M275:M338" si="80">I275+L275</f>
        <v>7.61</v>
      </c>
      <c r="N275" s="410">
        <f t="shared" ref="N275:N338" si="81">J275+L275</f>
        <v>7.6699999986588958</v>
      </c>
      <c r="O275" s="411"/>
      <c r="P275" s="485">
        <f t="shared" ref="P275:P338" ca="1" si="82">Q274+TIME(0,0,RANDBETWEEN(20,25))</f>
        <v>0.40089120370370757</v>
      </c>
      <c r="Q275" s="484">
        <f t="shared" ca="1" si="72"/>
        <v>0.40104166666667052</v>
      </c>
      <c r="R275" s="486">
        <v>5.9999998658895493E-2</v>
      </c>
      <c r="S275" s="486">
        <f t="shared" ca="1" si="73"/>
        <v>0.1</v>
      </c>
      <c r="T275" s="470">
        <v>7</v>
      </c>
      <c r="U275" s="469" t="str">
        <f t="shared" si="74"/>
        <v>C37-R13</v>
      </c>
      <c r="V275" s="470">
        <v>37</v>
      </c>
      <c r="W275" s="470" t="s">
        <v>493</v>
      </c>
      <c r="X275" s="470" t="s">
        <v>494</v>
      </c>
      <c r="Y275" s="470">
        <v>13</v>
      </c>
      <c r="AA275" s="505">
        <v>259</v>
      </c>
      <c r="AC275" s="400">
        <f t="shared" si="75"/>
        <v>8</v>
      </c>
    </row>
    <row r="276" spans="1:29" ht="12.75" customHeight="1">
      <c r="A276" s="403">
        <f t="shared" si="76"/>
        <v>260</v>
      </c>
      <c r="B276" s="745"/>
      <c r="C276" s="404" t="str">
        <f t="shared" si="69"/>
        <v>C37-R15</v>
      </c>
      <c r="D276" s="405">
        <v>0.3611111111111111</v>
      </c>
      <c r="E276" s="405">
        <v>0.36127314814814815</v>
      </c>
      <c r="F276" s="406">
        <f t="shared" si="77"/>
        <v>1.7</v>
      </c>
      <c r="G276" s="468">
        <f t="shared" si="77"/>
        <v>5.41</v>
      </c>
      <c r="H276" s="407">
        <f t="shared" si="77"/>
        <v>1.2</v>
      </c>
      <c r="I276" s="407">
        <f t="shared" si="78"/>
        <v>7.11</v>
      </c>
      <c r="J276" s="407">
        <f t="shared" si="70"/>
        <v>7.1699999986588958</v>
      </c>
      <c r="K276" s="408">
        <f t="shared" si="71"/>
        <v>5.9999998658895493E-2</v>
      </c>
      <c r="L276" s="409">
        <f t="shared" si="79"/>
        <v>0.5</v>
      </c>
      <c r="M276" s="410">
        <f t="shared" si="80"/>
        <v>7.61</v>
      </c>
      <c r="N276" s="410">
        <f t="shared" si="81"/>
        <v>7.6699999986588958</v>
      </c>
      <c r="O276" s="411"/>
      <c r="P276" s="485">
        <f t="shared" ca="1" si="82"/>
        <v>0.40130787037037424</v>
      </c>
      <c r="Q276" s="484">
        <f t="shared" ca="1" si="72"/>
        <v>0.40144675925926315</v>
      </c>
      <c r="R276" s="486">
        <v>5.9999998658895493E-2</v>
      </c>
      <c r="S276" s="486">
        <f t="shared" ca="1" si="73"/>
        <v>0.13</v>
      </c>
      <c r="T276" s="470">
        <v>8</v>
      </c>
      <c r="U276" s="469" t="str">
        <f t="shared" si="74"/>
        <v>C37-R15</v>
      </c>
      <c r="V276" s="470">
        <v>37</v>
      </c>
      <c r="W276" s="470" t="s">
        <v>493</v>
      </c>
      <c r="X276" s="470" t="s">
        <v>494</v>
      </c>
      <c r="Y276" s="470">
        <v>15</v>
      </c>
      <c r="AA276" s="505">
        <v>260</v>
      </c>
      <c r="AC276" s="400">
        <f t="shared" si="75"/>
        <v>9</v>
      </c>
    </row>
    <row r="277" spans="1:29" ht="12.75" customHeight="1">
      <c r="A277" s="403">
        <f t="shared" si="76"/>
        <v>261</v>
      </c>
      <c r="B277" s="745"/>
      <c r="C277" s="404" t="str">
        <f t="shared" si="69"/>
        <v>C37-R17</v>
      </c>
      <c r="D277" s="405">
        <v>0.3613425925925926</v>
      </c>
      <c r="E277" s="405">
        <v>0.36151620370370369</v>
      </c>
      <c r="F277" s="406">
        <f t="shared" si="77"/>
        <v>1.7</v>
      </c>
      <c r="G277" s="468">
        <f t="shared" si="77"/>
        <v>5.41</v>
      </c>
      <c r="H277" s="407">
        <f t="shared" si="77"/>
        <v>1.2</v>
      </c>
      <c r="I277" s="407">
        <f t="shared" si="78"/>
        <v>7.11</v>
      </c>
      <c r="J277" s="407">
        <f t="shared" si="70"/>
        <v>7.2199999994039539</v>
      </c>
      <c r="K277" s="408">
        <f t="shared" si="71"/>
        <v>0.10999999940395355</v>
      </c>
      <c r="L277" s="409">
        <f t="shared" si="79"/>
        <v>0.5</v>
      </c>
      <c r="M277" s="410">
        <f t="shared" si="80"/>
        <v>7.61</v>
      </c>
      <c r="N277" s="410">
        <f t="shared" si="81"/>
        <v>7.7199999994039539</v>
      </c>
      <c r="O277" s="411"/>
      <c r="P277" s="485">
        <f t="shared" ca="1" si="82"/>
        <v>0.40170138888889279</v>
      </c>
      <c r="Q277" s="484">
        <f t="shared" ca="1" si="72"/>
        <v>0.40186342592592983</v>
      </c>
      <c r="R277" s="486">
        <v>0.10999999940395355</v>
      </c>
      <c r="S277" s="486">
        <f t="shared" ca="1" si="73"/>
        <v>0.08</v>
      </c>
      <c r="T277" s="470">
        <v>9</v>
      </c>
      <c r="U277" s="469" t="str">
        <f t="shared" si="74"/>
        <v>C37-R17</v>
      </c>
      <c r="V277" s="470">
        <v>37</v>
      </c>
      <c r="W277" s="470" t="s">
        <v>493</v>
      </c>
      <c r="X277" s="470" t="s">
        <v>494</v>
      </c>
      <c r="Y277" s="470">
        <v>17</v>
      </c>
      <c r="AA277" s="505">
        <v>261</v>
      </c>
      <c r="AC277" s="400">
        <f t="shared" si="75"/>
        <v>10</v>
      </c>
    </row>
    <row r="278" spans="1:29" ht="12.75" customHeight="1">
      <c r="A278" s="403">
        <f t="shared" si="76"/>
        <v>262</v>
      </c>
      <c r="B278" s="745"/>
      <c r="C278" s="404" t="str">
        <f t="shared" si="69"/>
        <v>C37-R19</v>
      </c>
      <c r="D278" s="405">
        <v>0.36158564814814814</v>
      </c>
      <c r="E278" s="405">
        <v>0.36174768518518519</v>
      </c>
      <c r="F278" s="406">
        <f t="shared" si="77"/>
        <v>1.7</v>
      </c>
      <c r="G278" s="468">
        <f t="shared" si="77"/>
        <v>5.41</v>
      </c>
      <c r="H278" s="407">
        <f t="shared" si="77"/>
        <v>1.2</v>
      </c>
      <c r="I278" s="407">
        <f t="shared" si="78"/>
        <v>7.11</v>
      </c>
      <c r="J278" s="407">
        <f t="shared" si="70"/>
        <v>7.2500000005960468</v>
      </c>
      <c r="K278" s="408">
        <f t="shared" si="71"/>
        <v>0.14000000059604645</v>
      </c>
      <c r="L278" s="409">
        <f t="shared" si="79"/>
        <v>0.5</v>
      </c>
      <c r="M278" s="410">
        <f t="shared" si="80"/>
        <v>7.61</v>
      </c>
      <c r="N278" s="410">
        <f t="shared" si="81"/>
        <v>7.7500000005960468</v>
      </c>
      <c r="O278" s="411"/>
      <c r="P278" s="485">
        <f t="shared" ca="1" si="82"/>
        <v>0.40211805555555946</v>
      </c>
      <c r="Q278" s="484">
        <f t="shared" ca="1" si="72"/>
        <v>0.40226851851852241</v>
      </c>
      <c r="R278" s="486">
        <v>0.14000000059604645</v>
      </c>
      <c r="S278" s="486">
        <f t="shared" ca="1" si="73"/>
        <v>0.01</v>
      </c>
      <c r="T278" s="470">
        <v>10</v>
      </c>
      <c r="U278" s="469" t="str">
        <f t="shared" si="74"/>
        <v>C37-R19</v>
      </c>
      <c r="V278" s="470">
        <v>37</v>
      </c>
      <c r="W278" s="470" t="s">
        <v>493</v>
      </c>
      <c r="X278" s="470" t="s">
        <v>494</v>
      </c>
      <c r="Y278" s="470">
        <v>19</v>
      </c>
      <c r="AA278" s="505">
        <v>262</v>
      </c>
      <c r="AC278" s="400">
        <f t="shared" si="75"/>
        <v>11</v>
      </c>
    </row>
    <row r="279" spans="1:29" ht="12.75" customHeight="1">
      <c r="A279" s="403">
        <f t="shared" si="76"/>
        <v>263</v>
      </c>
      <c r="B279" s="745" t="s">
        <v>524</v>
      </c>
      <c r="C279" s="404" t="str">
        <f t="shared" si="69"/>
        <v>C37-R21</v>
      </c>
      <c r="D279" s="405">
        <v>0.36185185185185187</v>
      </c>
      <c r="E279" s="405">
        <v>0.36201388888888891</v>
      </c>
      <c r="F279" s="406">
        <f t="shared" si="77"/>
        <v>1.7</v>
      </c>
      <c r="G279" s="468">
        <f t="shared" si="77"/>
        <v>5.41</v>
      </c>
      <c r="H279" s="407">
        <f t="shared" si="77"/>
        <v>1.2</v>
      </c>
      <c r="I279" s="407">
        <f t="shared" si="78"/>
        <v>7.11</v>
      </c>
      <c r="J279" s="407">
        <f t="shared" si="70"/>
        <v>7.2100000014901164</v>
      </c>
      <c r="K279" s="408">
        <f t="shared" si="71"/>
        <v>0.10000000149011612</v>
      </c>
      <c r="L279" s="409">
        <f t="shared" si="79"/>
        <v>0.5</v>
      </c>
      <c r="M279" s="410">
        <f t="shared" si="80"/>
        <v>7.61</v>
      </c>
      <c r="N279" s="410">
        <f t="shared" si="81"/>
        <v>7.7100000014901164</v>
      </c>
      <c r="O279" s="411"/>
      <c r="P279" s="485">
        <f t="shared" ca="1" si="82"/>
        <v>0.40252314814815204</v>
      </c>
      <c r="Q279" s="484">
        <f t="shared" ca="1" si="72"/>
        <v>0.40269675925926318</v>
      </c>
      <c r="R279" s="486">
        <v>0.10000000149011612</v>
      </c>
      <c r="S279" s="486">
        <f t="shared" ca="1" si="73"/>
        <v>0.04</v>
      </c>
      <c r="T279" s="470">
        <v>11</v>
      </c>
      <c r="U279" s="469" t="str">
        <f t="shared" si="74"/>
        <v>C37-R21</v>
      </c>
      <c r="V279" s="470">
        <v>37</v>
      </c>
      <c r="W279" s="470" t="s">
        <v>493</v>
      </c>
      <c r="X279" s="470" t="s">
        <v>494</v>
      </c>
      <c r="Y279" s="470">
        <v>21</v>
      </c>
      <c r="AA279" s="505">
        <v>263</v>
      </c>
      <c r="AC279" s="400">
        <f t="shared" si="75"/>
        <v>12</v>
      </c>
    </row>
    <row r="280" spans="1:29" ht="12.75" customHeight="1">
      <c r="A280" s="403">
        <f t="shared" si="76"/>
        <v>264</v>
      </c>
      <c r="B280" s="745"/>
      <c r="C280" s="404" t="str">
        <f t="shared" si="69"/>
        <v>C37-R23</v>
      </c>
      <c r="D280" s="405">
        <v>0.36208333333333331</v>
      </c>
      <c r="E280" s="405">
        <v>0.36223379629629632</v>
      </c>
      <c r="F280" s="406">
        <f t="shared" si="77"/>
        <v>1.7</v>
      </c>
      <c r="G280" s="468">
        <f t="shared" si="77"/>
        <v>5.41</v>
      </c>
      <c r="H280" s="407">
        <f t="shared" si="77"/>
        <v>1.2</v>
      </c>
      <c r="I280" s="407">
        <f t="shared" si="78"/>
        <v>7.11</v>
      </c>
      <c r="J280" s="407">
        <f t="shared" si="70"/>
        <v>7.2399999952316287</v>
      </c>
      <c r="K280" s="408">
        <f t="shared" si="71"/>
        <v>0.12999999523162842</v>
      </c>
      <c r="L280" s="409">
        <f t="shared" si="79"/>
        <v>0.5</v>
      </c>
      <c r="M280" s="410">
        <f t="shared" si="80"/>
        <v>7.61</v>
      </c>
      <c r="N280" s="410">
        <f t="shared" si="81"/>
        <v>7.7399999952316287</v>
      </c>
      <c r="O280" s="411"/>
      <c r="P280" s="485">
        <f t="shared" ca="1" si="82"/>
        <v>0.40292824074074468</v>
      </c>
      <c r="Q280" s="484">
        <f t="shared" ca="1" si="72"/>
        <v>0.40307870370370763</v>
      </c>
      <c r="R280" s="486">
        <v>0.12999999523162842</v>
      </c>
      <c r="S280" s="486">
        <f t="shared" ca="1" si="73"/>
        <v>0.01</v>
      </c>
      <c r="T280" s="470">
        <v>12</v>
      </c>
      <c r="U280" s="469" t="str">
        <f t="shared" si="74"/>
        <v>C37-R23</v>
      </c>
      <c r="V280" s="470">
        <v>37</v>
      </c>
      <c r="W280" s="470" t="s">
        <v>493</v>
      </c>
      <c r="X280" s="470" t="s">
        <v>494</v>
      </c>
      <c r="Y280" s="470">
        <v>23</v>
      </c>
      <c r="AA280" s="505">
        <v>264</v>
      </c>
      <c r="AC280" s="400">
        <f t="shared" si="75"/>
        <v>13</v>
      </c>
    </row>
    <row r="281" spans="1:29" ht="12.75" customHeight="1">
      <c r="A281" s="403">
        <f t="shared" si="76"/>
        <v>265</v>
      </c>
      <c r="B281" s="745"/>
      <c r="C281" s="404" t="str">
        <f t="shared" si="69"/>
        <v>C37-R25</v>
      </c>
      <c r="D281" s="405">
        <v>0.36232638888888891</v>
      </c>
      <c r="E281" s="405">
        <v>0.36248842592592595</v>
      </c>
      <c r="F281" s="406">
        <f t="shared" si="77"/>
        <v>1.7</v>
      </c>
      <c r="G281" s="468">
        <f t="shared" si="77"/>
        <v>5.41</v>
      </c>
      <c r="H281" s="407">
        <f t="shared" si="77"/>
        <v>1.2</v>
      </c>
      <c r="I281" s="407">
        <f t="shared" si="78"/>
        <v>7.11</v>
      </c>
      <c r="J281" s="407">
        <f t="shared" si="70"/>
        <v>7.2500000005960468</v>
      </c>
      <c r="K281" s="408">
        <f t="shared" si="71"/>
        <v>0.14000000059604645</v>
      </c>
      <c r="L281" s="409">
        <f t="shared" si="79"/>
        <v>0.5</v>
      </c>
      <c r="M281" s="410">
        <f t="shared" si="80"/>
        <v>7.61</v>
      </c>
      <c r="N281" s="410">
        <f t="shared" si="81"/>
        <v>7.7500000005960468</v>
      </c>
      <c r="O281" s="411"/>
      <c r="P281" s="485">
        <f t="shared" ca="1" si="82"/>
        <v>0.40333333333333726</v>
      </c>
      <c r="Q281" s="484">
        <f t="shared" ca="1" si="72"/>
        <v>0.4035069444444484</v>
      </c>
      <c r="R281" s="486">
        <v>0.14000000059604645</v>
      </c>
      <c r="S281" s="486">
        <f t="shared" ca="1" si="73"/>
        <v>0.15</v>
      </c>
      <c r="T281" s="470">
        <v>13</v>
      </c>
      <c r="U281" s="469" t="str">
        <f t="shared" si="74"/>
        <v>C37-R25</v>
      </c>
      <c r="V281" s="470">
        <v>37</v>
      </c>
      <c r="W281" s="470" t="s">
        <v>493</v>
      </c>
      <c r="X281" s="470" t="s">
        <v>494</v>
      </c>
      <c r="Y281" s="470">
        <v>25</v>
      </c>
      <c r="AA281" s="505">
        <v>265</v>
      </c>
      <c r="AC281" s="400">
        <f t="shared" si="75"/>
        <v>14</v>
      </c>
    </row>
    <row r="282" spans="1:29" ht="12.75" customHeight="1">
      <c r="A282" s="403">
        <f t="shared" si="76"/>
        <v>266</v>
      </c>
      <c r="B282" s="745"/>
      <c r="C282" s="404" t="str">
        <f t="shared" si="69"/>
        <v>C37-R27</v>
      </c>
      <c r="D282" s="405">
        <v>0.36259259259259258</v>
      </c>
      <c r="E282" s="405">
        <v>0.36275462962962962</v>
      </c>
      <c r="F282" s="406">
        <f t="shared" si="77"/>
        <v>1.7</v>
      </c>
      <c r="G282" s="468">
        <f t="shared" si="77"/>
        <v>5.41</v>
      </c>
      <c r="H282" s="407">
        <f t="shared" si="77"/>
        <v>1.2</v>
      </c>
      <c r="I282" s="407">
        <f t="shared" si="78"/>
        <v>7.11</v>
      </c>
      <c r="J282" s="407">
        <f t="shared" si="70"/>
        <v>7.1299999995529655</v>
      </c>
      <c r="K282" s="408">
        <f t="shared" si="71"/>
        <v>1.9999999552965164E-2</v>
      </c>
      <c r="L282" s="409">
        <f t="shared" si="79"/>
        <v>0.5</v>
      </c>
      <c r="M282" s="410">
        <f t="shared" si="80"/>
        <v>7.61</v>
      </c>
      <c r="N282" s="410">
        <f t="shared" si="81"/>
        <v>7.6299999995529655</v>
      </c>
      <c r="O282" s="411"/>
      <c r="P282" s="485">
        <f t="shared" ca="1" si="82"/>
        <v>0.40377314814815213</v>
      </c>
      <c r="Q282" s="484">
        <f t="shared" ca="1" si="72"/>
        <v>0.40391203703704104</v>
      </c>
      <c r="R282" s="486">
        <v>1.9999999552965164E-2</v>
      </c>
      <c r="S282" s="486">
        <f t="shared" ca="1" si="73"/>
        <v>0.1</v>
      </c>
      <c r="T282" s="470">
        <v>14</v>
      </c>
      <c r="U282" s="469" t="str">
        <f t="shared" si="74"/>
        <v>C37-R27</v>
      </c>
      <c r="V282" s="470">
        <v>37</v>
      </c>
      <c r="W282" s="470" t="s">
        <v>493</v>
      </c>
      <c r="X282" s="470" t="s">
        <v>494</v>
      </c>
      <c r="Y282" s="470">
        <v>27</v>
      </c>
      <c r="AA282" s="505">
        <v>266</v>
      </c>
      <c r="AC282" s="400">
        <f t="shared" si="75"/>
        <v>15</v>
      </c>
    </row>
    <row r="283" spans="1:29" ht="12.75" customHeight="1">
      <c r="A283" s="403">
        <f t="shared" si="76"/>
        <v>267</v>
      </c>
      <c r="B283" s="745"/>
      <c r="C283" s="404" t="str">
        <f t="shared" si="69"/>
        <v>C37-R29</v>
      </c>
      <c r="D283" s="405">
        <v>0.36288194444444444</v>
      </c>
      <c r="E283" s="405">
        <v>0.36302083333333335</v>
      </c>
      <c r="F283" s="406">
        <f t="shared" si="77"/>
        <v>1.7</v>
      </c>
      <c r="G283" s="468">
        <f t="shared" si="77"/>
        <v>5.41</v>
      </c>
      <c r="H283" s="407">
        <f t="shared" si="77"/>
        <v>1.2</v>
      </c>
      <c r="I283" s="407">
        <f t="shared" si="78"/>
        <v>7.11</v>
      </c>
      <c r="J283" s="407">
        <f t="shared" si="70"/>
        <v>7.2399999952316287</v>
      </c>
      <c r="K283" s="408">
        <f t="shared" si="71"/>
        <v>0.12999999523162842</v>
      </c>
      <c r="L283" s="409">
        <f t="shared" si="79"/>
        <v>0.5</v>
      </c>
      <c r="M283" s="410">
        <f t="shared" si="80"/>
        <v>7.61</v>
      </c>
      <c r="N283" s="410">
        <f t="shared" si="81"/>
        <v>7.7399999952316287</v>
      </c>
      <c r="O283" s="411"/>
      <c r="P283" s="485">
        <f t="shared" ca="1" si="82"/>
        <v>0.4041898148148188</v>
      </c>
      <c r="Q283" s="484">
        <f t="shared" ca="1" si="72"/>
        <v>0.40436342592592994</v>
      </c>
      <c r="R283" s="486">
        <v>0.12999999523162842</v>
      </c>
      <c r="S283" s="486">
        <f t="shared" ca="1" si="73"/>
        <v>0.04</v>
      </c>
      <c r="T283" s="470">
        <v>15</v>
      </c>
      <c r="U283" s="504" t="str">
        <f t="shared" si="74"/>
        <v>C37-R29</v>
      </c>
      <c r="V283" s="470">
        <v>37</v>
      </c>
      <c r="W283" s="504" t="s">
        <v>493</v>
      </c>
      <c r="X283" s="504" t="s">
        <v>494</v>
      </c>
      <c r="Y283" s="470">
        <v>29</v>
      </c>
      <c r="AA283" s="505">
        <v>267</v>
      </c>
      <c r="AC283" s="400">
        <f t="shared" si="75"/>
        <v>16</v>
      </c>
    </row>
    <row r="284" spans="1:29" ht="12.75" customHeight="1">
      <c r="A284" s="403">
        <f t="shared" si="76"/>
        <v>268</v>
      </c>
      <c r="B284" s="745"/>
      <c r="C284" s="404" t="str">
        <f t="shared" si="69"/>
        <v>C37-R31</v>
      </c>
      <c r="D284" s="405">
        <v>0.36312499999999998</v>
      </c>
      <c r="E284" s="405">
        <v>0.36329861111111111</v>
      </c>
      <c r="F284" s="406">
        <f t="shared" si="77"/>
        <v>1.7</v>
      </c>
      <c r="G284" s="468">
        <f t="shared" si="77"/>
        <v>5.41</v>
      </c>
      <c r="H284" s="407">
        <f t="shared" si="77"/>
        <v>1.2</v>
      </c>
      <c r="I284" s="407">
        <f t="shared" si="78"/>
        <v>7.11</v>
      </c>
      <c r="J284" s="407">
        <f t="shared" si="70"/>
        <v>7.2199999994039539</v>
      </c>
      <c r="K284" s="408">
        <f t="shared" si="71"/>
        <v>0.10999999940395355</v>
      </c>
      <c r="L284" s="409">
        <f t="shared" si="79"/>
        <v>0.5</v>
      </c>
      <c r="M284" s="410">
        <f t="shared" si="80"/>
        <v>7.61</v>
      </c>
      <c r="N284" s="410">
        <f t="shared" si="81"/>
        <v>7.7199999994039539</v>
      </c>
      <c r="O284" s="411"/>
      <c r="P284" s="485">
        <f t="shared" ca="1" si="82"/>
        <v>0.40459490740741144</v>
      </c>
      <c r="Q284" s="484">
        <f t="shared" ca="1" si="72"/>
        <v>0.40473379629630035</v>
      </c>
      <c r="R284" s="486">
        <v>0.10999999940395355</v>
      </c>
      <c r="S284" s="486">
        <f t="shared" ca="1" si="73"/>
        <v>0.15</v>
      </c>
      <c r="T284" s="470">
        <v>16</v>
      </c>
      <c r="U284" s="469" t="str">
        <f t="shared" si="74"/>
        <v>C37-R31</v>
      </c>
      <c r="V284" s="470">
        <v>37</v>
      </c>
      <c r="W284" s="470" t="s">
        <v>493</v>
      </c>
      <c r="X284" s="470" t="s">
        <v>494</v>
      </c>
      <c r="Y284" s="470">
        <v>31</v>
      </c>
      <c r="AA284" s="505">
        <v>268</v>
      </c>
      <c r="AC284" s="400">
        <f t="shared" si="75"/>
        <v>17</v>
      </c>
    </row>
    <row r="285" spans="1:29" ht="12.75" customHeight="1">
      <c r="A285" s="403">
        <f t="shared" si="76"/>
        <v>269</v>
      </c>
      <c r="B285" s="745"/>
      <c r="C285" s="404" t="str">
        <f t="shared" si="69"/>
        <v>C37-R33</v>
      </c>
      <c r="D285" s="405">
        <v>0.36336805555555557</v>
      </c>
      <c r="E285" s="405">
        <v>0.36354166666666665</v>
      </c>
      <c r="F285" s="406">
        <f t="shared" si="77"/>
        <v>1.7</v>
      </c>
      <c r="G285" s="468">
        <f t="shared" si="77"/>
        <v>5.41</v>
      </c>
      <c r="H285" s="407">
        <f t="shared" si="77"/>
        <v>1.2</v>
      </c>
      <c r="I285" s="407">
        <f t="shared" si="78"/>
        <v>7.11</v>
      </c>
      <c r="J285" s="407">
        <f t="shared" si="70"/>
        <v>7.1699999986588958</v>
      </c>
      <c r="K285" s="408">
        <f t="shared" si="71"/>
        <v>5.9999998658895493E-2</v>
      </c>
      <c r="L285" s="409">
        <f t="shared" si="79"/>
        <v>0.5</v>
      </c>
      <c r="M285" s="410">
        <f t="shared" si="80"/>
        <v>7.61</v>
      </c>
      <c r="N285" s="410">
        <f t="shared" si="81"/>
        <v>7.6699999986588958</v>
      </c>
      <c r="O285" s="411"/>
      <c r="P285" s="485">
        <f t="shared" ca="1" si="82"/>
        <v>0.40501157407407812</v>
      </c>
      <c r="Q285" s="484">
        <f t="shared" ca="1" si="72"/>
        <v>0.40517361111111516</v>
      </c>
      <c r="R285" s="486">
        <v>5.9999998658895493E-2</v>
      </c>
      <c r="S285" s="486">
        <f t="shared" ca="1" si="73"/>
        <v>0.12</v>
      </c>
      <c r="T285" s="470">
        <v>17</v>
      </c>
      <c r="U285" s="469" t="str">
        <f t="shared" si="74"/>
        <v>C37-R33</v>
      </c>
      <c r="V285" s="470">
        <v>37</v>
      </c>
      <c r="W285" s="470" t="s">
        <v>493</v>
      </c>
      <c r="X285" s="470" t="s">
        <v>494</v>
      </c>
      <c r="Y285" s="470">
        <v>33</v>
      </c>
      <c r="AA285" s="505">
        <v>269</v>
      </c>
      <c r="AC285" s="400">
        <f t="shared" si="75"/>
        <v>18</v>
      </c>
    </row>
    <row r="286" spans="1:29" ht="12.75" customHeight="1">
      <c r="A286" s="403">
        <f t="shared" si="76"/>
        <v>270</v>
      </c>
      <c r="B286" s="745"/>
      <c r="C286" s="404" t="str">
        <f t="shared" si="69"/>
        <v>C37-R35</v>
      </c>
      <c r="D286" s="405">
        <v>0.36363425925925924</v>
      </c>
      <c r="E286" s="405">
        <v>0.36379629629629628</v>
      </c>
      <c r="F286" s="406">
        <f t="shared" si="77"/>
        <v>1.7</v>
      </c>
      <c r="G286" s="468">
        <f t="shared" si="77"/>
        <v>5.41</v>
      </c>
      <c r="H286" s="407">
        <f t="shared" si="77"/>
        <v>1.2</v>
      </c>
      <c r="I286" s="407">
        <f t="shared" si="78"/>
        <v>7.11</v>
      </c>
      <c r="J286" s="407">
        <f t="shared" si="70"/>
        <v>7.2299999973177913</v>
      </c>
      <c r="K286" s="408">
        <f t="shared" si="71"/>
        <v>0.11999999731779099</v>
      </c>
      <c r="L286" s="409">
        <f t="shared" si="79"/>
        <v>0.5</v>
      </c>
      <c r="M286" s="410">
        <f t="shared" si="80"/>
        <v>7.61</v>
      </c>
      <c r="N286" s="410">
        <f t="shared" si="81"/>
        <v>7.7299999973177913</v>
      </c>
      <c r="O286" s="411"/>
      <c r="P286" s="485">
        <f t="shared" ca="1" si="82"/>
        <v>0.40542824074074479</v>
      </c>
      <c r="Q286" s="484">
        <f t="shared" ca="1" si="72"/>
        <v>0.40559027777778184</v>
      </c>
      <c r="R286" s="486">
        <v>0.11999999731779099</v>
      </c>
      <c r="S286" s="486">
        <f t="shared" ca="1" si="73"/>
        <v>7.0000000000000007E-2</v>
      </c>
      <c r="T286" s="470">
        <v>18</v>
      </c>
      <c r="U286" s="469" t="str">
        <f t="shared" si="74"/>
        <v>C37-R35</v>
      </c>
      <c r="V286" s="470">
        <v>37</v>
      </c>
      <c r="W286" s="470" t="s">
        <v>493</v>
      </c>
      <c r="X286" s="470" t="s">
        <v>494</v>
      </c>
      <c r="Y286" s="470">
        <v>35</v>
      </c>
      <c r="AA286" s="505">
        <v>270</v>
      </c>
      <c r="AC286" s="400">
        <f t="shared" si="75"/>
        <v>19</v>
      </c>
    </row>
    <row r="287" spans="1:29" ht="12.75" customHeight="1">
      <c r="A287" s="403">
        <f t="shared" si="76"/>
        <v>271</v>
      </c>
      <c r="B287" s="745"/>
      <c r="C287" s="404" t="str">
        <f t="shared" si="69"/>
        <v>C37-R37</v>
      </c>
      <c r="D287" s="405">
        <v>0.3639236111111111</v>
      </c>
      <c r="E287" s="405">
        <v>0.36407407407407405</v>
      </c>
      <c r="F287" s="406">
        <f t="shared" si="77"/>
        <v>1.7</v>
      </c>
      <c r="G287" s="468">
        <f t="shared" si="77"/>
        <v>5.41</v>
      </c>
      <c r="H287" s="407">
        <f t="shared" si="77"/>
        <v>1.2</v>
      </c>
      <c r="I287" s="407">
        <f t="shared" si="78"/>
        <v>7.11</v>
      </c>
      <c r="J287" s="407">
        <f t="shared" si="70"/>
        <v>7.200000003576279</v>
      </c>
      <c r="K287" s="408">
        <f t="shared" si="71"/>
        <v>9.0000003576278687E-2</v>
      </c>
      <c r="L287" s="409">
        <f t="shared" si="79"/>
        <v>0.5</v>
      </c>
      <c r="M287" s="410">
        <f t="shared" si="80"/>
        <v>7.61</v>
      </c>
      <c r="N287" s="410">
        <f t="shared" si="81"/>
        <v>7.700000003576279</v>
      </c>
      <c r="O287" s="411"/>
      <c r="P287" s="485">
        <f t="shared" ca="1" si="82"/>
        <v>0.40582175925926334</v>
      </c>
      <c r="Q287" s="484">
        <f t="shared" ca="1" si="72"/>
        <v>0.40599537037037448</v>
      </c>
      <c r="R287" s="486">
        <v>9.0000003576278687E-2</v>
      </c>
      <c r="S287" s="486">
        <f t="shared" ca="1" si="73"/>
        <v>0.02</v>
      </c>
      <c r="T287" s="470">
        <v>19</v>
      </c>
      <c r="U287" s="469" t="str">
        <f t="shared" si="74"/>
        <v>C37-R37</v>
      </c>
      <c r="V287" s="470">
        <v>37</v>
      </c>
      <c r="W287" s="470" t="s">
        <v>493</v>
      </c>
      <c r="X287" s="470" t="s">
        <v>494</v>
      </c>
      <c r="Y287" s="470">
        <v>37</v>
      </c>
      <c r="AA287" s="505">
        <v>271</v>
      </c>
      <c r="AC287" s="400">
        <f t="shared" si="75"/>
        <v>20</v>
      </c>
    </row>
    <row r="288" spans="1:29" ht="12.75" customHeight="1">
      <c r="A288" s="403">
        <f t="shared" si="76"/>
        <v>272</v>
      </c>
      <c r="B288" s="745"/>
      <c r="C288" s="404" t="str">
        <f t="shared" si="69"/>
        <v>C37-R39</v>
      </c>
      <c r="D288" s="405">
        <v>0.36418981481481483</v>
      </c>
      <c r="E288" s="405">
        <v>0.36434027777777778</v>
      </c>
      <c r="F288" s="406">
        <f t="shared" si="77"/>
        <v>1.7</v>
      </c>
      <c r="G288" s="468">
        <f t="shared" si="77"/>
        <v>5.41</v>
      </c>
      <c r="H288" s="407">
        <f t="shared" si="77"/>
        <v>1.2</v>
      </c>
      <c r="I288" s="407">
        <f t="shared" si="78"/>
        <v>7.11</v>
      </c>
      <c r="J288" s="407">
        <f t="shared" si="70"/>
        <v>7.189999998211861</v>
      </c>
      <c r="K288" s="408">
        <f t="shared" si="71"/>
        <v>7.9999998211860657E-2</v>
      </c>
      <c r="L288" s="409">
        <f t="shared" si="79"/>
        <v>0.5</v>
      </c>
      <c r="M288" s="410">
        <f t="shared" si="80"/>
        <v>7.61</v>
      </c>
      <c r="N288" s="410">
        <f t="shared" si="81"/>
        <v>7.689999998211861</v>
      </c>
      <c r="O288" s="411"/>
      <c r="P288" s="485">
        <f t="shared" ca="1" si="82"/>
        <v>0.40628472222222634</v>
      </c>
      <c r="Q288" s="484">
        <f t="shared" ca="1" si="72"/>
        <v>0.40644675925926338</v>
      </c>
      <c r="R288" s="486">
        <v>7.9999998211860657E-2</v>
      </c>
      <c r="S288" s="486">
        <f t="shared" ca="1" si="73"/>
        <v>0.01</v>
      </c>
      <c r="T288" s="470">
        <v>20</v>
      </c>
      <c r="U288" s="469" t="str">
        <f t="shared" si="74"/>
        <v>C37-R39</v>
      </c>
      <c r="V288" s="470">
        <v>37</v>
      </c>
      <c r="W288" s="470" t="s">
        <v>493</v>
      </c>
      <c r="X288" s="470" t="s">
        <v>494</v>
      </c>
      <c r="Y288" s="470">
        <v>39</v>
      </c>
      <c r="AA288" s="505">
        <v>272</v>
      </c>
      <c r="AC288" s="400">
        <f t="shared" si="75"/>
        <v>1</v>
      </c>
    </row>
    <row r="289" spans="1:29" ht="12.75" customHeight="1">
      <c r="A289" s="403">
        <f t="shared" si="76"/>
        <v>273</v>
      </c>
      <c r="B289" s="745"/>
      <c r="C289" s="404" t="str">
        <f t="shared" si="69"/>
        <v>C37-R41</v>
      </c>
      <c r="D289" s="405">
        <v>0.36442129629629627</v>
      </c>
      <c r="E289" s="405">
        <v>0.36457175925925928</v>
      </c>
      <c r="F289" s="406">
        <f t="shared" si="77"/>
        <v>1.7</v>
      </c>
      <c r="G289" s="468">
        <f t="shared" si="77"/>
        <v>5.41</v>
      </c>
      <c r="H289" s="407">
        <f t="shared" si="77"/>
        <v>1.2</v>
      </c>
      <c r="I289" s="407">
        <f t="shared" si="78"/>
        <v>7.11</v>
      </c>
      <c r="J289" s="407">
        <f t="shared" si="70"/>
        <v>7.1699999986588958</v>
      </c>
      <c r="K289" s="408">
        <f t="shared" si="71"/>
        <v>5.9999998658895493E-2</v>
      </c>
      <c r="L289" s="409">
        <f t="shared" si="79"/>
        <v>0.5</v>
      </c>
      <c r="M289" s="410">
        <f t="shared" si="80"/>
        <v>7.61</v>
      </c>
      <c r="N289" s="410">
        <f t="shared" si="81"/>
        <v>7.6699999986588958</v>
      </c>
      <c r="O289" s="411"/>
      <c r="P289" s="485">
        <f t="shared" ca="1" si="82"/>
        <v>0.40673611111111524</v>
      </c>
      <c r="Q289" s="484">
        <f t="shared" ca="1" si="72"/>
        <v>0.40687500000000415</v>
      </c>
      <c r="R289" s="486">
        <v>5.9999998658895493E-2</v>
      </c>
      <c r="S289" s="486">
        <f t="shared" ca="1" si="73"/>
        <v>0.13</v>
      </c>
      <c r="T289" s="470">
        <v>21</v>
      </c>
      <c r="U289" s="469" t="str">
        <f t="shared" si="74"/>
        <v>C37-R41</v>
      </c>
      <c r="V289" s="470">
        <v>37</v>
      </c>
      <c r="W289" s="470" t="s">
        <v>493</v>
      </c>
      <c r="X289" s="470" t="s">
        <v>494</v>
      </c>
      <c r="Y289" s="470">
        <v>41</v>
      </c>
      <c r="AA289" s="505">
        <v>273</v>
      </c>
      <c r="AC289" s="400">
        <f t="shared" si="75"/>
        <v>2</v>
      </c>
    </row>
    <row r="290" spans="1:29" ht="12.75" customHeight="1">
      <c r="A290" s="403">
        <f t="shared" si="76"/>
        <v>274</v>
      </c>
      <c r="B290" s="745"/>
      <c r="C290" s="404" t="str">
        <f t="shared" si="69"/>
        <v>C37-R43</v>
      </c>
      <c r="D290" s="405">
        <v>0.36471064814814813</v>
      </c>
      <c r="E290" s="405">
        <v>0.36484953703703704</v>
      </c>
      <c r="F290" s="406">
        <f t="shared" si="77"/>
        <v>1.7</v>
      </c>
      <c r="G290" s="468">
        <f t="shared" si="77"/>
        <v>5.41</v>
      </c>
      <c r="H290" s="407">
        <f t="shared" si="77"/>
        <v>1.2</v>
      </c>
      <c r="I290" s="407">
        <f t="shared" si="78"/>
        <v>7.11</v>
      </c>
      <c r="J290" s="407">
        <f t="shared" si="70"/>
        <v>7.2100000014901164</v>
      </c>
      <c r="K290" s="408">
        <f t="shared" si="71"/>
        <v>0.10000000149011612</v>
      </c>
      <c r="L290" s="409">
        <f t="shared" si="79"/>
        <v>0.5</v>
      </c>
      <c r="M290" s="410">
        <f t="shared" si="80"/>
        <v>7.61</v>
      </c>
      <c r="N290" s="410">
        <f t="shared" si="81"/>
        <v>7.7100000014901164</v>
      </c>
      <c r="O290" s="411"/>
      <c r="P290" s="485">
        <f t="shared" ca="1" si="82"/>
        <v>0.40716435185185601</v>
      </c>
      <c r="Q290" s="484">
        <f t="shared" ca="1" si="72"/>
        <v>0.40730324074074492</v>
      </c>
      <c r="R290" s="486">
        <v>0.10000000149011612</v>
      </c>
      <c r="S290" s="486">
        <f t="shared" ca="1" si="73"/>
        <v>0.12</v>
      </c>
      <c r="T290" s="470">
        <v>22</v>
      </c>
      <c r="U290" s="469" t="str">
        <f t="shared" si="74"/>
        <v>C37-R43</v>
      </c>
      <c r="V290" s="470">
        <v>37</v>
      </c>
      <c r="W290" s="470" t="s">
        <v>493</v>
      </c>
      <c r="X290" s="470" t="s">
        <v>494</v>
      </c>
      <c r="Y290" s="470">
        <v>43</v>
      </c>
      <c r="AA290" s="505">
        <v>274</v>
      </c>
      <c r="AC290" s="400">
        <f t="shared" si="75"/>
        <v>3</v>
      </c>
    </row>
    <row r="291" spans="1:29" ht="12.75" customHeight="1">
      <c r="A291" s="403">
        <f t="shared" si="76"/>
        <v>275</v>
      </c>
      <c r="B291" s="745"/>
      <c r="C291" s="404" t="str">
        <f t="shared" si="69"/>
        <v>C38-R42</v>
      </c>
      <c r="D291" s="405">
        <v>0.36494212962962963</v>
      </c>
      <c r="E291" s="405">
        <v>0.36510416666666667</v>
      </c>
      <c r="F291" s="406">
        <f t="shared" ref="F291:H306" si="83">F290</f>
        <v>1.7</v>
      </c>
      <c r="G291" s="468">
        <f t="shared" si="83"/>
        <v>5.41</v>
      </c>
      <c r="H291" s="407">
        <f t="shared" si="83"/>
        <v>1.2</v>
      </c>
      <c r="I291" s="407">
        <f t="shared" si="78"/>
        <v>7.11</v>
      </c>
      <c r="J291" s="407">
        <f t="shared" si="70"/>
        <v>7.2399999952316287</v>
      </c>
      <c r="K291" s="408">
        <f t="shared" si="71"/>
        <v>0.12999999523162842</v>
      </c>
      <c r="L291" s="409">
        <f t="shared" si="79"/>
        <v>0.5</v>
      </c>
      <c r="M291" s="410">
        <f t="shared" si="80"/>
        <v>7.61</v>
      </c>
      <c r="N291" s="410">
        <f t="shared" si="81"/>
        <v>7.7399999952316287</v>
      </c>
      <c r="O291" s="411"/>
      <c r="P291" s="485">
        <f t="shared" ca="1" si="82"/>
        <v>0.40753472222222642</v>
      </c>
      <c r="Q291" s="484">
        <f t="shared" ca="1" si="72"/>
        <v>0.40768518518518937</v>
      </c>
      <c r="R291" s="486">
        <v>0.12999999523162842</v>
      </c>
      <c r="S291" s="486">
        <f t="shared" ca="1" si="73"/>
        <v>7.0000000000000007E-2</v>
      </c>
      <c r="T291" s="470">
        <v>1</v>
      </c>
      <c r="U291" s="469" t="str">
        <f t="shared" si="74"/>
        <v>C38-R42</v>
      </c>
      <c r="V291" s="470">
        <v>38</v>
      </c>
      <c r="W291" s="470" t="s">
        <v>493</v>
      </c>
      <c r="X291" s="470" t="s">
        <v>494</v>
      </c>
      <c r="Y291" s="470">
        <v>42</v>
      </c>
      <c r="AA291" s="505">
        <v>275</v>
      </c>
      <c r="AC291" s="400">
        <f t="shared" si="75"/>
        <v>4</v>
      </c>
    </row>
    <row r="292" spans="1:29" ht="12.75" customHeight="1">
      <c r="A292" s="403">
        <f t="shared" si="76"/>
        <v>276</v>
      </c>
      <c r="B292" s="745"/>
      <c r="C292" s="404" t="str">
        <f t="shared" si="69"/>
        <v>C38-R40</v>
      </c>
      <c r="D292" s="405">
        <v>0.36520833333333336</v>
      </c>
      <c r="E292" s="405">
        <v>0.36535879629629631</v>
      </c>
      <c r="F292" s="406">
        <f t="shared" si="83"/>
        <v>1.7</v>
      </c>
      <c r="G292" s="468">
        <f t="shared" si="83"/>
        <v>5.41</v>
      </c>
      <c r="H292" s="407">
        <f t="shared" si="83"/>
        <v>1.2</v>
      </c>
      <c r="I292" s="407">
        <f t="shared" si="78"/>
        <v>7.11</v>
      </c>
      <c r="J292" s="407">
        <f t="shared" si="70"/>
        <v>7.2299999973177913</v>
      </c>
      <c r="K292" s="408">
        <f t="shared" si="71"/>
        <v>0.11999999731779099</v>
      </c>
      <c r="L292" s="409">
        <f t="shared" si="79"/>
        <v>0.5</v>
      </c>
      <c r="M292" s="410">
        <f t="shared" si="80"/>
        <v>7.61</v>
      </c>
      <c r="N292" s="410">
        <f t="shared" si="81"/>
        <v>7.7299999973177913</v>
      </c>
      <c r="O292" s="411"/>
      <c r="P292" s="485">
        <f t="shared" ca="1" si="82"/>
        <v>0.407939814814819</v>
      </c>
      <c r="Q292" s="484">
        <f t="shared" ca="1" si="72"/>
        <v>0.40809027777778195</v>
      </c>
      <c r="R292" s="486">
        <v>0.11999999731779099</v>
      </c>
      <c r="S292" s="486">
        <f t="shared" ca="1" si="73"/>
        <v>0.03</v>
      </c>
      <c r="T292" s="470">
        <v>2</v>
      </c>
      <c r="U292" s="469" t="str">
        <f t="shared" si="74"/>
        <v>C38-R40</v>
      </c>
      <c r="V292" s="470">
        <v>38</v>
      </c>
      <c r="W292" s="470" t="s">
        <v>493</v>
      </c>
      <c r="X292" s="470" t="s">
        <v>494</v>
      </c>
      <c r="Y292" s="470">
        <v>40</v>
      </c>
      <c r="AA292" s="505">
        <v>276</v>
      </c>
      <c r="AC292" s="400">
        <f t="shared" si="75"/>
        <v>5</v>
      </c>
    </row>
    <row r="293" spans="1:29" ht="12.75" customHeight="1">
      <c r="A293" s="403">
        <f t="shared" si="76"/>
        <v>277</v>
      </c>
      <c r="B293" s="745"/>
      <c r="C293" s="404" t="str">
        <f t="shared" si="69"/>
        <v>C38-R38</v>
      </c>
      <c r="D293" s="405">
        <v>0.36546296296296299</v>
      </c>
      <c r="E293" s="405">
        <v>0.36560185185185184</v>
      </c>
      <c r="F293" s="406">
        <f t="shared" si="83"/>
        <v>1.7</v>
      </c>
      <c r="G293" s="468">
        <f t="shared" si="83"/>
        <v>5.41</v>
      </c>
      <c r="H293" s="407">
        <f t="shared" si="83"/>
        <v>1.2</v>
      </c>
      <c r="I293" s="407">
        <f t="shared" si="78"/>
        <v>7.11</v>
      </c>
      <c r="J293" s="407">
        <f t="shared" si="70"/>
        <v>7.189999998211861</v>
      </c>
      <c r="K293" s="408">
        <f t="shared" si="71"/>
        <v>7.9999998211860657E-2</v>
      </c>
      <c r="L293" s="409">
        <f t="shared" si="79"/>
        <v>0.5</v>
      </c>
      <c r="M293" s="410">
        <f t="shared" si="80"/>
        <v>7.61</v>
      </c>
      <c r="N293" s="410">
        <f t="shared" si="81"/>
        <v>7.689999998211861</v>
      </c>
      <c r="O293" s="411"/>
      <c r="P293" s="485">
        <f t="shared" ca="1" si="82"/>
        <v>0.40835648148148568</v>
      </c>
      <c r="Q293" s="484">
        <f t="shared" ca="1" si="72"/>
        <v>0.40851851851852272</v>
      </c>
      <c r="R293" s="486">
        <v>7.9999998211860657E-2</v>
      </c>
      <c r="S293" s="486">
        <f t="shared" ca="1" si="73"/>
        <v>0.04</v>
      </c>
      <c r="T293" s="470">
        <v>3</v>
      </c>
      <c r="U293" s="469" t="str">
        <f t="shared" si="74"/>
        <v>C38-R38</v>
      </c>
      <c r="V293" s="470">
        <v>38</v>
      </c>
      <c r="W293" s="470" t="s">
        <v>493</v>
      </c>
      <c r="X293" s="470" t="s">
        <v>494</v>
      </c>
      <c r="Y293" s="470">
        <v>38</v>
      </c>
      <c r="AA293" s="505">
        <v>277</v>
      </c>
      <c r="AC293" s="400">
        <f t="shared" si="75"/>
        <v>6</v>
      </c>
    </row>
    <row r="294" spans="1:29" ht="12.75" customHeight="1">
      <c r="A294" s="403">
        <f t="shared" si="76"/>
        <v>278</v>
      </c>
      <c r="B294" s="745"/>
      <c r="C294" s="404" t="str">
        <f t="shared" si="69"/>
        <v>C38-R36</v>
      </c>
      <c r="D294" s="405">
        <v>0.36574074074074076</v>
      </c>
      <c r="E294" s="405">
        <v>0.3658912037037037</v>
      </c>
      <c r="F294" s="406">
        <f t="shared" si="83"/>
        <v>1.7</v>
      </c>
      <c r="G294" s="468">
        <f t="shared" si="83"/>
        <v>5.41</v>
      </c>
      <c r="H294" s="407">
        <f t="shared" si="83"/>
        <v>1.2</v>
      </c>
      <c r="I294" s="407">
        <f t="shared" si="78"/>
        <v>7.11</v>
      </c>
      <c r="J294" s="407">
        <f t="shared" si="70"/>
        <v>7.2500000005960468</v>
      </c>
      <c r="K294" s="408">
        <f t="shared" si="71"/>
        <v>0.14000000059604645</v>
      </c>
      <c r="L294" s="409">
        <f t="shared" si="79"/>
        <v>0.5</v>
      </c>
      <c r="M294" s="410">
        <f t="shared" si="80"/>
        <v>7.61</v>
      </c>
      <c r="N294" s="410">
        <f t="shared" si="81"/>
        <v>7.7500000005960468</v>
      </c>
      <c r="O294" s="411"/>
      <c r="P294" s="485">
        <f t="shared" ca="1" si="82"/>
        <v>0.40876157407407826</v>
      </c>
      <c r="Q294" s="484">
        <f t="shared" ca="1" si="72"/>
        <v>0.40890046296296717</v>
      </c>
      <c r="R294" s="486">
        <v>0.14000000059604645</v>
      </c>
      <c r="S294" s="486">
        <f t="shared" ca="1" si="73"/>
        <v>0.05</v>
      </c>
      <c r="T294" s="470">
        <v>4</v>
      </c>
      <c r="U294" s="469" t="str">
        <f t="shared" si="74"/>
        <v>C38-R36</v>
      </c>
      <c r="V294" s="470">
        <v>38</v>
      </c>
      <c r="W294" s="470" t="s">
        <v>493</v>
      </c>
      <c r="X294" s="470" t="s">
        <v>494</v>
      </c>
      <c r="Y294" s="470">
        <v>36</v>
      </c>
      <c r="AA294" s="505">
        <v>278</v>
      </c>
      <c r="AC294" s="400">
        <f t="shared" si="75"/>
        <v>7</v>
      </c>
    </row>
    <row r="295" spans="1:29" ht="12.75" customHeight="1">
      <c r="A295" s="403">
        <f t="shared" si="76"/>
        <v>279</v>
      </c>
      <c r="B295" s="745"/>
      <c r="C295" s="404" t="str">
        <f t="shared" si="69"/>
        <v>C38-R34</v>
      </c>
      <c r="D295" s="405">
        <v>0.3659722222222222</v>
      </c>
      <c r="E295" s="405">
        <v>0.36611111111111111</v>
      </c>
      <c r="F295" s="406">
        <f t="shared" si="83"/>
        <v>1.7</v>
      </c>
      <c r="G295" s="468">
        <f t="shared" si="83"/>
        <v>5.41</v>
      </c>
      <c r="H295" s="407">
        <f t="shared" si="83"/>
        <v>1.2</v>
      </c>
      <c r="I295" s="407">
        <f t="shared" si="78"/>
        <v>7.11</v>
      </c>
      <c r="J295" s="407">
        <f t="shared" si="70"/>
        <v>7.2500000005960468</v>
      </c>
      <c r="K295" s="408">
        <f t="shared" si="71"/>
        <v>0.14000000059604645</v>
      </c>
      <c r="L295" s="409">
        <f t="shared" si="79"/>
        <v>0.5</v>
      </c>
      <c r="M295" s="410">
        <f t="shared" si="80"/>
        <v>7.61</v>
      </c>
      <c r="N295" s="410">
        <f t="shared" si="81"/>
        <v>7.7500000005960468</v>
      </c>
      <c r="O295" s="411"/>
      <c r="P295" s="485">
        <f t="shared" ca="1" si="82"/>
        <v>0.4091666666666709</v>
      </c>
      <c r="Q295" s="484">
        <f t="shared" ca="1" si="72"/>
        <v>0.40930555555555981</v>
      </c>
      <c r="R295" s="486">
        <v>0.14000000059604645</v>
      </c>
      <c r="S295" s="486">
        <f t="shared" ca="1" si="73"/>
        <v>0.1</v>
      </c>
      <c r="T295" s="470">
        <v>5</v>
      </c>
      <c r="U295" s="469" t="str">
        <f t="shared" si="74"/>
        <v>C38-R34</v>
      </c>
      <c r="V295" s="470">
        <v>38</v>
      </c>
      <c r="W295" s="470" t="s">
        <v>493</v>
      </c>
      <c r="X295" s="470" t="s">
        <v>494</v>
      </c>
      <c r="Y295" s="470">
        <v>34</v>
      </c>
      <c r="AA295" s="505">
        <v>279</v>
      </c>
      <c r="AC295" s="400">
        <f t="shared" si="75"/>
        <v>8</v>
      </c>
    </row>
    <row r="296" spans="1:29" ht="12.75" customHeight="1">
      <c r="A296" s="403">
        <f t="shared" si="76"/>
        <v>280</v>
      </c>
      <c r="B296" s="745"/>
      <c r="C296" s="404" t="str">
        <f t="shared" si="69"/>
        <v>C38-R32</v>
      </c>
      <c r="D296" s="405">
        <v>0.36622685185185183</v>
      </c>
      <c r="E296" s="405">
        <v>0.36636574074074074</v>
      </c>
      <c r="F296" s="406">
        <f t="shared" si="83"/>
        <v>1.7</v>
      </c>
      <c r="G296" s="468">
        <f t="shared" si="83"/>
        <v>5.41</v>
      </c>
      <c r="H296" s="407">
        <f t="shared" si="83"/>
        <v>1.2</v>
      </c>
      <c r="I296" s="407">
        <f t="shared" si="78"/>
        <v>7.11</v>
      </c>
      <c r="J296" s="407">
        <f t="shared" si="70"/>
        <v>7.2199999994039539</v>
      </c>
      <c r="K296" s="408">
        <f t="shared" si="71"/>
        <v>0.10999999940395355</v>
      </c>
      <c r="L296" s="409">
        <f t="shared" si="79"/>
        <v>0.5</v>
      </c>
      <c r="M296" s="410">
        <f t="shared" si="80"/>
        <v>7.61</v>
      </c>
      <c r="N296" s="410">
        <f t="shared" si="81"/>
        <v>7.7199999994039539</v>
      </c>
      <c r="O296" s="411"/>
      <c r="P296" s="485">
        <f t="shared" ca="1" si="82"/>
        <v>0.40958333333333757</v>
      </c>
      <c r="Q296" s="484">
        <f t="shared" ca="1" si="72"/>
        <v>0.40975694444444871</v>
      </c>
      <c r="R296" s="486">
        <v>0.10999999940395355</v>
      </c>
      <c r="S296" s="486">
        <f t="shared" ca="1" si="73"/>
        <v>0.09</v>
      </c>
      <c r="T296" s="470">
        <v>6</v>
      </c>
      <c r="U296" s="469" t="str">
        <f t="shared" si="74"/>
        <v>C38-R32</v>
      </c>
      <c r="V296" s="470">
        <v>38</v>
      </c>
      <c r="W296" s="470" t="s">
        <v>493</v>
      </c>
      <c r="X296" s="470" t="s">
        <v>494</v>
      </c>
      <c r="Y296" s="470">
        <v>32</v>
      </c>
      <c r="AA296" s="505">
        <v>280</v>
      </c>
      <c r="AC296" s="400">
        <f t="shared" si="75"/>
        <v>9</v>
      </c>
    </row>
    <row r="297" spans="1:29" ht="12.75" customHeight="1">
      <c r="A297" s="403">
        <f t="shared" si="76"/>
        <v>281</v>
      </c>
      <c r="B297" s="745"/>
      <c r="C297" s="404" t="str">
        <f t="shared" si="69"/>
        <v>C38-R30</v>
      </c>
      <c r="D297" s="405">
        <v>0.36650462962962965</v>
      </c>
      <c r="E297" s="405">
        <v>0.36664351851851851</v>
      </c>
      <c r="F297" s="406">
        <f t="shared" si="83"/>
        <v>1.7</v>
      </c>
      <c r="G297" s="468">
        <f t="shared" si="83"/>
        <v>5.41</v>
      </c>
      <c r="H297" s="407">
        <f t="shared" si="83"/>
        <v>1.2</v>
      </c>
      <c r="I297" s="407">
        <f t="shared" si="78"/>
        <v>7.11</v>
      </c>
      <c r="J297" s="407">
        <f t="shared" si="70"/>
        <v>7.2299999973177913</v>
      </c>
      <c r="K297" s="408">
        <f t="shared" si="71"/>
        <v>0.11999999731779099</v>
      </c>
      <c r="L297" s="409">
        <f t="shared" si="79"/>
        <v>0.5</v>
      </c>
      <c r="M297" s="410">
        <f t="shared" si="80"/>
        <v>7.61</v>
      </c>
      <c r="N297" s="410">
        <f t="shared" si="81"/>
        <v>7.7299999973177913</v>
      </c>
      <c r="O297" s="411"/>
      <c r="P297" s="485">
        <f t="shared" ca="1" si="82"/>
        <v>0.41002314814815244</v>
      </c>
      <c r="Q297" s="484">
        <f t="shared" ca="1" si="72"/>
        <v>0.41019675925926358</v>
      </c>
      <c r="R297" s="486">
        <v>0.11999999731779099</v>
      </c>
      <c r="S297" s="486">
        <f t="shared" ca="1" si="73"/>
        <v>0.05</v>
      </c>
      <c r="T297" s="470">
        <v>7</v>
      </c>
      <c r="U297" s="469" t="str">
        <f t="shared" si="74"/>
        <v>C38-R30</v>
      </c>
      <c r="V297" s="470">
        <v>38</v>
      </c>
      <c r="W297" s="470" t="s">
        <v>493</v>
      </c>
      <c r="X297" s="470" t="s">
        <v>494</v>
      </c>
      <c r="Y297" s="470">
        <v>30</v>
      </c>
      <c r="AA297" s="505">
        <v>281</v>
      </c>
      <c r="AC297" s="400">
        <f t="shared" si="75"/>
        <v>10</v>
      </c>
    </row>
    <row r="298" spans="1:29" ht="12.75" customHeight="1">
      <c r="A298" s="403">
        <f t="shared" si="76"/>
        <v>282</v>
      </c>
      <c r="B298" s="745"/>
      <c r="C298" s="404" t="str">
        <f t="shared" si="69"/>
        <v>C38-R28</v>
      </c>
      <c r="D298" s="405">
        <v>0.36678240740740742</v>
      </c>
      <c r="E298" s="405">
        <v>0.36694444444444446</v>
      </c>
      <c r="F298" s="406">
        <f t="shared" si="83"/>
        <v>1.7</v>
      </c>
      <c r="G298" s="468">
        <f t="shared" si="83"/>
        <v>5.41</v>
      </c>
      <c r="H298" s="407">
        <f t="shared" si="83"/>
        <v>1.2</v>
      </c>
      <c r="I298" s="407">
        <f t="shared" si="78"/>
        <v>7.11</v>
      </c>
      <c r="J298" s="407">
        <f t="shared" si="70"/>
        <v>7.2500000005960468</v>
      </c>
      <c r="K298" s="408">
        <f t="shared" si="71"/>
        <v>0.14000000059604645</v>
      </c>
      <c r="L298" s="409">
        <f t="shared" si="79"/>
        <v>0.5</v>
      </c>
      <c r="M298" s="410">
        <f t="shared" si="80"/>
        <v>7.61</v>
      </c>
      <c r="N298" s="410">
        <f t="shared" si="81"/>
        <v>7.7500000005960468</v>
      </c>
      <c r="O298" s="411"/>
      <c r="P298" s="485">
        <f t="shared" ca="1" si="82"/>
        <v>0.41042824074074508</v>
      </c>
      <c r="Q298" s="484">
        <f t="shared" ca="1" si="72"/>
        <v>0.41060185185185621</v>
      </c>
      <c r="R298" s="486">
        <v>0.14000000059604645</v>
      </c>
      <c r="S298" s="486">
        <f t="shared" ca="1" si="73"/>
        <v>0.15</v>
      </c>
      <c r="T298" s="470">
        <v>8</v>
      </c>
      <c r="U298" s="469" t="str">
        <f t="shared" si="74"/>
        <v>C38-R28</v>
      </c>
      <c r="V298" s="470">
        <v>38</v>
      </c>
      <c r="W298" s="470" t="s">
        <v>493</v>
      </c>
      <c r="X298" s="470" t="s">
        <v>494</v>
      </c>
      <c r="Y298" s="470">
        <v>28</v>
      </c>
      <c r="AA298" s="505">
        <v>282</v>
      </c>
      <c r="AC298" s="400">
        <f t="shared" si="75"/>
        <v>11</v>
      </c>
    </row>
    <row r="299" spans="1:29" ht="12.75" customHeight="1">
      <c r="A299" s="403">
        <f t="shared" si="76"/>
        <v>283</v>
      </c>
      <c r="B299" s="745"/>
      <c r="C299" s="404" t="str">
        <f t="shared" si="69"/>
        <v>C38-R26</v>
      </c>
      <c r="D299" s="405">
        <v>0.36702546296296296</v>
      </c>
      <c r="E299" s="405">
        <v>0.36717592592592591</v>
      </c>
      <c r="F299" s="406">
        <f t="shared" si="83"/>
        <v>1.7</v>
      </c>
      <c r="G299" s="468">
        <f t="shared" si="83"/>
        <v>5.41</v>
      </c>
      <c r="H299" s="407">
        <f t="shared" si="83"/>
        <v>1.2</v>
      </c>
      <c r="I299" s="407">
        <f t="shared" si="78"/>
        <v>7.11</v>
      </c>
      <c r="J299" s="407">
        <f t="shared" si="70"/>
        <v>7.2500000005960468</v>
      </c>
      <c r="K299" s="408">
        <f t="shared" si="71"/>
        <v>0.14000000059604645</v>
      </c>
      <c r="L299" s="409">
        <f t="shared" si="79"/>
        <v>0.5</v>
      </c>
      <c r="M299" s="410">
        <f t="shared" si="80"/>
        <v>7.61</v>
      </c>
      <c r="N299" s="410">
        <f t="shared" si="81"/>
        <v>7.7500000005960468</v>
      </c>
      <c r="O299" s="411"/>
      <c r="P299" s="485">
        <f t="shared" ca="1" si="82"/>
        <v>0.41089120370370807</v>
      </c>
      <c r="Q299" s="484">
        <f t="shared" ca="1" si="72"/>
        <v>0.41103009259259699</v>
      </c>
      <c r="R299" s="486">
        <v>0.14000000059604645</v>
      </c>
      <c r="S299" s="486">
        <f t="shared" ca="1" si="73"/>
        <v>0.13</v>
      </c>
      <c r="T299" s="470">
        <v>9</v>
      </c>
      <c r="U299" s="469" t="str">
        <f t="shared" si="74"/>
        <v>C38-R26</v>
      </c>
      <c r="V299" s="470">
        <v>38</v>
      </c>
      <c r="W299" s="470" t="s">
        <v>493</v>
      </c>
      <c r="X299" s="470" t="s">
        <v>494</v>
      </c>
      <c r="Y299" s="470">
        <v>26</v>
      </c>
      <c r="AA299" s="505">
        <v>283</v>
      </c>
      <c r="AC299" s="400">
        <f t="shared" si="75"/>
        <v>12</v>
      </c>
    </row>
    <row r="300" spans="1:29" ht="12.75" customHeight="1">
      <c r="A300" s="403">
        <f t="shared" si="76"/>
        <v>284</v>
      </c>
      <c r="B300" s="745"/>
      <c r="C300" s="404" t="str">
        <f t="shared" si="69"/>
        <v>C38-R24</v>
      </c>
      <c r="D300" s="405">
        <v>0.36725694444444446</v>
      </c>
      <c r="E300" s="405">
        <v>0.3674189814814815</v>
      </c>
      <c r="F300" s="406">
        <f t="shared" si="83"/>
        <v>1.7</v>
      </c>
      <c r="G300" s="468">
        <f t="shared" si="83"/>
        <v>5.41</v>
      </c>
      <c r="H300" s="407">
        <f t="shared" si="83"/>
        <v>1.2</v>
      </c>
      <c r="I300" s="407">
        <f t="shared" si="78"/>
        <v>7.11</v>
      </c>
      <c r="J300" s="407">
        <f t="shared" si="70"/>
        <v>7.1399999993294481</v>
      </c>
      <c r="K300" s="408">
        <f t="shared" si="71"/>
        <v>2.9999999329447746E-2</v>
      </c>
      <c r="L300" s="409">
        <f t="shared" si="79"/>
        <v>0.5</v>
      </c>
      <c r="M300" s="410">
        <f t="shared" si="80"/>
        <v>7.61</v>
      </c>
      <c r="N300" s="410">
        <f t="shared" si="81"/>
        <v>7.6399999993294481</v>
      </c>
      <c r="O300" s="411"/>
      <c r="P300" s="485">
        <f t="shared" ca="1" si="82"/>
        <v>0.41130787037037475</v>
      </c>
      <c r="Q300" s="484">
        <f t="shared" ca="1" si="72"/>
        <v>0.41144675925926366</v>
      </c>
      <c r="R300" s="486">
        <v>2.9999999329447746E-2</v>
      </c>
      <c r="S300" s="486">
        <f t="shared" ca="1" si="73"/>
        <v>0.13</v>
      </c>
      <c r="T300" s="470">
        <v>10</v>
      </c>
      <c r="U300" s="469" t="str">
        <f t="shared" si="74"/>
        <v>C38-R24</v>
      </c>
      <c r="V300" s="470">
        <v>38</v>
      </c>
      <c r="W300" s="470" t="s">
        <v>493</v>
      </c>
      <c r="X300" s="470" t="s">
        <v>494</v>
      </c>
      <c r="Y300" s="470">
        <v>24</v>
      </c>
      <c r="AA300" s="505">
        <v>284</v>
      </c>
      <c r="AC300" s="400">
        <f t="shared" si="75"/>
        <v>13</v>
      </c>
    </row>
    <row r="301" spans="1:29" ht="12.75" customHeight="1">
      <c r="A301" s="403">
        <f t="shared" si="76"/>
        <v>285</v>
      </c>
      <c r="B301" s="745"/>
      <c r="C301" s="404" t="str">
        <f t="shared" si="69"/>
        <v>C38-R22</v>
      </c>
      <c r="D301" s="405">
        <v>0.36752314814814813</v>
      </c>
      <c r="E301" s="405">
        <v>0.36769675925925926</v>
      </c>
      <c r="F301" s="406">
        <f t="shared" si="83"/>
        <v>1.7</v>
      </c>
      <c r="G301" s="468">
        <f t="shared" si="83"/>
        <v>5.41</v>
      </c>
      <c r="H301" s="407">
        <f t="shared" si="83"/>
        <v>1.2</v>
      </c>
      <c r="I301" s="407">
        <f t="shared" si="78"/>
        <v>7.11</v>
      </c>
      <c r="J301" s="407">
        <f t="shared" si="70"/>
        <v>7.1299999995529655</v>
      </c>
      <c r="K301" s="408">
        <f t="shared" si="71"/>
        <v>1.9999999552965164E-2</v>
      </c>
      <c r="L301" s="409">
        <f t="shared" si="79"/>
        <v>0.5</v>
      </c>
      <c r="M301" s="410">
        <f t="shared" si="80"/>
        <v>7.61</v>
      </c>
      <c r="N301" s="410">
        <f t="shared" si="81"/>
        <v>7.6299999995529655</v>
      </c>
      <c r="O301" s="411"/>
      <c r="P301" s="485">
        <f t="shared" ca="1" si="82"/>
        <v>0.4116898148148192</v>
      </c>
      <c r="Q301" s="484">
        <f t="shared" ca="1" si="72"/>
        <v>0.41184027777778215</v>
      </c>
      <c r="R301" s="486">
        <v>1.9999999552965164E-2</v>
      </c>
      <c r="S301" s="486">
        <f t="shared" ca="1" si="73"/>
        <v>0.06</v>
      </c>
      <c r="T301" s="470">
        <v>11</v>
      </c>
      <c r="U301" s="469" t="str">
        <f t="shared" si="74"/>
        <v>C38-R22</v>
      </c>
      <c r="V301" s="470">
        <v>38</v>
      </c>
      <c r="W301" s="470" t="s">
        <v>493</v>
      </c>
      <c r="X301" s="470" t="s">
        <v>494</v>
      </c>
      <c r="Y301" s="470">
        <v>22</v>
      </c>
      <c r="AA301" s="505">
        <v>285</v>
      </c>
      <c r="AC301" s="400">
        <f t="shared" si="75"/>
        <v>14</v>
      </c>
    </row>
    <row r="302" spans="1:29" ht="12.75" customHeight="1">
      <c r="A302" s="403">
        <f t="shared" si="76"/>
        <v>286</v>
      </c>
      <c r="B302" s="745"/>
      <c r="C302" s="404" t="str">
        <f t="shared" si="69"/>
        <v>C38-R20</v>
      </c>
      <c r="D302" s="405">
        <v>0.36776620370370372</v>
      </c>
      <c r="E302" s="405">
        <v>0.36790509259259258</v>
      </c>
      <c r="F302" s="406">
        <f t="shared" si="83"/>
        <v>1.7</v>
      </c>
      <c r="G302" s="468">
        <f t="shared" si="83"/>
        <v>5.41</v>
      </c>
      <c r="H302" s="407">
        <f t="shared" si="83"/>
        <v>1.2</v>
      </c>
      <c r="I302" s="407">
        <f t="shared" si="78"/>
        <v>7.11</v>
      </c>
      <c r="J302" s="407">
        <f t="shared" si="70"/>
        <v>7.1399999993294481</v>
      </c>
      <c r="K302" s="408">
        <f t="shared" si="71"/>
        <v>2.9999999329447746E-2</v>
      </c>
      <c r="L302" s="409">
        <f t="shared" si="79"/>
        <v>0.5</v>
      </c>
      <c r="M302" s="410">
        <f t="shared" si="80"/>
        <v>7.61</v>
      </c>
      <c r="N302" s="410">
        <f t="shared" si="81"/>
        <v>7.6399999993294481</v>
      </c>
      <c r="O302" s="411"/>
      <c r="P302" s="485">
        <f t="shared" ca="1" si="82"/>
        <v>0.41208333333333769</v>
      </c>
      <c r="Q302" s="484">
        <f t="shared" ca="1" si="72"/>
        <v>0.41224537037037473</v>
      </c>
      <c r="R302" s="486">
        <v>2.9999999329447746E-2</v>
      </c>
      <c r="S302" s="486">
        <f t="shared" ca="1" si="73"/>
        <v>0.11</v>
      </c>
      <c r="T302" s="470">
        <v>12</v>
      </c>
      <c r="U302" s="469" t="str">
        <f t="shared" si="74"/>
        <v>C38-R20</v>
      </c>
      <c r="V302" s="470">
        <v>38</v>
      </c>
      <c r="W302" s="470" t="s">
        <v>493</v>
      </c>
      <c r="X302" s="470" t="s">
        <v>494</v>
      </c>
      <c r="Y302" s="470">
        <v>20</v>
      </c>
      <c r="AA302" s="505">
        <v>286</v>
      </c>
      <c r="AC302" s="400">
        <f t="shared" si="75"/>
        <v>15</v>
      </c>
    </row>
    <row r="303" spans="1:29" ht="12.75" customHeight="1">
      <c r="A303" s="403">
        <f t="shared" si="76"/>
        <v>287</v>
      </c>
      <c r="B303" s="745"/>
      <c r="C303" s="404" t="str">
        <f t="shared" si="69"/>
        <v>C38-R18</v>
      </c>
      <c r="D303" s="405">
        <v>0.36804398148148149</v>
      </c>
      <c r="E303" s="405">
        <v>0.36819444444444444</v>
      </c>
      <c r="F303" s="406">
        <f t="shared" si="83"/>
        <v>1.7</v>
      </c>
      <c r="G303" s="468">
        <f t="shared" si="83"/>
        <v>5.41</v>
      </c>
      <c r="H303" s="407">
        <f t="shared" si="83"/>
        <v>1.2</v>
      </c>
      <c r="I303" s="407">
        <f t="shared" si="78"/>
        <v>7.11</v>
      </c>
      <c r="J303" s="407">
        <f t="shared" si="70"/>
        <v>7.1399999993294481</v>
      </c>
      <c r="K303" s="408">
        <f t="shared" si="71"/>
        <v>2.9999999329447746E-2</v>
      </c>
      <c r="L303" s="409">
        <f t="shared" si="79"/>
        <v>0.5</v>
      </c>
      <c r="M303" s="410">
        <f t="shared" si="80"/>
        <v>7.61</v>
      </c>
      <c r="N303" s="410">
        <f t="shared" si="81"/>
        <v>7.6399999993294481</v>
      </c>
      <c r="O303" s="411"/>
      <c r="P303" s="485">
        <f t="shared" ca="1" si="82"/>
        <v>0.41248842592593027</v>
      </c>
      <c r="Q303" s="484">
        <f t="shared" ca="1" si="72"/>
        <v>0.41265046296296731</v>
      </c>
      <c r="R303" s="486">
        <v>2.9999999329447746E-2</v>
      </c>
      <c r="S303" s="486">
        <f t="shared" ca="1" si="73"/>
        <v>0.12</v>
      </c>
      <c r="T303" s="470">
        <v>13</v>
      </c>
      <c r="U303" s="504" t="str">
        <f t="shared" si="74"/>
        <v>C38-R18</v>
      </c>
      <c r="V303" s="470">
        <v>38</v>
      </c>
      <c r="W303" s="504" t="s">
        <v>493</v>
      </c>
      <c r="X303" s="504" t="s">
        <v>494</v>
      </c>
      <c r="Y303" s="470">
        <v>18</v>
      </c>
      <c r="AA303" s="505">
        <v>287</v>
      </c>
      <c r="AC303" s="400">
        <f t="shared" si="75"/>
        <v>16</v>
      </c>
    </row>
    <row r="304" spans="1:29" ht="12.75" customHeight="1">
      <c r="A304" s="403">
        <f t="shared" si="76"/>
        <v>288</v>
      </c>
      <c r="B304" s="745"/>
      <c r="C304" s="404" t="str">
        <f t="shared" si="69"/>
        <v>C38-R16</v>
      </c>
      <c r="D304" s="405">
        <v>0.36827546296296299</v>
      </c>
      <c r="E304" s="405">
        <v>0.36842592592592593</v>
      </c>
      <c r="F304" s="406">
        <f t="shared" si="83"/>
        <v>1.7</v>
      </c>
      <c r="G304" s="468">
        <f t="shared" si="83"/>
        <v>5.41</v>
      </c>
      <c r="H304" s="407">
        <f t="shared" si="83"/>
        <v>1.2</v>
      </c>
      <c r="I304" s="407">
        <f t="shared" si="78"/>
        <v>7.11</v>
      </c>
      <c r="J304" s="407">
        <f t="shared" si="70"/>
        <v>7.2600000059604648</v>
      </c>
      <c r="K304" s="408">
        <f t="shared" si="71"/>
        <v>0.15000000596046448</v>
      </c>
      <c r="L304" s="409">
        <f t="shared" si="79"/>
        <v>0.5</v>
      </c>
      <c r="M304" s="410">
        <f t="shared" si="80"/>
        <v>7.61</v>
      </c>
      <c r="N304" s="410">
        <f t="shared" si="81"/>
        <v>7.7600000059604648</v>
      </c>
      <c r="O304" s="411"/>
      <c r="P304" s="485">
        <f t="shared" ca="1" si="82"/>
        <v>0.41291666666667104</v>
      </c>
      <c r="Q304" s="484">
        <f t="shared" ca="1" si="72"/>
        <v>0.41307870370370808</v>
      </c>
      <c r="R304" s="486">
        <v>0.15000000596046448</v>
      </c>
      <c r="S304" s="486">
        <f t="shared" ca="1" si="73"/>
        <v>0.15</v>
      </c>
      <c r="T304" s="470">
        <v>14</v>
      </c>
      <c r="U304" s="469" t="str">
        <f t="shared" si="74"/>
        <v>C38-R16</v>
      </c>
      <c r="V304" s="470">
        <v>38</v>
      </c>
      <c r="W304" s="470" t="s">
        <v>493</v>
      </c>
      <c r="X304" s="470" t="s">
        <v>494</v>
      </c>
      <c r="Y304" s="470">
        <v>16</v>
      </c>
      <c r="AA304" s="505">
        <v>288</v>
      </c>
      <c r="AC304" s="400">
        <f t="shared" si="75"/>
        <v>17</v>
      </c>
    </row>
    <row r="305" spans="1:29" ht="12.75" customHeight="1">
      <c r="A305" s="403">
        <f t="shared" si="76"/>
        <v>289</v>
      </c>
      <c r="B305" s="745"/>
      <c r="C305" s="404" t="str">
        <f t="shared" si="69"/>
        <v>C38-R14</v>
      </c>
      <c r="D305" s="405">
        <v>0.36853009259259262</v>
      </c>
      <c r="E305" s="405">
        <v>0.36866898148148147</v>
      </c>
      <c r="F305" s="406">
        <f t="shared" si="83"/>
        <v>1.7</v>
      </c>
      <c r="G305" s="468">
        <f t="shared" si="83"/>
        <v>5.41</v>
      </c>
      <c r="H305" s="407">
        <f t="shared" si="83"/>
        <v>1.2</v>
      </c>
      <c r="I305" s="407">
        <f t="shared" si="78"/>
        <v>7.11</v>
      </c>
      <c r="J305" s="407">
        <f t="shared" si="70"/>
        <v>7.2399999952316287</v>
      </c>
      <c r="K305" s="408">
        <f t="shared" si="71"/>
        <v>0.12999999523162842</v>
      </c>
      <c r="L305" s="409">
        <f t="shared" si="79"/>
        <v>0.5</v>
      </c>
      <c r="M305" s="410">
        <f t="shared" si="80"/>
        <v>7.61</v>
      </c>
      <c r="N305" s="410">
        <f t="shared" si="81"/>
        <v>7.7399999952316287</v>
      </c>
      <c r="O305" s="411"/>
      <c r="P305" s="485">
        <f t="shared" ca="1" si="82"/>
        <v>0.41331018518518958</v>
      </c>
      <c r="Q305" s="484">
        <f t="shared" ca="1" si="72"/>
        <v>0.41346064814815253</v>
      </c>
      <c r="R305" s="486">
        <v>0.12999999523162842</v>
      </c>
      <c r="S305" s="486">
        <f t="shared" ca="1" si="73"/>
        <v>0.12</v>
      </c>
      <c r="T305" s="470">
        <v>15</v>
      </c>
      <c r="U305" s="469" t="str">
        <f t="shared" si="74"/>
        <v>C38-R14</v>
      </c>
      <c r="V305" s="470">
        <v>38</v>
      </c>
      <c r="W305" s="470" t="s">
        <v>493</v>
      </c>
      <c r="X305" s="470" t="s">
        <v>494</v>
      </c>
      <c r="Y305" s="470">
        <v>14</v>
      </c>
      <c r="AA305" s="505">
        <v>289</v>
      </c>
      <c r="AC305" s="400">
        <f t="shared" si="75"/>
        <v>18</v>
      </c>
    </row>
    <row r="306" spans="1:29" ht="12.75" customHeight="1">
      <c r="A306" s="403">
        <f t="shared" si="76"/>
        <v>290</v>
      </c>
      <c r="B306" s="745"/>
      <c r="C306" s="404" t="str">
        <f t="shared" si="69"/>
        <v>C38-R12</v>
      </c>
      <c r="D306" s="405">
        <v>0.36881944444444442</v>
      </c>
      <c r="E306" s="405">
        <v>0.36899305555555556</v>
      </c>
      <c r="F306" s="406">
        <f t="shared" si="83"/>
        <v>1.7</v>
      </c>
      <c r="G306" s="468">
        <f t="shared" si="83"/>
        <v>5.41</v>
      </c>
      <c r="H306" s="407">
        <f t="shared" si="83"/>
        <v>1.2</v>
      </c>
      <c r="I306" s="407">
        <f t="shared" si="78"/>
        <v>7.11</v>
      </c>
      <c r="J306" s="407">
        <f t="shared" si="70"/>
        <v>7.2399999952316287</v>
      </c>
      <c r="K306" s="408">
        <f t="shared" si="71"/>
        <v>0.12999999523162842</v>
      </c>
      <c r="L306" s="409">
        <f t="shared" si="79"/>
        <v>0.5</v>
      </c>
      <c r="M306" s="410">
        <f t="shared" si="80"/>
        <v>7.61</v>
      </c>
      <c r="N306" s="410">
        <f t="shared" si="81"/>
        <v>7.7399999952316287</v>
      </c>
      <c r="O306" s="411"/>
      <c r="P306" s="485">
        <f t="shared" ca="1" si="82"/>
        <v>0.41371527777778216</v>
      </c>
      <c r="Q306" s="484">
        <f t="shared" ca="1" si="72"/>
        <v>0.41385416666667107</v>
      </c>
      <c r="R306" s="486">
        <v>0.12999999523162842</v>
      </c>
      <c r="S306" s="486">
        <f t="shared" ca="1" si="73"/>
        <v>0.09</v>
      </c>
      <c r="T306" s="470">
        <v>16</v>
      </c>
      <c r="U306" s="469" t="str">
        <f t="shared" si="74"/>
        <v>C38-R12</v>
      </c>
      <c r="V306" s="470">
        <v>38</v>
      </c>
      <c r="W306" s="470" t="s">
        <v>493</v>
      </c>
      <c r="X306" s="470" t="s">
        <v>494</v>
      </c>
      <c r="Y306" s="470">
        <v>12</v>
      </c>
      <c r="AA306" s="505">
        <v>290</v>
      </c>
      <c r="AC306" s="400">
        <f t="shared" si="75"/>
        <v>19</v>
      </c>
    </row>
    <row r="307" spans="1:29" ht="12.75" customHeight="1">
      <c r="A307" s="403">
        <f t="shared" si="76"/>
        <v>291</v>
      </c>
      <c r="B307" s="745"/>
      <c r="C307" s="404" t="str">
        <f t="shared" si="69"/>
        <v>C38-R10</v>
      </c>
      <c r="D307" s="405">
        <v>0.36906250000000002</v>
      </c>
      <c r="E307" s="405">
        <v>0.36920138888888887</v>
      </c>
      <c r="F307" s="406">
        <f t="shared" ref="F307:H322" si="84">F306</f>
        <v>1.7</v>
      </c>
      <c r="G307" s="468">
        <f t="shared" si="84"/>
        <v>5.41</v>
      </c>
      <c r="H307" s="407">
        <f t="shared" si="84"/>
        <v>1.2</v>
      </c>
      <c r="I307" s="407">
        <f t="shared" si="78"/>
        <v>7.11</v>
      </c>
      <c r="J307" s="407">
        <f t="shared" si="70"/>
        <v>7.1299999995529655</v>
      </c>
      <c r="K307" s="408">
        <f t="shared" si="71"/>
        <v>1.9999999552965164E-2</v>
      </c>
      <c r="L307" s="409">
        <f t="shared" si="79"/>
        <v>0.5</v>
      </c>
      <c r="M307" s="410">
        <f t="shared" si="80"/>
        <v>7.61</v>
      </c>
      <c r="N307" s="410">
        <f t="shared" si="81"/>
        <v>7.6299999995529655</v>
      </c>
      <c r="O307" s="411"/>
      <c r="P307" s="485">
        <f t="shared" ca="1" si="82"/>
        <v>0.41409722222222661</v>
      </c>
      <c r="Q307" s="484">
        <f t="shared" ca="1" si="72"/>
        <v>0.41423611111111552</v>
      </c>
      <c r="R307" s="486">
        <v>1.9999999552965164E-2</v>
      </c>
      <c r="S307" s="486">
        <f t="shared" ca="1" si="73"/>
        <v>0.14000000000000001</v>
      </c>
      <c r="T307" s="470">
        <v>17</v>
      </c>
      <c r="U307" s="469" t="str">
        <f t="shared" si="74"/>
        <v>C38-R10</v>
      </c>
      <c r="V307" s="470">
        <v>38</v>
      </c>
      <c r="W307" s="470" t="s">
        <v>493</v>
      </c>
      <c r="X307" s="470" t="s">
        <v>494</v>
      </c>
      <c r="Y307" s="470">
        <v>10</v>
      </c>
      <c r="AA307" s="505">
        <v>291</v>
      </c>
      <c r="AC307" s="400">
        <f t="shared" si="75"/>
        <v>20</v>
      </c>
    </row>
    <row r="308" spans="1:29" ht="12.75" customHeight="1">
      <c r="A308" s="403">
        <f t="shared" si="76"/>
        <v>292</v>
      </c>
      <c r="B308" s="745"/>
      <c r="C308" s="404" t="str">
        <f t="shared" si="69"/>
        <v>C38-R8</v>
      </c>
      <c r="D308" s="405">
        <v>0.36931712962962965</v>
      </c>
      <c r="E308" s="405">
        <v>0.36947916666666669</v>
      </c>
      <c r="F308" s="406">
        <f t="shared" si="84"/>
        <v>1.7</v>
      </c>
      <c r="G308" s="468">
        <f t="shared" si="84"/>
        <v>5.41</v>
      </c>
      <c r="H308" s="407">
        <f t="shared" si="84"/>
        <v>1.2</v>
      </c>
      <c r="I308" s="407">
        <f t="shared" si="78"/>
        <v>7.11</v>
      </c>
      <c r="J308" s="407">
        <f t="shared" si="70"/>
        <v>7.1399999993294481</v>
      </c>
      <c r="K308" s="408">
        <f t="shared" si="71"/>
        <v>2.9999999329447746E-2</v>
      </c>
      <c r="L308" s="409">
        <f t="shared" si="79"/>
        <v>0.5</v>
      </c>
      <c r="M308" s="410">
        <f t="shared" si="80"/>
        <v>7.61</v>
      </c>
      <c r="N308" s="410">
        <f t="shared" si="81"/>
        <v>7.6399999993294481</v>
      </c>
      <c r="O308" s="411"/>
      <c r="P308" s="485">
        <f t="shared" ca="1" si="82"/>
        <v>0.41451388888889329</v>
      </c>
      <c r="Q308" s="484">
        <f t="shared" ca="1" si="72"/>
        <v>0.41467592592593033</v>
      </c>
      <c r="R308" s="486">
        <v>2.9999999329447746E-2</v>
      </c>
      <c r="S308" s="486">
        <f t="shared" ca="1" si="73"/>
        <v>0.02</v>
      </c>
      <c r="T308" s="470">
        <v>18</v>
      </c>
      <c r="U308" s="469" t="str">
        <f t="shared" si="74"/>
        <v>C38-R8</v>
      </c>
      <c r="V308" s="470">
        <v>38</v>
      </c>
      <c r="W308" s="470" t="s">
        <v>493</v>
      </c>
      <c r="X308" s="470" t="s">
        <v>494</v>
      </c>
      <c r="Y308" s="470">
        <v>8</v>
      </c>
      <c r="AA308" s="505">
        <v>292</v>
      </c>
      <c r="AC308" s="400">
        <f t="shared" si="75"/>
        <v>21</v>
      </c>
    </row>
    <row r="309" spans="1:29" ht="12.75" customHeight="1">
      <c r="A309" s="403">
        <f t="shared" si="76"/>
        <v>293</v>
      </c>
      <c r="B309" s="745"/>
      <c r="C309" s="404" t="str">
        <f t="shared" si="69"/>
        <v>C38-R6</v>
      </c>
      <c r="D309" s="405">
        <v>0.36957175925925928</v>
      </c>
      <c r="E309" s="405">
        <v>0.36972222222222223</v>
      </c>
      <c r="F309" s="406">
        <f t="shared" si="84"/>
        <v>1.7</v>
      </c>
      <c r="G309" s="468">
        <f t="shared" si="84"/>
        <v>5.41</v>
      </c>
      <c r="H309" s="407">
        <f t="shared" si="84"/>
        <v>1.2</v>
      </c>
      <c r="I309" s="407">
        <f t="shared" si="78"/>
        <v>7.11</v>
      </c>
      <c r="J309" s="407">
        <f t="shared" si="70"/>
        <v>7.2199999994039539</v>
      </c>
      <c r="K309" s="408">
        <f t="shared" si="71"/>
        <v>0.10999999940395355</v>
      </c>
      <c r="L309" s="409">
        <f t="shared" si="79"/>
        <v>0.5</v>
      </c>
      <c r="M309" s="410">
        <f t="shared" si="80"/>
        <v>7.61</v>
      </c>
      <c r="N309" s="410">
        <f t="shared" si="81"/>
        <v>7.7199999994039539</v>
      </c>
      <c r="O309" s="411"/>
      <c r="P309" s="485">
        <f t="shared" ca="1" si="82"/>
        <v>0.41494212962963406</v>
      </c>
      <c r="Q309" s="484">
        <f t="shared" ca="1" si="72"/>
        <v>0.4151157407407452</v>
      </c>
      <c r="R309" s="486">
        <v>0.10999999940395355</v>
      </c>
      <c r="S309" s="486">
        <f t="shared" ca="1" si="73"/>
        <v>0.01</v>
      </c>
      <c r="T309" s="470">
        <v>19</v>
      </c>
      <c r="U309" s="469" t="str">
        <f t="shared" si="74"/>
        <v>C38-R6</v>
      </c>
      <c r="V309" s="470">
        <v>38</v>
      </c>
      <c r="W309" s="470" t="s">
        <v>493</v>
      </c>
      <c r="X309" s="470" t="s">
        <v>494</v>
      </c>
      <c r="Y309" s="470">
        <v>6</v>
      </c>
      <c r="AA309" s="505">
        <v>293</v>
      </c>
      <c r="AC309" s="400">
        <f t="shared" si="75"/>
        <v>1</v>
      </c>
    </row>
    <row r="310" spans="1:29" ht="12.75" customHeight="1">
      <c r="A310" s="403">
        <f t="shared" si="76"/>
        <v>294</v>
      </c>
      <c r="B310" s="745"/>
      <c r="C310" s="404" t="str">
        <f t="shared" si="69"/>
        <v>C38-R4</v>
      </c>
      <c r="D310" s="405">
        <v>0.36982638888888891</v>
      </c>
      <c r="E310" s="405">
        <v>0.37</v>
      </c>
      <c r="F310" s="406">
        <f t="shared" si="84"/>
        <v>1.7</v>
      </c>
      <c r="G310" s="468">
        <f t="shared" si="84"/>
        <v>5.41</v>
      </c>
      <c r="H310" s="407">
        <f t="shared" si="84"/>
        <v>1.2</v>
      </c>
      <c r="I310" s="407">
        <f t="shared" si="78"/>
        <v>7.11</v>
      </c>
      <c r="J310" s="407">
        <f t="shared" si="70"/>
        <v>7.1699999986588958</v>
      </c>
      <c r="K310" s="408">
        <f t="shared" si="71"/>
        <v>5.9999998658895493E-2</v>
      </c>
      <c r="L310" s="409">
        <f t="shared" si="79"/>
        <v>0.5</v>
      </c>
      <c r="M310" s="410">
        <f t="shared" si="80"/>
        <v>7.61</v>
      </c>
      <c r="N310" s="410">
        <f t="shared" si="81"/>
        <v>7.6699999986588958</v>
      </c>
      <c r="O310" s="411"/>
      <c r="P310" s="485">
        <f t="shared" ca="1" si="82"/>
        <v>0.41540509259259706</v>
      </c>
      <c r="Q310" s="484">
        <f t="shared" ca="1" si="72"/>
        <v>0.4155671296296341</v>
      </c>
      <c r="R310" s="486">
        <v>5.9999998658895493E-2</v>
      </c>
      <c r="S310" s="486">
        <f t="shared" ca="1" si="73"/>
        <v>0.13</v>
      </c>
      <c r="T310" s="470">
        <v>20</v>
      </c>
      <c r="U310" s="469" t="str">
        <f t="shared" si="74"/>
        <v>C38-R4</v>
      </c>
      <c r="V310" s="470">
        <v>38</v>
      </c>
      <c r="W310" s="470" t="s">
        <v>493</v>
      </c>
      <c r="X310" s="470" t="s">
        <v>494</v>
      </c>
      <c r="Y310" s="470">
        <v>4</v>
      </c>
      <c r="AA310" s="505">
        <v>294</v>
      </c>
      <c r="AC310" s="400">
        <f t="shared" si="75"/>
        <v>2</v>
      </c>
    </row>
    <row r="311" spans="1:29" ht="12.75" customHeight="1">
      <c r="A311" s="403">
        <f t="shared" si="76"/>
        <v>295</v>
      </c>
      <c r="B311" s="745"/>
      <c r="C311" s="404" t="str">
        <f t="shared" si="69"/>
        <v>C38-R2</v>
      </c>
      <c r="D311" s="405">
        <v>0.37008101851851855</v>
      </c>
      <c r="E311" s="405">
        <v>0.37024305555555553</v>
      </c>
      <c r="F311" s="406">
        <f t="shared" si="84"/>
        <v>1.7</v>
      </c>
      <c r="G311" s="468">
        <f t="shared" si="84"/>
        <v>5.41</v>
      </c>
      <c r="H311" s="407">
        <f t="shared" si="84"/>
        <v>1.2</v>
      </c>
      <c r="I311" s="407">
        <f t="shared" si="78"/>
        <v>7.11</v>
      </c>
      <c r="J311" s="407">
        <f t="shared" si="70"/>
        <v>7.1600000007450584</v>
      </c>
      <c r="K311" s="408">
        <f t="shared" si="71"/>
        <v>5.000000074505806E-2</v>
      </c>
      <c r="L311" s="409">
        <f t="shared" si="79"/>
        <v>0.5</v>
      </c>
      <c r="M311" s="410">
        <f t="shared" si="80"/>
        <v>7.61</v>
      </c>
      <c r="N311" s="410">
        <f t="shared" si="81"/>
        <v>7.6600000007450584</v>
      </c>
      <c r="O311" s="411"/>
      <c r="P311" s="485">
        <f t="shared" ca="1" si="82"/>
        <v>0.41584490740741187</v>
      </c>
      <c r="Q311" s="484">
        <f t="shared" ca="1" si="72"/>
        <v>0.41600694444444891</v>
      </c>
      <c r="R311" s="486">
        <v>5.000000074505806E-2</v>
      </c>
      <c r="S311" s="486">
        <f t="shared" ca="1" si="73"/>
        <v>0.04</v>
      </c>
      <c r="T311" s="470">
        <v>21</v>
      </c>
      <c r="U311" s="469" t="str">
        <f t="shared" si="74"/>
        <v>C38-R2</v>
      </c>
      <c r="V311" s="470">
        <v>38</v>
      </c>
      <c r="W311" s="470" t="s">
        <v>493</v>
      </c>
      <c r="X311" s="470" t="s">
        <v>494</v>
      </c>
      <c r="Y311" s="470">
        <v>2</v>
      </c>
      <c r="AA311" s="505">
        <v>295</v>
      </c>
      <c r="AC311" s="400">
        <f t="shared" si="75"/>
        <v>3</v>
      </c>
    </row>
    <row r="312" spans="1:29" ht="12.75" customHeight="1">
      <c r="A312" s="403">
        <f t="shared" si="76"/>
        <v>296</v>
      </c>
      <c r="B312" s="745"/>
      <c r="C312" s="404" t="str">
        <f t="shared" si="69"/>
        <v>C39-R1</v>
      </c>
      <c r="D312" s="405">
        <v>0.37037037037037035</v>
      </c>
      <c r="E312" s="405">
        <v>0.37053240740740739</v>
      </c>
      <c r="F312" s="406">
        <f t="shared" si="84"/>
        <v>1.7</v>
      </c>
      <c r="G312" s="468">
        <f t="shared" si="84"/>
        <v>5.41</v>
      </c>
      <c r="H312" s="407">
        <f t="shared" si="84"/>
        <v>1.2</v>
      </c>
      <c r="I312" s="407">
        <f t="shared" si="78"/>
        <v>7.11</v>
      </c>
      <c r="J312" s="407">
        <f t="shared" si="70"/>
        <v>7.1399999993294481</v>
      </c>
      <c r="K312" s="408">
        <f t="shared" si="71"/>
        <v>2.9999999329447746E-2</v>
      </c>
      <c r="L312" s="409">
        <f t="shared" si="79"/>
        <v>0.5</v>
      </c>
      <c r="M312" s="410">
        <f t="shared" si="80"/>
        <v>7.61</v>
      </c>
      <c r="N312" s="410">
        <f t="shared" si="81"/>
        <v>7.6399999993294481</v>
      </c>
      <c r="O312" s="411"/>
      <c r="P312" s="485">
        <f t="shared" ca="1" si="82"/>
        <v>0.41626157407407854</v>
      </c>
      <c r="Q312" s="484">
        <f t="shared" ca="1" si="72"/>
        <v>0.41640046296296745</v>
      </c>
      <c r="R312" s="486">
        <v>2.9999999329447746E-2</v>
      </c>
      <c r="S312" s="486">
        <f t="shared" ca="1" si="73"/>
        <v>0.01</v>
      </c>
      <c r="T312" s="470">
        <v>1</v>
      </c>
      <c r="U312" s="469" t="str">
        <f t="shared" si="74"/>
        <v>C39-R1</v>
      </c>
      <c r="V312" s="470">
        <v>39</v>
      </c>
      <c r="W312" s="470" t="s">
        <v>493</v>
      </c>
      <c r="X312" s="470" t="s">
        <v>494</v>
      </c>
      <c r="Y312" s="470">
        <v>1</v>
      </c>
      <c r="AA312" s="505">
        <v>296</v>
      </c>
      <c r="AC312" s="400">
        <f t="shared" si="75"/>
        <v>4</v>
      </c>
    </row>
    <row r="313" spans="1:29" ht="12.75" customHeight="1">
      <c r="A313" s="403">
        <f t="shared" si="76"/>
        <v>297</v>
      </c>
      <c r="B313" s="745"/>
      <c r="C313" s="404" t="str">
        <f t="shared" si="69"/>
        <v>C39-R3</v>
      </c>
      <c r="D313" s="405">
        <v>0.37065972222222221</v>
      </c>
      <c r="E313" s="405">
        <v>0.37081018518518516</v>
      </c>
      <c r="F313" s="406">
        <f t="shared" si="84"/>
        <v>1.7</v>
      </c>
      <c r="G313" s="468">
        <f t="shared" si="84"/>
        <v>5.41</v>
      </c>
      <c r="H313" s="407">
        <f t="shared" si="84"/>
        <v>1.2</v>
      </c>
      <c r="I313" s="407">
        <f t="shared" si="78"/>
        <v>7.11</v>
      </c>
      <c r="J313" s="407">
        <f t="shared" si="70"/>
        <v>7.1199999997764829</v>
      </c>
      <c r="K313" s="408">
        <f t="shared" si="71"/>
        <v>9.9999997764825821E-3</v>
      </c>
      <c r="L313" s="409">
        <f t="shared" si="79"/>
        <v>0.5</v>
      </c>
      <c r="M313" s="410">
        <f t="shared" si="80"/>
        <v>7.61</v>
      </c>
      <c r="N313" s="410">
        <f t="shared" si="81"/>
        <v>7.6199999997764829</v>
      </c>
      <c r="O313" s="411"/>
      <c r="P313" s="485">
        <f t="shared" ca="1" si="82"/>
        <v>0.41664351851852299</v>
      </c>
      <c r="Q313" s="484">
        <f t="shared" ca="1" si="72"/>
        <v>0.4167824074074119</v>
      </c>
      <c r="R313" s="486">
        <v>9.9999997764825821E-3</v>
      </c>
      <c r="S313" s="486">
        <f t="shared" ca="1" si="73"/>
        <v>0.11</v>
      </c>
      <c r="T313" s="470">
        <v>2</v>
      </c>
      <c r="U313" s="469" t="str">
        <f t="shared" si="74"/>
        <v>C39-R3</v>
      </c>
      <c r="V313" s="470">
        <v>39</v>
      </c>
      <c r="W313" s="470" t="s">
        <v>493</v>
      </c>
      <c r="X313" s="470" t="s">
        <v>494</v>
      </c>
      <c r="Y313" s="470">
        <v>3</v>
      </c>
      <c r="AA313" s="505">
        <v>297</v>
      </c>
      <c r="AC313" s="400">
        <f t="shared" si="75"/>
        <v>5</v>
      </c>
    </row>
    <row r="314" spans="1:29" ht="12.75" customHeight="1">
      <c r="A314" s="403">
        <f t="shared" si="76"/>
        <v>298</v>
      </c>
      <c r="B314" s="745"/>
      <c r="C314" s="404" t="str">
        <f t="shared" si="69"/>
        <v>C39-R5</v>
      </c>
      <c r="D314" s="405">
        <v>0.37089120370370371</v>
      </c>
      <c r="E314" s="405">
        <v>0.37104166666666666</v>
      </c>
      <c r="F314" s="406">
        <f t="shared" si="84"/>
        <v>1.7</v>
      </c>
      <c r="G314" s="468">
        <f t="shared" si="84"/>
        <v>5.41</v>
      </c>
      <c r="H314" s="407">
        <f t="shared" si="84"/>
        <v>1.2</v>
      </c>
      <c r="I314" s="407">
        <f t="shared" si="78"/>
        <v>7.11</v>
      </c>
      <c r="J314" s="407">
        <f t="shared" si="70"/>
        <v>7.1399999993294481</v>
      </c>
      <c r="K314" s="408">
        <f t="shared" si="71"/>
        <v>2.9999999329447746E-2</v>
      </c>
      <c r="L314" s="409">
        <f t="shared" si="79"/>
        <v>0.5</v>
      </c>
      <c r="M314" s="410">
        <f t="shared" si="80"/>
        <v>7.61</v>
      </c>
      <c r="N314" s="410">
        <f t="shared" si="81"/>
        <v>7.6399999993294481</v>
      </c>
      <c r="O314" s="411"/>
      <c r="P314" s="485">
        <f t="shared" ca="1" si="82"/>
        <v>0.41706018518518967</v>
      </c>
      <c r="Q314" s="484">
        <f t="shared" ca="1" si="72"/>
        <v>0.41723379629630081</v>
      </c>
      <c r="R314" s="486">
        <v>2.9999999329447746E-2</v>
      </c>
      <c r="S314" s="486">
        <f t="shared" ca="1" si="73"/>
        <v>0.01</v>
      </c>
      <c r="T314" s="470">
        <v>3</v>
      </c>
      <c r="U314" s="469" t="str">
        <f t="shared" si="74"/>
        <v>C39-R5</v>
      </c>
      <c r="V314" s="470">
        <v>39</v>
      </c>
      <c r="W314" s="470" t="s">
        <v>493</v>
      </c>
      <c r="X314" s="470" t="s">
        <v>494</v>
      </c>
      <c r="Y314" s="470">
        <v>5</v>
      </c>
      <c r="AA314" s="505">
        <v>298</v>
      </c>
      <c r="AC314" s="400">
        <f t="shared" si="75"/>
        <v>6</v>
      </c>
    </row>
    <row r="315" spans="1:29" ht="12.75" customHeight="1">
      <c r="A315" s="403">
        <f t="shared" si="76"/>
        <v>299</v>
      </c>
      <c r="B315" s="745"/>
      <c r="C315" s="404" t="str">
        <f t="shared" si="69"/>
        <v>C39-R7</v>
      </c>
      <c r="D315" s="405">
        <v>0.37112268518518521</v>
      </c>
      <c r="E315" s="405">
        <v>0.37129629629629629</v>
      </c>
      <c r="F315" s="406">
        <f t="shared" si="84"/>
        <v>1.7</v>
      </c>
      <c r="G315" s="468">
        <f t="shared" si="84"/>
        <v>5.41</v>
      </c>
      <c r="H315" s="407">
        <f t="shared" si="84"/>
        <v>1.2</v>
      </c>
      <c r="I315" s="407">
        <f t="shared" si="78"/>
        <v>7.11</v>
      </c>
      <c r="J315" s="407">
        <f t="shared" si="70"/>
        <v>7.189999998211861</v>
      </c>
      <c r="K315" s="408">
        <f t="shared" si="71"/>
        <v>7.9999998211860657E-2</v>
      </c>
      <c r="L315" s="409">
        <f t="shared" si="79"/>
        <v>0.5</v>
      </c>
      <c r="M315" s="410">
        <f t="shared" si="80"/>
        <v>7.61</v>
      </c>
      <c r="N315" s="410">
        <f t="shared" si="81"/>
        <v>7.689999998211861</v>
      </c>
      <c r="O315" s="411"/>
      <c r="P315" s="485">
        <f t="shared" ca="1" si="82"/>
        <v>0.41752314814815267</v>
      </c>
      <c r="Q315" s="484">
        <f t="shared" ca="1" si="72"/>
        <v>0.41766203703704158</v>
      </c>
      <c r="R315" s="486">
        <v>7.9999998211860657E-2</v>
      </c>
      <c r="S315" s="486">
        <f t="shared" ca="1" si="73"/>
        <v>0.09</v>
      </c>
      <c r="T315" s="470">
        <v>4</v>
      </c>
      <c r="U315" s="469" t="str">
        <f t="shared" si="74"/>
        <v>C39-R7</v>
      </c>
      <c r="V315" s="470">
        <v>39</v>
      </c>
      <c r="W315" s="470" t="s">
        <v>493</v>
      </c>
      <c r="X315" s="470" t="s">
        <v>494</v>
      </c>
      <c r="Y315" s="470">
        <v>7</v>
      </c>
      <c r="AA315" s="505">
        <v>299</v>
      </c>
      <c r="AC315" s="400">
        <f t="shared" si="75"/>
        <v>7</v>
      </c>
    </row>
    <row r="316" spans="1:29" ht="12.75" customHeight="1">
      <c r="A316" s="403">
        <f t="shared" si="76"/>
        <v>300</v>
      </c>
      <c r="B316" s="745" t="s">
        <v>524</v>
      </c>
      <c r="C316" s="404" t="str">
        <f t="shared" si="69"/>
        <v>C39-R9</v>
      </c>
      <c r="D316" s="405">
        <v>0.37141203703703701</v>
      </c>
      <c r="E316" s="405">
        <v>0.37157407407407406</v>
      </c>
      <c r="F316" s="406">
        <f t="shared" si="84"/>
        <v>1.7</v>
      </c>
      <c r="G316" s="468">
        <f t="shared" si="84"/>
        <v>5.41</v>
      </c>
      <c r="H316" s="407">
        <f t="shared" si="84"/>
        <v>1.2</v>
      </c>
      <c r="I316" s="407">
        <f t="shared" si="78"/>
        <v>7.11</v>
      </c>
      <c r="J316" s="407">
        <f t="shared" si="70"/>
        <v>7.1699999986588958</v>
      </c>
      <c r="K316" s="408">
        <f t="shared" si="71"/>
        <v>5.9999998658895493E-2</v>
      </c>
      <c r="L316" s="409">
        <f t="shared" si="79"/>
        <v>0.5</v>
      </c>
      <c r="M316" s="410">
        <f t="shared" si="80"/>
        <v>7.61</v>
      </c>
      <c r="N316" s="410">
        <f t="shared" si="81"/>
        <v>7.6699999986588958</v>
      </c>
      <c r="O316" s="411"/>
      <c r="P316" s="485">
        <f t="shared" ca="1" si="82"/>
        <v>0.41790509259259712</v>
      </c>
      <c r="Q316" s="484">
        <f t="shared" ca="1" si="72"/>
        <v>0.41804398148148603</v>
      </c>
      <c r="R316" s="486">
        <v>5.9999998658895493E-2</v>
      </c>
      <c r="S316" s="486">
        <f t="shared" ca="1" si="73"/>
        <v>0.02</v>
      </c>
      <c r="T316" s="470">
        <v>5</v>
      </c>
      <c r="U316" s="469" t="str">
        <f t="shared" si="74"/>
        <v>C39-R9</v>
      </c>
      <c r="V316" s="470">
        <v>39</v>
      </c>
      <c r="W316" s="470" t="s">
        <v>493</v>
      </c>
      <c r="X316" s="470" t="s">
        <v>494</v>
      </c>
      <c r="Y316" s="470">
        <v>9</v>
      </c>
      <c r="AA316" s="505">
        <v>300</v>
      </c>
      <c r="AC316" s="400">
        <f t="shared" si="75"/>
        <v>8</v>
      </c>
    </row>
    <row r="317" spans="1:29" ht="12.75" customHeight="1">
      <c r="A317" s="403">
        <f t="shared" si="76"/>
        <v>301</v>
      </c>
      <c r="B317" s="745"/>
      <c r="C317" s="404" t="str">
        <f t="shared" si="69"/>
        <v>C39-R11</v>
      </c>
      <c r="D317" s="405">
        <v>0.37166666666666665</v>
      </c>
      <c r="E317" s="405">
        <v>0.37182870370370369</v>
      </c>
      <c r="F317" s="406">
        <f t="shared" si="84"/>
        <v>1.7</v>
      </c>
      <c r="G317" s="468">
        <f t="shared" si="84"/>
        <v>5.41</v>
      </c>
      <c r="H317" s="407">
        <f t="shared" si="84"/>
        <v>1.2</v>
      </c>
      <c r="I317" s="407">
        <f t="shared" si="78"/>
        <v>7.11</v>
      </c>
      <c r="J317" s="407">
        <f t="shared" si="70"/>
        <v>7.1699999986588958</v>
      </c>
      <c r="K317" s="408">
        <f t="shared" si="71"/>
        <v>5.9999998658895493E-2</v>
      </c>
      <c r="L317" s="409">
        <f t="shared" si="79"/>
        <v>0.5</v>
      </c>
      <c r="M317" s="410">
        <f t="shared" si="80"/>
        <v>7.61</v>
      </c>
      <c r="N317" s="410">
        <f t="shared" si="81"/>
        <v>7.6699999986588958</v>
      </c>
      <c r="O317" s="411"/>
      <c r="P317" s="485">
        <f t="shared" ca="1" si="82"/>
        <v>0.41831018518518975</v>
      </c>
      <c r="Q317" s="484">
        <f t="shared" ca="1" si="72"/>
        <v>0.4184606481481527</v>
      </c>
      <c r="R317" s="486">
        <v>5.9999998658895493E-2</v>
      </c>
      <c r="S317" s="486">
        <f t="shared" ca="1" si="73"/>
        <v>0.04</v>
      </c>
      <c r="T317" s="470">
        <v>6</v>
      </c>
      <c r="U317" s="469" t="str">
        <f t="shared" si="74"/>
        <v>C39-R11</v>
      </c>
      <c r="V317" s="470">
        <v>39</v>
      </c>
      <c r="W317" s="470" t="s">
        <v>493</v>
      </c>
      <c r="X317" s="470" t="s">
        <v>494</v>
      </c>
      <c r="Y317" s="470">
        <v>11</v>
      </c>
      <c r="AA317" s="505">
        <v>301</v>
      </c>
      <c r="AC317" s="400">
        <f t="shared" si="75"/>
        <v>9</v>
      </c>
    </row>
    <row r="318" spans="1:29" ht="12.75" customHeight="1">
      <c r="A318" s="403">
        <f t="shared" si="76"/>
        <v>302</v>
      </c>
      <c r="B318" s="745"/>
      <c r="C318" s="404" t="str">
        <f t="shared" si="69"/>
        <v>C39-R13</v>
      </c>
      <c r="D318" s="405">
        <v>0.37195601851851851</v>
      </c>
      <c r="E318" s="405">
        <v>0.37209490740740742</v>
      </c>
      <c r="F318" s="406">
        <f t="shared" si="84"/>
        <v>1.7</v>
      </c>
      <c r="G318" s="468">
        <f t="shared" si="84"/>
        <v>5.41</v>
      </c>
      <c r="H318" s="407">
        <f t="shared" si="84"/>
        <v>1.2</v>
      </c>
      <c r="I318" s="407">
        <f t="shared" si="78"/>
        <v>7.11</v>
      </c>
      <c r="J318" s="407">
        <f t="shared" si="70"/>
        <v>7.1299999995529655</v>
      </c>
      <c r="K318" s="408">
        <f t="shared" si="71"/>
        <v>1.9999999552965164E-2</v>
      </c>
      <c r="L318" s="409">
        <f t="shared" si="79"/>
        <v>0.5</v>
      </c>
      <c r="M318" s="410">
        <f t="shared" si="80"/>
        <v>7.61</v>
      </c>
      <c r="N318" s="410">
        <f t="shared" si="81"/>
        <v>7.6299999995529655</v>
      </c>
      <c r="O318" s="411"/>
      <c r="P318" s="485">
        <f t="shared" ca="1" si="82"/>
        <v>0.41872685185185643</v>
      </c>
      <c r="Q318" s="484">
        <f t="shared" ca="1" si="72"/>
        <v>0.41890046296296757</v>
      </c>
      <c r="R318" s="486">
        <v>1.9999999552965164E-2</v>
      </c>
      <c r="S318" s="486">
        <f t="shared" ca="1" si="73"/>
        <v>0.09</v>
      </c>
      <c r="T318" s="470">
        <v>7</v>
      </c>
      <c r="U318" s="469" t="str">
        <f t="shared" si="74"/>
        <v>C39-R13</v>
      </c>
      <c r="V318" s="470">
        <v>39</v>
      </c>
      <c r="W318" s="470" t="s">
        <v>493</v>
      </c>
      <c r="X318" s="470" t="s">
        <v>494</v>
      </c>
      <c r="Y318" s="470">
        <v>13</v>
      </c>
      <c r="AA318" s="505">
        <v>302</v>
      </c>
      <c r="AC318" s="400">
        <f t="shared" si="75"/>
        <v>10</v>
      </c>
    </row>
    <row r="319" spans="1:29" ht="12.75" customHeight="1">
      <c r="A319" s="403">
        <f t="shared" si="76"/>
        <v>303</v>
      </c>
      <c r="B319" s="745"/>
      <c r="C319" s="404" t="str">
        <f t="shared" si="69"/>
        <v>C39-R15</v>
      </c>
      <c r="D319" s="405">
        <v>0.37224537037037037</v>
      </c>
      <c r="E319" s="405">
        <v>0.3724189814814815</v>
      </c>
      <c r="F319" s="406">
        <f t="shared" si="84"/>
        <v>1.7</v>
      </c>
      <c r="G319" s="468">
        <f t="shared" si="84"/>
        <v>5.41</v>
      </c>
      <c r="H319" s="407">
        <f t="shared" si="84"/>
        <v>1.2</v>
      </c>
      <c r="I319" s="407">
        <f t="shared" si="78"/>
        <v>7.11</v>
      </c>
      <c r="J319" s="407">
        <f t="shared" si="70"/>
        <v>7.2199999994039539</v>
      </c>
      <c r="K319" s="408">
        <f t="shared" si="71"/>
        <v>0.10999999940395355</v>
      </c>
      <c r="L319" s="409">
        <f t="shared" si="79"/>
        <v>0.5</v>
      </c>
      <c r="M319" s="410">
        <f t="shared" si="80"/>
        <v>7.61</v>
      </c>
      <c r="N319" s="410">
        <f t="shared" si="81"/>
        <v>7.7199999994039539</v>
      </c>
      <c r="O319" s="411"/>
      <c r="P319" s="485">
        <f t="shared" ca="1" si="82"/>
        <v>0.41917824074074533</v>
      </c>
      <c r="Q319" s="484">
        <f t="shared" ca="1" si="72"/>
        <v>0.41932870370370828</v>
      </c>
      <c r="R319" s="486">
        <v>0.10999999940395355</v>
      </c>
      <c r="S319" s="486">
        <f t="shared" ca="1" si="73"/>
        <v>0.14000000000000001</v>
      </c>
      <c r="T319" s="470">
        <v>8</v>
      </c>
      <c r="U319" s="469" t="str">
        <f t="shared" si="74"/>
        <v>C39-R15</v>
      </c>
      <c r="V319" s="470">
        <v>39</v>
      </c>
      <c r="W319" s="470" t="s">
        <v>493</v>
      </c>
      <c r="X319" s="470" t="s">
        <v>494</v>
      </c>
      <c r="Y319" s="470">
        <v>15</v>
      </c>
      <c r="AA319" s="505">
        <v>303</v>
      </c>
      <c r="AC319" s="400">
        <f t="shared" si="75"/>
        <v>11</v>
      </c>
    </row>
    <row r="320" spans="1:29" ht="12.75" customHeight="1">
      <c r="A320" s="403">
        <f t="shared" si="76"/>
        <v>304</v>
      </c>
      <c r="B320" s="745"/>
      <c r="C320" s="404" t="str">
        <f t="shared" si="69"/>
        <v>C39-R17</v>
      </c>
      <c r="D320" s="405">
        <v>0.3725</v>
      </c>
      <c r="E320" s="405">
        <v>0.37265046296296295</v>
      </c>
      <c r="F320" s="406">
        <f t="shared" si="84"/>
        <v>1.7</v>
      </c>
      <c r="G320" s="468">
        <f t="shared" si="84"/>
        <v>5.41</v>
      </c>
      <c r="H320" s="407">
        <f t="shared" si="84"/>
        <v>1.2</v>
      </c>
      <c r="I320" s="407">
        <f t="shared" si="78"/>
        <v>7.11</v>
      </c>
      <c r="J320" s="407">
        <f t="shared" si="70"/>
        <v>7.1800000002980235</v>
      </c>
      <c r="K320" s="408">
        <f t="shared" si="71"/>
        <v>7.0000000298023224E-2</v>
      </c>
      <c r="L320" s="409">
        <f t="shared" si="79"/>
        <v>0.5</v>
      </c>
      <c r="M320" s="410">
        <f t="shared" si="80"/>
        <v>7.61</v>
      </c>
      <c r="N320" s="410">
        <f t="shared" si="81"/>
        <v>7.6800000002980235</v>
      </c>
      <c r="O320" s="411"/>
      <c r="P320" s="485">
        <f t="shared" ca="1" si="82"/>
        <v>0.41957175925926382</v>
      </c>
      <c r="Q320" s="484">
        <f t="shared" ca="1" si="72"/>
        <v>0.41971064814815273</v>
      </c>
      <c r="R320" s="486">
        <v>7.0000000298023224E-2</v>
      </c>
      <c r="S320" s="486">
        <f t="shared" ca="1" si="73"/>
        <v>0.02</v>
      </c>
      <c r="T320" s="470">
        <v>9</v>
      </c>
      <c r="U320" s="469" t="str">
        <f t="shared" si="74"/>
        <v>C39-R17</v>
      </c>
      <c r="V320" s="470">
        <v>39</v>
      </c>
      <c r="W320" s="470" t="s">
        <v>493</v>
      </c>
      <c r="X320" s="470" t="s">
        <v>494</v>
      </c>
      <c r="Y320" s="470">
        <v>17</v>
      </c>
      <c r="AA320" s="505">
        <v>304</v>
      </c>
      <c r="AC320" s="400">
        <f t="shared" si="75"/>
        <v>12</v>
      </c>
    </row>
    <row r="321" spans="1:29" ht="12.75" customHeight="1">
      <c r="A321" s="403">
        <f t="shared" si="76"/>
        <v>305</v>
      </c>
      <c r="B321" s="745"/>
      <c r="C321" s="404" t="str">
        <f t="shared" si="69"/>
        <v>C39-R19</v>
      </c>
      <c r="D321" s="405">
        <v>0.37274305555555554</v>
      </c>
      <c r="E321" s="405">
        <v>0.37290509259259258</v>
      </c>
      <c r="F321" s="406">
        <f t="shared" si="84"/>
        <v>1.7</v>
      </c>
      <c r="G321" s="468">
        <f t="shared" si="84"/>
        <v>5.41</v>
      </c>
      <c r="H321" s="407">
        <f t="shared" si="84"/>
        <v>1.2</v>
      </c>
      <c r="I321" s="407">
        <f t="shared" si="78"/>
        <v>7.11</v>
      </c>
      <c r="J321" s="407">
        <f t="shared" si="70"/>
        <v>7.2100000014901164</v>
      </c>
      <c r="K321" s="408">
        <f t="shared" si="71"/>
        <v>0.10000000149011612</v>
      </c>
      <c r="L321" s="409">
        <f t="shared" si="79"/>
        <v>0.5</v>
      </c>
      <c r="M321" s="410">
        <f t="shared" si="80"/>
        <v>7.61</v>
      </c>
      <c r="N321" s="410">
        <f t="shared" si="81"/>
        <v>7.7100000014901164</v>
      </c>
      <c r="O321" s="411"/>
      <c r="P321" s="485">
        <f t="shared" ca="1" si="82"/>
        <v>0.41994212962963423</v>
      </c>
      <c r="Q321" s="484">
        <f t="shared" ca="1" si="72"/>
        <v>0.42011574074074537</v>
      </c>
      <c r="R321" s="486">
        <v>0.10000000149011612</v>
      </c>
      <c r="S321" s="486">
        <f t="shared" ca="1" si="73"/>
        <v>0.1</v>
      </c>
      <c r="T321" s="470">
        <v>10</v>
      </c>
      <c r="U321" s="469" t="str">
        <f t="shared" si="74"/>
        <v>C39-R19</v>
      </c>
      <c r="V321" s="470">
        <v>39</v>
      </c>
      <c r="W321" s="470" t="s">
        <v>493</v>
      </c>
      <c r="X321" s="470" t="s">
        <v>494</v>
      </c>
      <c r="Y321" s="470">
        <v>19</v>
      </c>
      <c r="AA321" s="505">
        <v>305</v>
      </c>
      <c r="AC321" s="400">
        <f t="shared" si="75"/>
        <v>13</v>
      </c>
    </row>
    <row r="322" spans="1:29" ht="12.75" customHeight="1">
      <c r="A322" s="403">
        <f t="shared" si="76"/>
        <v>306</v>
      </c>
      <c r="B322" s="745"/>
      <c r="C322" s="404" t="str">
        <f t="shared" si="69"/>
        <v>C39-R21</v>
      </c>
      <c r="D322" s="405">
        <v>0.37298611111111113</v>
      </c>
      <c r="E322" s="405">
        <v>0.37315972222222221</v>
      </c>
      <c r="F322" s="406">
        <f t="shared" si="84"/>
        <v>1.7</v>
      </c>
      <c r="G322" s="468">
        <f t="shared" si="84"/>
        <v>5.41</v>
      </c>
      <c r="H322" s="407">
        <f t="shared" si="84"/>
        <v>1.2</v>
      </c>
      <c r="I322" s="407">
        <f t="shared" si="78"/>
        <v>7.11</v>
      </c>
      <c r="J322" s="407">
        <f t="shared" si="70"/>
        <v>7.1499999991059306</v>
      </c>
      <c r="K322" s="408">
        <f t="shared" si="71"/>
        <v>3.9999999105930328E-2</v>
      </c>
      <c r="L322" s="409">
        <f t="shared" si="79"/>
        <v>0.5</v>
      </c>
      <c r="M322" s="410">
        <f t="shared" si="80"/>
        <v>7.61</v>
      </c>
      <c r="N322" s="410">
        <f t="shared" si="81"/>
        <v>7.6499999991059306</v>
      </c>
      <c r="O322" s="411"/>
      <c r="P322" s="485">
        <f t="shared" ca="1" si="82"/>
        <v>0.4203819444444491</v>
      </c>
      <c r="Q322" s="484">
        <f t="shared" ca="1" si="72"/>
        <v>0.42055555555556023</v>
      </c>
      <c r="R322" s="486">
        <v>3.9999999105930328E-2</v>
      </c>
      <c r="S322" s="486">
        <f t="shared" ca="1" si="73"/>
        <v>0.04</v>
      </c>
      <c r="T322" s="470">
        <v>11</v>
      </c>
      <c r="U322" s="469" t="str">
        <f t="shared" si="74"/>
        <v>C39-R21</v>
      </c>
      <c r="V322" s="470">
        <v>39</v>
      </c>
      <c r="W322" s="470" t="s">
        <v>493</v>
      </c>
      <c r="X322" s="470" t="s">
        <v>494</v>
      </c>
      <c r="Y322" s="470">
        <v>21</v>
      </c>
      <c r="AA322" s="505">
        <v>306</v>
      </c>
      <c r="AC322" s="400">
        <f t="shared" si="75"/>
        <v>14</v>
      </c>
    </row>
    <row r="323" spans="1:29" ht="12.75" customHeight="1">
      <c r="A323" s="403">
        <f t="shared" si="76"/>
        <v>307</v>
      </c>
      <c r="B323" s="745"/>
      <c r="C323" s="404" t="str">
        <f t="shared" si="69"/>
        <v>C39-R23</v>
      </c>
      <c r="D323" s="405">
        <v>0.3732523148148148</v>
      </c>
      <c r="E323" s="405">
        <v>0.37342592592592594</v>
      </c>
      <c r="F323" s="406">
        <f t="shared" ref="F323:H338" si="85">F322</f>
        <v>1.7</v>
      </c>
      <c r="G323" s="468">
        <f t="shared" si="85"/>
        <v>5.41</v>
      </c>
      <c r="H323" s="407">
        <f t="shared" si="85"/>
        <v>1.2</v>
      </c>
      <c r="I323" s="407">
        <f t="shared" si="78"/>
        <v>7.11</v>
      </c>
      <c r="J323" s="407">
        <f t="shared" si="70"/>
        <v>7.189999998211861</v>
      </c>
      <c r="K323" s="408">
        <f t="shared" si="71"/>
        <v>7.9999998211860657E-2</v>
      </c>
      <c r="L323" s="409">
        <f t="shared" si="79"/>
        <v>0.5</v>
      </c>
      <c r="M323" s="410">
        <f t="shared" si="80"/>
        <v>7.61</v>
      </c>
      <c r="N323" s="410">
        <f t="shared" si="81"/>
        <v>7.689999998211861</v>
      </c>
      <c r="O323" s="411"/>
      <c r="P323" s="485">
        <f t="shared" ca="1" si="82"/>
        <v>0.420833333333338</v>
      </c>
      <c r="Q323" s="484">
        <f t="shared" ca="1" si="72"/>
        <v>0.42099537037037504</v>
      </c>
      <c r="R323" s="486">
        <v>7.9999998211860657E-2</v>
      </c>
      <c r="S323" s="486">
        <f t="shared" ca="1" si="73"/>
        <v>0.14000000000000001</v>
      </c>
      <c r="T323" s="470">
        <v>12</v>
      </c>
      <c r="U323" s="469" t="str">
        <f t="shared" si="74"/>
        <v>C39-R23</v>
      </c>
      <c r="V323" s="470">
        <v>39</v>
      </c>
      <c r="W323" s="470" t="s">
        <v>493</v>
      </c>
      <c r="X323" s="470" t="s">
        <v>494</v>
      </c>
      <c r="Y323" s="470">
        <v>23</v>
      </c>
      <c r="AA323" s="505">
        <v>307</v>
      </c>
      <c r="AC323" s="400">
        <f t="shared" si="75"/>
        <v>15</v>
      </c>
    </row>
    <row r="324" spans="1:29" ht="12.75" customHeight="1">
      <c r="A324" s="403">
        <f t="shared" si="76"/>
        <v>308</v>
      </c>
      <c r="B324" s="745"/>
      <c r="C324" s="404" t="str">
        <f t="shared" si="69"/>
        <v>C39-R25</v>
      </c>
      <c r="D324" s="405">
        <v>0.37354166666666666</v>
      </c>
      <c r="E324" s="405">
        <v>0.3737152777777778</v>
      </c>
      <c r="F324" s="406">
        <f t="shared" si="85"/>
        <v>1.7</v>
      </c>
      <c r="G324" s="468">
        <f t="shared" si="85"/>
        <v>5.41</v>
      </c>
      <c r="H324" s="407">
        <f t="shared" si="85"/>
        <v>1.2</v>
      </c>
      <c r="I324" s="407">
        <f t="shared" si="78"/>
        <v>7.11</v>
      </c>
      <c r="J324" s="407">
        <f t="shared" si="70"/>
        <v>7.1199999997764829</v>
      </c>
      <c r="K324" s="408">
        <f t="shared" si="71"/>
        <v>9.9999997764825821E-3</v>
      </c>
      <c r="L324" s="409">
        <f t="shared" si="79"/>
        <v>0.5</v>
      </c>
      <c r="M324" s="410">
        <f t="shared" si="80"/>
        <v>7.61</v>
      </c>
      <c r="N324" s="410">
        <f t="shared" si="81"/>
        <v>7.6199999997764829</v>
      </c>
      <c r="O324" s="411"/>
      <c r="P324" s="485">
        <f t="shared" ca="1" si="82"/>
        <v>0.42127314814815281</v>
      </c>
      <c r="Q324" s="484">
        <f t="shared" ca="1" si="72"/>
        <v>0.42143518518518985</v>
      </c>
      <c r="R324" s="486">
        <v>9.9999997764825821E-3</v>
      </c>
      <c r="S324" s="486">
        <f t="shared" ca="1" si="73"/>
        <v>0.08</v>
      </c>
      <c r="T324" s="470">
        <v>13</v>
      </c>
      <c r="U324" s="504" t="str">
        <f t="shared" si="74"/>
        <v>C39-R25</v>
      </c>
      <c r="V324" s="470">
        <v>39</v>
      </c>
      <c r="W324" s="504" t="s">
        <v>493</v>
      </c>
      <c r="X324" s="504" t="s">
        <v>494</v>
      </c>
      <c r="Y324" s="470">
        <v>25</v>
      </c>
      <c r="AA324" s="505">
        <v>308</v>
      </c>
      <c r="AC324" s="400">
        <f t="shared" si="75"/>
        <v>16</v>
      </c>
    </row>
    <row r="325" spans="1:29" ht="12.75" customHeight="1">
      <c r="A325" s="403">
        <f t="shared" si="76"/>
        <v>309</v>
      </c>
      <c r="B325" s="745"/>
      <c r="C325" s="404" t="str">
        <f t="shared" si="69"/>
        <v>C39-R27</v>
      </c>
      <c r="D325" s="405">
        <v>0.3737847222222222</v>
      </c>
      <c r="E325" s="405">
        <v>0.3739351851851852</v>
      </c>
      <c r="F325" s="406">
        <f t="shared" si="85"/>
        <v>1.7</v>
      </c>
      <c r="G325" s="468">
        <f t="shared" si="85"/>
        <v>5.41</v>
      </c>
      <c r="H325" s="407">
        <f t="shared" si="85"/>
        <v>1.2</v>
      </c>
      <c r="I325" s="407">
        <f t="shared" si="78"/>
        <v>7.11</v>
      </c>
      <c r="J325" s="407">
        <f t="shared" si="70"/>
        <v>7.2199999994039539</v>
      </c>
      <c r="K325" s="408">
        <f t="shared" si="71"/>
        <v>0.10999999940395355</v>
      </c>
      <c r="L325" s="409">
        <f t="shared" si="79"/>
        <v>0.5</v>
      </c>
      <c r="M325" s="410">
        <f t="shared" si="80"/>
        <v>7.61</v>
      </c>
      <c r="N325" s="410">
        <f t="shared" si="81"/>
        <v>7.7199999994039539</v>
      </c>
      <c r="O325" s="411"/>
      <c r="P325" s="485">
        <f t="shared" ca="1" si="82"/>
        <v>0.42170138888889358</v>
      </c>
      <c r="Q325" s="484">
        <f t="shared" ca="1" si="72"/>
        <v>0.42184027777778249</v>
      </c>
      <c r="R325" s="486">
        <v>0.10999999940395355</v>
      </c>
      <c r="S325" s="486">
        <f t="shared" ca="1" si="73"/>
        <v>0.11</v>
      </c>
      <c r="T325" s="470">
        <v>14</v>
      </c>
      <c r="U325" s="469" t="str">
        <f t="shared" si="74"/>
        <v>C39-R27</v>
      </c>
      <c r="V325" s="470">
        <v>39</v>
      </c>
      <c r="W325" s="470" t="s">
        <v>493</v>
      </c>
      <c r="X325" s="470" t="s">
        <v>494</v>
      </c>
      <c r="Y325" s="470">
        <v>27</v>
      </c>
      <c r="AA325" s="505">
        <v>309</v>
      </c>
      <c r="AC325" s="400">
        <f t="shared" si="75"/>
        <v>17</v>
      </c>
    </row>
    <row r="326" spans="1:29" ht="12.75" customHeight="1">
      <c r="A326" s="403">
        <f t="shared" si="76"/>
        <v>310</v>
      </c>
      <c r="B326" s="745"/>
      <c r="C326" s="404" t="str">
        <f t="shared" si="69"/>
        <v>C39-R29</v>
      </c>
      <c r="D326" s="405">
        <v>0.37406250000000002</v>
      </c>
      <c r="E326" s="405">
        <v>0.37421296296296297</v>
      </c>
      <c r="F326" s="406">
        <f t="shared" si="85"/>
        <v>1.7</v>
      </c>
      <c r="G326" s="468">
        <f t="shared" si="85"/>
        <v>5.41</v>
      </c>
      <c r="H326" s="407">
        <f t="shared" si="85"/>
        <v>1.2</v>
      </c>
      <c r="I326" s="407">
        <f t="shared" si="78"/>
        <v>7.11</v>
      </c>
      <c r="J326" s="407">
        <f t="shared" si="70"/>
        <v>7.1299999995529655</v>
      </c>
      <c r="K326" s="408">
        <f t="shared" si="71"/>
        <v>1.9999999552965164E-2</v>
      </c>
      <c r="L326" s="409">
        <f t="shared" si="79"/>
        <v>0.5</v>
      </c>
      <c r="M326" s="410">
        <f t="shared" si="80"/>
        <v>7.61</v>
      </c>
      <c r="N326" s="410">
        <f t="shared" si="81"/>
        <v>7.6299999995529655</v>
      </c>
      <c r="O326" s="411"/>
      <c r="P326" s="485">
        <f t="shared" ca="1" si="82"/>
        <v>0.42212962962963435</v>
      </c>
      <c r="Q326" s="484">
        <f t="shared" ca="1" si="72"/>
        <v>0.42230324074074549</v>
      </c>
      <c r="R326" s="486">
        <v>1.9999999552965164E-2</v>
      </c>
      <c r="S326" s="486">
        <f t="shared" ca="1" si="73"/>
        <v>0.15</v>
      </c>
      <c r="T326" s="470">
        <v>15</v>
      </c>
      <c r="U326" s="469" t="str">
        <f t="shared" si="74"/>
        <v>C39-R29</v>
      </c>
      <c r="V326" s="470">
        <v>39</v>
      </c>
      <c r="W326" s="470" t="s">
        <v>493</v>
      </c>
      <c r="X326" s="470" t="s">
        <v>494</v>
      </c>
      <c r="Y326" s="470">
        <v>29</v>
      </c>
      <c r="AA326" s="505">
        <v>310</v>
      </c>
      <c r="AC326" s="400">
        <f t="shared" si="75"/>
        <v>18</v>
      </c>
    </row>
    <row r="327" spans="1:29" ht="12.75" customHeight="1">
      <c r="A327" s="403">
        <f t="shared" si="76"/>
        <v>311</v>
      </c>
      <c r="B327" s="745"/>
      <c r="C327" s="404" t="str">
        <f t="shared" si="69"/>
        <v>C39-R31</v>
      </c>
      <c r="D327" s="405">
        <v>0.37432870370370369</v>
      </c>
      <c r="E327" s="405">
        <v>0.37447916666666664</v>
      </c>
      <c r="F327" s="406">
        <f t="shared" si="85"/>
        <v>1.7</v>
      </c>
      <c r="G327" s="468">
        <f t="shared" si="85"/>
        <v>5.41</v>
      </c>
      <c r="H327" s="407">
        <f t="shared" si="85"/>
        <v>1.2</v>
      </c>
      <c r="I327" s="407">
        <f t="shared" si="78"/>
        <v>7.11</v>
      </c>
      <c r="J327" s="407">
        <f t="shared" si="70"/>
        <v>7.1499999991059306</v>
      </c>
      <c r="K327" s="408">
        <f t="shared" si="71"/>
        <v>3.9999999105930328E-2</v>
      </c>
      <c r="L327" s="409">
        <f t="shared" si="79"/>
        <v>0.5</v>
      </c>
      <c r="M327" s="410">
        <f t="shared" si="80"/>
        <v>7.61</v>
      </c>
      <c r="N327" s="410">
        <f t="shared" si="81"/>
        <v>7.6499999991059306</v>
      </c>
      <c r="O327" s="411"/>
      <c r="P327" s="485">
        <f t="shared" ca="1" si="82"/>
        <v>0.42259259259259735</v>
      </c>
      <c r="Q327" s="484">
        <f t="shared" ca="1" si="72"/>
        <v>0.42276620370370849</v>
      </c>
      <c r="R327" s="486">
        <v>3.9999999105930328E-2</v>
      </c>
      <c r="S327" s="486">
        <f t="shared" ca="1" si="73"/>
        <v>0.09</v>
      </c>
      <c r="T327" s="470">
        <v>16</v>
      </c>
      <c r="U327" s="469" t="str">
        <f t="shared" si="74"/>
        <v>C39-R31</v>
      </c>
      <c r="V327" s="470">
        <v>39</v>
      </c>
      <c r="W327" s="470" t="s">
        <v>493</v>
      </c>
      <c r="X327" s="470" t="s">
        <v>494</v>
      </c>
      <c r="Y327" s="470">
        <v>31</v>
      </c>
      <c r="AA327" s="505">
        <v>311</v>
      </c>
      <c r="AC327" s="400">
        <f t="shared" si="75"/>
        <v>19</v>
      </c>
    </row>
    <row r="328" spans="1:29" ht="12.75" customHeight="1">
      <c r="A328" s="403">
        <f t="shared" si="76"/>
        <v>312</v>
      </c>
      <c r="B328" s="745"/>
      <c r="C328" s="404" t="str">
        <f t="shared" si="69"/>
        <v>C39-R33</v>
      </c>
      <c r="D328" s="405">
        <v>0.37457175925925928</v>
      </c>
      <c r="E328" s="405">
        <v>0.37474537037037037</v>
      </c>
      <c r="F328" s="406">
        <f t="shared" si="85"/>
        <v>1.7</v>
      </c>
      <c r="G328" s="468">
        <f t="shared" si="85"/>
        <v>5.41</v>
      </c>
      <c r="H328" s="407">
        <f t="shared" si="85"/>
        <v>1.2</v>
      </c>
      <c r="I328" s="407">
        <f t="shared" si="78"/>
        <v>7.11</v>
      </c>
      <c r="J328" s="407">
        <f t="shared" si="70"/>
        <v>7.1499999991059306</v>
      </c>
      <c r="K328" s="408">
        <f t="shared" si="71"/>
        <v>3.9999999105930328E-2</v>
      </c>
      <c r="L328" s="409">
        <f t="shared" si="79"/>
        <v>0.5</v>
      </c>
      <c r="M328" s="410">
        <f t="shared" si="80"/>
        <v>7.61</v>
      </c>
      <c r="N328" s="410">
        <f t="shared" si="81"/>
        <v>7.6499999991059306</v>
      </c>
      <c r="O328" s="411"/>
      <c r="P328" s="485">
        <f t="shared" ca="1" si="82"/>
        <v>0.42300925925926403</v>
      </c>
      <c r="Q328" s="484">
        <f t="shared" ca="1" si="72"/>
        <v>0.42315972222222697</v>
      </c>
      <c r="R328" s="486">
        <v>3.9999999105930328E-2</v>
      </c>
      <c r="S328" s="486">
        <f t="shared" ca="1" si="73"/>
        <v>0.03</v>
      </c>
      <c r="T328" s="470">
        <v>17</v>
      </c>
      <c r="U328" s="469" t="str">
        <f t="shared" si="74"/>
        <v>C39-R33</v>
      </c>
      <c r="V328" s="470">
        <v>39</v>
      </c>
      <c r="W328" s="470" t="s">
        <v>493</v>
      </c>
      <c r="X328" s="470" t="s">
        <v>494</v>
      </c>
      <c r="Y328" s="470">
        <v>33</v>
      </c>
      <c r="AA328" s="505">
        <v>312</v>
      </c>
      <c r="AC328" s="400">
        <f t="shared" si="75"/>
        <v>20</v>
      </c>
    </row>
    <row r="329" spans="1:29" ht="12.75" customHeight="1">
      <c r="A329" s="403">
        <f t="shared" si="76"/>
        <v>313</v>
      </c>
      <c r="B329" s="745"/>
      <c r="C329" s="404" t="str">
        <f t="shared" si="69"/>
        <v>C39-R35</v>
      </c>
      <c r="D329" s="405">
        <v>0.37483796296296296</v>
      </c>
      <c r="E329" s="405">
        <v>0.37498842592592591</v>
      </c>
      <c r="F329" s="406">
        <f t="shared" si="85"/>
        <v>1.7</v>
      </c>
      <c r="G329" s="468">
        <f t="shared" si="85"/>
        <v>5.41</v>
      </c>
      <c r="H329" s="407">
        <f t="shared" si="85"/>
        <v>1.2</v>
      </c>
      <c r="I329" s="407">
        <f t="shared" si="78"/>
        <v>7.11</v>
      </c>
      <c r="J329" s="407">
        <f t="shared" si="70"/>
        <v>7.2500000005960468</v>
      </c>
      <c r="K329" s="408">
        <f t="shared" si="71"/>
        <v>0.14000000059604645</v>
      </c>
      <c r="L329" s="409">
        <f t="shared" si="79"/>
        <v>0.5</v>
      </c>
      <c r="M329" s="410">
        <f t="shared" si="80"/>
        <v>7.61</v>
      </c>
      <c r="N329" s="410">
        <f t="shared" si="81"/>
        <v>7.7500000005960468</v>
      </c>
      <c r="O329" s="411"/>
      <c r="P329" s="485">
        <f t="shared" ca="1" si="82"/>
        <v>0.42344907407407884</v>
      </c>
      <c r="Q329" s="484">
        <f t="shared" ca="1" si="72"/>
        <v>0.42361111111111588</v>
      </c>
      <c r="R329" s="486">
        <v>0.14000000059604645</v>
      </c>
      <c r="S329" s="486">
        <f t="shared" ca="1" si="73"/>
        <v>0.06</v>
      </c>
      <c r="T329" s="470">
        <v>18</v>
      </c>
      <c r="U329" s="469" t="str">
        <f t="shared" si="74"/>
        <v>C39-R35</v>
      </c>
      <c r="V329" s="470">
        <v>39</v>
      </c>
      <c r="W329" s="470" t="s">
        <v>493</v>
      </c>
      <c r="X329" s="470" t="s">
        <v>494</v>
      </c>
      <c r="Y329" s="470">
        <v>35</v>
      </c>
      <c r="AA329" s="505">
        <v>313</v>
      </c>
      <c r="AC329" s="400">
        <f t="shared" si="75"/>
        <v>1</v>
      </c>
    </row>
    <row r="330" spans="1:29" ht="12.75" customHeight="1">
      <c r="A330" s="403">
        <f t="shared" si="76"/>
        <v>314</v>
      </c>
      <c r="B330" s="745"/>
      <c r="C330" s="404" t="str">
        <f t="shared" si="69"/>
        <v>C39-R37</v>
      </c>
      <c r="D330" s="405">
        <v>0.37511574074074072</v>
      </c>
      <c r="E330" s="405">
        <v>0.37525462962962963</v>
      </c>
      <c r="F330" s="406">
        <f t="shared" si="85"/>
        <v>1.7</v>
      </c>
      <c r="G330" s="468">
        <f t="shared" si="85"/>
        <v>5.41</v>
      </c>
      <c r="H330" s="407">
        <f t="shared" si="85"/>
        <v>1.2</v>
      </c>
      <c r="I330" s="407">
        <f t="shared" si="78"/>
        <v>7.11</v>
      </c>
      <c r="J330" s="407">
        <f t="shared" si="70"/>
        <v>7.2600000059604648</v>
      </c>
      <c r="K330" s="408">
        <f t="shared" si="71"/>
        <v>0.15000000596046448</v>
      </c>
      <c r="L330" s="409">
        <f t="shared" si="79"/>
        <v>0.5</v>
      </c>
      <c r="M330" s="410">
        <f t="shared" si="80"/>
        <v>7.61</v>
      </c>
      <c r="N330" s="410">
        <f t="shared" si="81"/>
        <v>7.7600000059604648</v>
      </c>
      <c r="O330" s="411"/>
      <c r="P330" s="485">
        <f t="shared" ca="1" si="82"/>
        <v>0.42384259259259738</v>
      </c>
      <c r="Q330" s="484">
        <f t="shared" ca="1" si="72"/>
        <v>0.42400462962963442</v>
      </c>
      <c r="R330" s="486">
        <v>0.15000000596046448</v>
      </c>
      <c r="S330" s="486">
        <f t="shared" ca="1" si="73"/>
        <v>0.01</v>
      </c>
      <c r="T330" s="470">
        <v>19</v>
      </c>
      <c r="U330" s="469" t="str">
        <f t="shared" si="74"/>
        <v>C39-R37</v>
      </c>
      <c r="V330" s="470">
        <v>39</v>
      </c>
      <c r="W330" s="470" t="s">
        <v>493</v>
      </c>
      <c r="X330" s="470" t="s">
        <v>494</v>
      </c>
      <c r="Y330" s="470">
        <v>37</v>
      </c>
      <c r="AA330" s="505">
        <v>314</v>
      </c>
      <c r="AC330" s="400">
        <f t="shared" si="75"/>
        <v>2</v>
      </c>
    </row>
    <row r="331" spans="1:29" ht="12.75" customHeight="1">
      <c r="A331" s="403">
        <f t="shared" si="76"/>
        <v>315</v>
      </c>
      <c r="B331" s="745"/>
      <c r="C331" s="404" t="str">
        <f t="shared" si="69"/>
        <v>C39-R39</v>
      </c>
      <c r="D331" s="405">
        <v>0.37535879629629632</v>
      </c>
      <c r="E331" s="405">
        <v>0.37550925925925926</v>
      </c>
      <c r="F331" s="406">
        <f t="shared" si="85"/>
        <v>1.7</v>
      </c>
      <c r="G331" s="468">
        <f t="shared" si="85"/>
        <v>5.41</v>
      </c>
      <c r="H331" s="407">
        <f t="shared" si="85"/>
        <v>1.2</v>
      </c>
      <c r="I331" s="407">
        <f t="shared" si="78"/>
        <v>7.11</v>
      </c>
      <c r="J331" s="407">
        <f t="shared" si="70"/>
        <v>7.189999998211861</v>
      </c>
      <c r="K331" s="408">
        <f t="shared" si="71"/>
        <v>7.9999998211860657E-2</v>
      </c>
      <c r="L331" s="409">
        <f t="shared" si="79"/>
        <v>0.5</v>
      </c>
      <c r="M331" s="410">
        <f t="shared" si="80"/>
        <v>7.61</v>
      </c>
      <c r="N331" s="410">
        <f t="shared" si="81"/>
        <v>7.689999998211861</v>
      </c>
      <c r="O331" s="411"/>
      <c r="P331" s="485">
        <f t="shared" ca="1" si="82"/>
        <v>0.42423611111111592</v>
      </c>
      <c r="Q331" s="484">
        <f t="shared" ca="1" si="72"/>
        <v>0.42439814814815296</v>
      </c>
      <c r="R331" s="486">
        <v>7.9999998211860657E-2</v>
      </c>
      <c r="S331" s="486">
        <f t="shared" ca="1" si="73"/>
        <v>0.08</v>
      </c>
      <c r="T331" s="470">
        <v>20</v>
      </c>
      <c r="U331" s="469" t="str">
        <f t="shared" si="74"/>
        <v>C39-R39</v>
      </c>
      <c r="V331" s="470">
        <v>39</v>
      </c>
      <c r="W331" s="470" t="s">
        <v>493</v>
      </c>
      <c r="X331" s="470" t="s">
        <v>494</v>
      </c>
      <c r="Y331" s="470">
        <v>39</v>
      </c>
      <c r="AA331" s="505">
        <v>315</v>
      </c>
      <c r="AC331" s="400">
        <f t="shared" si="75"/>
        <v>3</v>
      </c>
    </row>
    <row r="332" spans="1:29" ht="12.75" customHeight="1">
      <c r="A332" s="403">
        <f t="shared" si="76"/>
        <v>316</v>
      </c>
      <c r="B332" s="745"/>
      <c r="C332" s="404" t="str">
        <f t="shared" si="69"/>
        <v>C39-R41</v>
      </c>
      <c r="D332" s="405">
        <v>0.37561342592592595</v>
      </c>
      <c r="E332" s="405">
        <v>0.37577546296296294</v>
      </c>
      <c r="F332" s="406">
        <f t="shared" si="85"/>
        <v>1.7</v>
      </c>
      <c r="G332" s="468">
        <f t="shared" si="85"/>
        <v>5.41</v>
      </c>
      <c r="H332" s="407">
        <f t="shared" si="85"/>
        <v>1.2</v>
      </c>
      <c r="I332" s="407">
        <f t="shared" si="78"/>
        <v>7.11</v>
      </c>
      <c r="J332" s="407">
        <f t="shared" si="70"/>
        <v>7.2299999973177913</v>
      </c>
      <c r="K332" s="408">
        <f t="shared" si="71"/>
        <v>0.11999999731779099</v>
      </c>
      <c r="L332" s="409">
        <f t="shared" si="79"/>
        <v>0.5</v>
      </c>
      <c r="M332" s="410">
        <f t="shared" si="80"/>
        <v>7.61</v>
      </c>
      <c r="N332" s="410">
        <f t="shared" si="81"/>
        <v>7.7299999973177913</v>
      </c>
      <c r="O332" s="411"/>
      <c r="P332" s="485">
        <f t="shared" ca="1" si="82"/>
        <v>0.4246412037037085</v>
      </c>
      <c r="Q332" s="484">
        <f t="shared" ca="1" si="72"/>
        <v>0.42478009259259741</v>
      </c>
      <c r="R332" s="486">
        <v>0.11999999731779099</v>
      </c>
      <c r="S332" s="486">
        <f t="shared" ca="1" si="73"/>
        <v>0.02</v>
      </c>
      <c r="T332" s="470">
        <v>21</v>
      </c>
      <c r="U332" s="469" t="str">
        <f t="shared" si="74"/>
        <v>C39-R41</v>
      </c>
      <c r="V332" s="470">
        <v>39</v>
      </c>
      <c r="W332" s="470" t="s">
        <v>493</v>
      </c>
      <c r="X332" s="470" t="s">
        <v>494</v>
      </c>
      <c r="Y332" s="470">
        <v>41</v>
      </c>
      <c r="AA332" s="505">
        <v>316</v>
      </c>
      <c r="AC332" s="400">
        <f t="shared" si="75"/>
        <v>4</v>
      </c>
    </row>
    <row r="333" spans="1:29" ht="12.75" customHeight="1">
      <c r="A333" s="403">
        <f t="shared" si="76"/>
        <v>317</v>
      </c>
      <c r="B333" s="745"/>
      <c r="C333" s="404" t="str">
        <f t="shared" si="69"/>
        <v>C40-R42</v>
      </c>
      <c r="D333" s="405">
        <v>0.37589120370370371</v>
      </c>
      <c r="E333" s="405">
        <v>0.37603009259259257</v>
      </c>
      <c r="F333" s="406">
        <f t="shared" si="85"/>
        <v>1.7</v>
      </c>
      <c r="G333" s="468">
        <f t="shared" si="85"/>
        <v>5.41</v>
      </c>
      <c r="H333" s="407">
        <f t="shared" si="85"/>
        <v>1.2</v>
      </c>
      <c r="I333" s="407">
        <f t="shared" si="78"/>
        <v>7.11</v>
      </c>
      <c r="J333" s="407">
        <f t="shared" si="70"/>
        <v>7.1199999997764829</v>
      </c>
      <c r="K333" s="408">
        <f t="shared" si="71"/>
        <v>9.9999997764825821E-3</v>
      </c>
      <c r="L333" s="409">
        <f t="shared" si="79"/>
        <v>0.5</v>
      </c>
      <c r="M333" s="410">
        <f t="shared" si="80"/>
        <v>7.61</v>
      </c>
      <c r="N333" s="410">
        <f t="shared" si="81"/>
        <v>7.6199999997764829</v>
      </c>
      <c r="O333" s="411"/>
      <c r="P333" s="485">
        <f t="shared" ca="1" si="82"/>
        <v>0.42506944444444927</v>
      </c>
      <c r="Q333" s="484">
        <f t="shared" ca="1" si="72"/>
        <v>0.42521990740741222</v>
      </c>
      <c r="R333" s="486">
        <v>9.9999997764825821E-3</v>
      </c>
      <c r="S333" s="486">
        <f t="shared" ca="1" si="73"/>
        <v>0.13</v>
      </c>
      <c r="T333" s="470">
        <v>1</v>
      </c>
      <c r="U333" s="469" t="str">
        <f t="shared" si="74"/>
        <v>C40-R42</v>
      </c>
      <c r="V333" s="470">
        <v>40</v>
      </c>
      <c r="W333" s="470" t="s">
        <v>493</v>
      </c>
      <c r="X333" s="470" t="s">
        <v>494</v>
      </c>
      <c r="Y333" s="470">
        <v>42</v>
      </c>
      <c r="AA333" s="505">
        <v>317</v>
      </c>
      <c r="AC333" s="400">
        <f t="shared" si="75"/>
        <v>5</v>
      </c>
    </row>
    <row r="334" spans="1:29" ht="12.75" customHeight="1">
      <c r="A334" s="403">
        <f t="shared" si="76"/>
        <v>318</v>
      </c>
      <c r="B334" s="745"/>
      <c r="C334" s="404" t="str">
        <f t="shared" si="69"/>
        <v>C40-R40</v>
      </c>
      <c r="D334" s="405">
        <v>0.37612268518518521</v>
      </c>
      <c r="E334" s="405">
        <v>0.37627314814814816</v>
      </c>
      <c r="F334" s="406">
        <f t="shared" si="85"/>
        <v>1.7</v>
      </c>
      <c r="G334" s="468">
        <f t="shared" si="85"/>
        <v>5.41</v>
      </c>
      <c r="H334" s="407">
        <f t="shared" si="85"/>
        <v>1.2</v>
      </c>
      <c r="I334" s="407">
        <f t="shared" si="78"/>
        <v>7.11</v>
      </c>
      <c r="J334" s="407">
        <f t="shared" si="70"/>
        <v>7.2100000014901164</v>
      </c>
      <c r="K334" s="408">
        <f t="shared" si="71"/>
        <v>0.10000000149011612</v>
      </c>
      <c r="L334" s="409">
        <f t="shared" si="79"/>
        <v>0.5</v>
      </c>
      <c r="M334" s="410">
        <f t="shared" si="80"/>
        <v>7.61</v>
      </c>
      <c r="N334" s="410">
        <f t="shared" si="81"/>
        <v>7.7100000014901164</v>
      </c>
      <c r="O334" s="411"/>
      <c r="P334" s="485">
        <f t="shared" ca="1" si="82"/>
        <v>0.42548611111111595</v>
      </c>
      <c r="Q334" s="484">
        <f t="shared" ca="1" si="72"/>
        <v>0.4256365740740789</v>
      </c>
      <c r="R334" s="486">
        <v>0.10000000149011612</v>
      </c>
      <c r="S334" s="486">
        <f t="shared" ca="1" si="73"/>
        <v>0.11</v>
      </c>
      <c r="T334" s="470">
        <v>2</v>
      </c>
      <c r="U334" s="469" t="str">
        <f t="shared" si="74"/>
        <v>C40-R40</v>
      </c>
      <c r="V334" s="470">
        <v>40</v>
      </c>
      <c r="W334" s="470" t="s">
        <v>493</v>
      </c>
      <c r="X334" s="470" t="s">
        <v>494</v>
      </c>
      <c r="Y334" s="470">
        <v>40</v>
      </c>
      <c r="AA334" s="505">
        <v>318</v>
      </c>
      <c r="AC334" s="400">
        <f t="shared" si="75"/>
        <v>6</v>
      </c>
    </row>
    <row r="335" spans="1:29" ht="12.75" customHeight="1">
      <c r="A335" s="403">
        <f t="shared" si="76"/>
        <v>319</v>
      </c>
      <c r="B335" s="745"/>
      <c r="C335" s="404" t="str">
        <f t="shared" si="69"/>
        <v>C40-R38</v>
      </c>
      <c r="D335" s="405">
        <v>0.37636574074074075</v>
      </c>
      <c r="E335" s="405">
        <v>0.37653935185185183</v>
      </c>
      <c r="F335" s="406">
        <f t="shared" si="85"/>
        <v>1.7</v>
      </c>
      <c r="G335" s="468">
        <f t="shared" si="85"/>
        <v>5.41</v>
      </c>
      <c r="H335" s="407">
        <f t="shared" si="85"/>
        <v>1.2</v>
      </c>
      <c r="I335" s="407">
        <f t="shared" si="78"/>
        <v>7.11</v>
      </c>
      <c r="J335" s="407">
        <f t="shared" si="70"/>
        <v>7.1600000007450584</v>
      </c>
      <c r="K335" s="408">
        <f t="shared" si="71"/>
        <v>5.000000074505806E-2</v>
      </c>
      <c r="L335" s="409">
        <f t="shared" si="79"/>
        <v>0.5</v>
      </c>
      <c r="M335" s="410">
        <f t="shared" si="80"/>
        <v>7.61</v>
      </c>
      <c r="N335" s="410">
        <f t="shared" si="81"/>
        <v>7.6600000007450584</v>
      </c>
      <c r="O335" s="411"/>
      <c r="P335" s="485">
        <f t="shared" ca="1" si="82"/>
        <v>0.4258680555555604</v>
      </c>
      <c r="Q335" s="484">
        <f t="shared" ca="1" si="72"/>
        <v>0.42603009259259744</v>
      </c>
      <c r="R335" s="486">
        <v>5.000000074505806E-2</v>
      </c>
      <c r="S335" s="486">
        <f t="shared" ca="1" si="73"/>
        <v>0.14000000000000001</v>
      </c>
      <c r="T335" s="470">
        <v>3</v>
      </c>
      <c r="U335" s="469" t="str">
        <f t="shared" si="74"/>
        <v>C40-R38</v>
      </c>
      <c r="V335" s="470">
        <v>40</v>
      </c>
      <c r="W335" s="470" t="s">
        <v>493</v>
      </c>
      <c r="X335" s="470" t="s">
        <v>494</v>
      </c>
      <c r="Y335" s="470">
        <v>38</v>
      </c>
      <c r="AA335" s="505">
        <v>319</v>
      </c>
      <c r="AC335" s="400">
        <f t="shared" si="75"/>
        <v>7</v>
      </c>
    </row>
    <row r="336" spans="1:29" ht="12.75" customHeight="1">
      <c r="A336" s="403">
        <f t="shared" si="76"/>
        <v>320</v>
      </c>
      <c r="B336" s="745"/>
      <c r="C336" s="404" t="str">
        <f t="shared" si="69"/>
        <v>C40-R36</v>
      </c>
      <c r="D336" s="405">
        <v>0.37662037037037038</v>
      </c>
      <c r="E336" s="405">
        <v>0.37678240740740743</v>
      </c>
      <c r="F336" s="406">
        <f t="shared" si="85"/>
        <v>1.7</v>
      </c>
      <c r="G336" s="468">
        <f t="shared" si="85"/>
        <v>5.41</v>
      </c>
      <c r="H336" s="407">
        <f t="shared" si="85"/>
        <v>1.2</v>
      </c>
      <c r="I336" s="407">
        <f t="shared" si="78"/>
        <v>7.11</v>
      </c>
      <c r="J336" s="407">
        <f t="shared" si="70"/>
        <v>7.1299999995529655</v>
      </c>
      <c r="K336" s="408">
        <f t="shared" si="71"/>
        <v>1.9999999552965164E-2</v>
      </c>
      <c r="L336" s="409">
        <f t="shared" si="79"/>
        <v>0.5</v>
      </c>
      <c r="M336" s="410">
        <f t="shared" si="80"/>
        <v>7.61</v>
      </c>
      <c r="N336" s="410">
        <f t="shared" si="81"/>
        <v>7.6299999995529655</v>
      </c>
      <c r="O336" s="411"/>
      <c r="P336" s="485">
        <f t="shared" ca="1" si="82"/>
        <v>0.42626157407407894</v>
      </c>
      <c r="Q336" s="484">
        <f t="shared" ca="1" si="72"/>
        <v>0.42640046296296785</v>
      </c>
      <c r="R336" s="486">
        <v>1.9999999552965164E-2</v>
      </c>
      <c r="S336" s="486">
        <f t="shared" ca="1" si="73"/>
        <v>0.03</v>
      </c>
      <c r="T336" s="470">
        <v>4</v>
      </c>
      <c r="U336" s="469" t="str">
        <f t="shared" si="74"/>
        <v>C40-R36</v>
      </c>
      <c r="V336" s="470">
        <v>40</v>
      </c>
      <c r="W336" s="470" t="s">
        <v>493</v>
      </c>
      <c r="X336" s="470" t="s">
        <v>494</v>
      </c>
      <c r="Y336" s="470">
        <v>36</v>
      </c>
      <c r="AA336" s="505">
        <v>320</v>
      </c>
      <c r="AC336" s="400">
        <f t="shared" si="75"/>
        <v>8</v>
      </c>
    </row>
    <row r="337" spans="1:29" ht="12.75" customHeight="1">
      <c r="A337" s="403">
        <f t="shared" si="76"/>
        <v>321</v>
      </c>
      <c r="B337" s="745"/>
      <c r="C337" s="404" t="str">
        <f t="shared" si="69"/>
        <v>C40-R34</v>
      </c>
      <c r="D337" s="405">
        <v>0.37690972222222224</v>
      </c>
      <c r="E337" s="405">
        <v>0.37707175925925923</v>
      </c>
      <c r="F337" s="406">
        <f t="shared" si="85"/>
        <v>1.7</v>
      </c>
      <c r="G337" s="468">
        <f t="shared" si="85"/>
        <v>5.41</v>
      </c>
      <c r="H337" s="407">
        <f t="shared" si="85"/>
        <v>1.2</v>
      </c>
      <c r="I337" s="407">
        <f t="shared" si="78"/>
        <v>7.11</v>
      </c>
      <c r="J337" s="407">
        <f t="shared" si="70"/>
        <v>7.2199999994039539</v>
      </c>
      <c r="K337" s="408">
        <f t="shared" si="71"/>
        <v>0.10999999940395355</v>
      </c>
      <c r="L337" s="409">
        <f t="shared" si="79"/>
        <v>0.5</v>
      </c>
      <c r="M337" s="410">
        <f t="shared" si="80"/>
        <v>7.61</v>
      </c>
      <c r="N337" s="410">
        <f t="shared" si="81"/>
        <v>7.7199999994039539</v>
      </c>
      <c r="O337" s="411"/>
      <c r="P337" s="485">
        <f t="shared" ca="1" si="82"/>
        <v>0.42665509259259748</v>
      </c>
      <c r="Q337" s="484">
        <f t="shared" ca="1" si="72"/>
        <v>0.42682870370370862</v>
      </c>
      <c r="R337" s="486">
        <v>0.10999999940395355</v>
      </c>
      <c r="S337" s="486">
        <f t="shared" ca="1" si="73"/>
        <v>0.11</v>
      </c>
      <c r="T337" s="470">
        <v>5</v>
      </c>
      <c r="U337" s="469" t="str">
        <f t="shared" si="74"/>
        <v>C40-R34</v>
      </c>
      <c r="V337" s="470">
        <v>40</v>
      </c>
      <c r="W337" s="470" t="s">
        <v>493</v>
      </c>
      <c r="X337" s="470" t="s">
        <v>494</v>
      </c>
      <c r="Y337" s="470">
        <v>34</v>
      </c>
      <c r="AA337" s="505">
        <v>321</v>
      </c>
      <c r="AC337" s="400">
        <f t="shared" si="75"/>
        <v>9</v>
      </c>
    </row>
    <row r="338" spans="1:29" ht="12.75" customHeight="1">
      <c r="A338" s="403">
        <f t="shared" si="76"/>
        <v>322</v>
      </c>
      <c r="B338" s="745"/>
      <c r="C338" s="404" t="str">
        <f t="shared" ref="C338:C401" si="86">U338</f>
        <v>C40-R32</v>
      </c>
      <c r="D338" s="405">
        <v>0.37719907407407405</v>
      </c>
      <c r="E338" s="405">
        <v>0.37736111111111109</v>
      </c>
      <c r="F338" s="406">
        <f t="shared" si="85"/>
        <v>1.7</v>
      </c>
      <c r="G338" s="468">
        <f t="shared" si="85"/>
        <v>5.41</v>
      </c>
      <c r="H338" s="407">
        <f t="shared" si="85"/>
        <v>1.2</v>
      </c>
      <c r="I338" s="407">
        <f t="shared" si="78"/>
        <v>7.11</v>
      </c>
      <c r="J338" s="407">
        <f t="shared" ref="J338:J401" si="87">I338+R338</f>
        <v>7.2500000005960468</v>
      </c>
      <c r="K338" s="408">
        <f t="shared" ref="K338:K401" si="88">J338-I338</f>
        <v>0.14000000059604645</v>
      </c>
      <c r="L338" s="409">
        <f t="shared" si="79"/>
        <v>0.5</v>
      </c>
      <c r="M338" s="410">
        <f t="shared" si="80"/>
        <v>7.61</v>
      </c>
      <c r="N338" s="410">
        <f t="shared" si="81"/>
        <v>7.7500000005960468</v>
      </c>
      <c r="O338" s="411"/>
      <c r="P338" s="485">
        <f t="shared" ca="1" si="82"/>
        <v>0.42708333333333826</v>
      </c>
      <c r="Q338" s="484">
        <f t="shared" ref="Q338:Q401" ca="1" si="89">P338+TIME(0,0,RANDBETWEEN(12,15))</f>
        <v>0.4272337962963012</v>
      </c>
      <c r="R338" s="486">
        <v>0.14000000059604645</v>
      </c>
      <c r="S338" s="486">
        <f t="shared" ref="S338:S401" ca="1" si="90">RANDBETWEEN(1,15)/100</f>
        <v>0.15</v>
      </c>
      <c r="T338" s="470">
        <v>6</v>
      </c>
      <c r="U338" s="469" t="str">
        <f t="shared" ref="U338:U401" si="91">W338&amp;V338&amp;"-"&amp;X338&amp;Y338</f>
        <v>C40-R32</v>
      </c>
      <c r="V338" s="470">
        <v>40</v>
      </c>
      <c r="W338" s="470" t="s">
        <v>493</v>
      </c>
      <c r="X338" s="470" t="s">
        <v>494</v>
      </c>
      <c r="Y338" s="470">
        <v>32</v>
      </c>
      <c r="AA338" s="505">
        <v>322</v>
      </c>
      <c r="AC338" s="400">
        <f t="shared" ref="AC338:AC380" si="92">IF(MOD(ROW()-1,41)&lt;21, MOD(ROW()-1,41)+1, MOD(ROW()-1,41)-20)</f>
        <v>10</v>
      </c>
    </row>
    <row r="339" spans="1:29" ht="12.75" customHeight="1">
      <c r="A339" s="403">
        <f t="shared" ref="A339:A402" si="93">A338+1</f>
        <v>323</v>
      </c>
      <c r="B339" s="745"/>
      <c r="C339" s="404" t="str">
        <f t="shared" si="86"/>
        <v>C40-R30</v>
      </c>
      <c r="D339" s="405">
        <v>0.37748842592592591</v>
      </c>
      <c r="E339" s="405">
        <v>0.37765046296296295</v>
      </c>
      <c r="F339" s="406">
        <f t="shared" ref="F339:H354" si="94">F338</f>
        <v>1.7</v>
      </c>
      <c r="G339" s="468">
        <f t="shared" si="94"/>
        <v>5.41</v>
      </c>
      <c r="H339" s="407">
        <f t="shared" si="94"/>
        <v>1.2</v>
      </c>
      <c r="I339" s="407">
        <f t="shared" ref="I339:I402" si="95">F339+G339</f>
        <v>7.11</v>
      </c>
      <c r="J339" s="407">
        <f t="shared" si="87"/>
        <v>7.1699999986588958</v>
      </c>
      <c r="K339" s="408">
        <f t="shared" si="88"/>
        <v>5.9999998658895493E-2</v>
      </c>
      <c r="L339" s="409">
        <f t="shared" ref="L339:L402" si="96">L338</f>
        <v>0.5</v>
      </c>
      <c r="M339" s="410">
        <f t="shared" ref="M339:M402" si="97">I339+L339</f>
        <v>7.61</v>
      </c>
      <c r="N339" s="410">
        <f t="shared" ref="N339:N402" si="98">J339+L339</f>
        <v>7.6699999986588958</v>
      </c>
      <c r="O339" s="411"/>
      <c r="P339" s="485">
        <f t="shared" ref="P339:P402" ca="1" si="99">Q338+TIME(0,0,RANDBETWEEN(20,25))</f>
        <v>0.4274652777777827</v>
      </c>
      <c r="Q339" s="484">
        <f t="shared" ca="1" si="89"/>
        <v>0.42761574074074565</v>
      </c>
      <c r="R339" s="486">
        <v>5.9999998658895493E-2</v>
      </c>
      <c r="S339" s="486">
        <f t="shared" ca="1" si="90"/>
        <v>0.05</v>
      </c>
      <c r="T339" s="470">
        <v>7</v>
      </c>
      <c r="U339" s="469" t="str">
        <f t="shared" si="91"/>
        <v>C40-R30</v>
      </c>
      <c r="V339" s="470">
        <v>40</v>
      </c>
      <c r="W339" s="470" t="s">
        <v>493</v>
      </c>
      <c r="X339" s="470" t="s">
        <v>494</v>
      </c>
      <c r="Y339" s="470">
        <v>30</v>
      </c>
      <c r="AA339" s="505">
        <v>323</v>
      </c>
      <c r="AC339" s="400">
        <f t="shared" si="92"/>
        <v>11</v>
      </c>
    </row>
    <row r="340" spans="1:29" ht="12.75" customHeight="1">
      <c r="A340" s="403">
        <f t="shared" si="93"/>
        <v>324</v>
      </c>
      <c r="B340" s="745"/>
      <c r="C340" s="404" t="str">
        <f t="shared" si="86"/>
        <v>C40-R28</v>
      </c>
      <c r="D340" s="405">
        <v>0.37775462962962963</v>
      </c>
      <c r="E340" s="405">
        <v>0.37792824074074072</v>
      </c>
      <c r="F340" s="406">
        <f t="shared" si="94"/>
        <v>1.7</v>
      </c>
      <c r="G340" s="468">
        <f t="shared" si="94"/>
        <v>5.41</v>
      </c>
      <c r="H340" s="407">
        <f t="shared" si="94"/>
        <v>1.2</v>
      </c>
      <c r="I340" s="407">
        <f t="shared" si="95"/>
        <v>7.11</v>
      </c>
      <c r="J340" s="407">
        <f t="shared" si="87"/>
        <v>7.2600000059604648</v>
      </c>
      <c r="K340" s="408">
        <f t="shared" si="88"/>
        <v>0.15000000596046448</v>
      </c>
      <c r="L340" s="409">
        <f t="shared" si="96"/>
        <v>0.5</v>
      </c>
      <c r="M340" s="410">
        <f t="shared" si="97"/>
        <v>7.61</v>
      </c>
      <c r="N340" s="410">
        <f t="shared" si="98"/>
        <v>7.7600000059604648</v>
      </c>
      <c r="O340" s="411"/>
      <c r="P340" s="485">
        <f t="shared" ca="1" si="99"/>
        <v>0.42790509259259751</v>
      </c>
      <c r="Q340" s="484">
        <f t="shared" ca="1" si="89"/>
        <v>0.42805555555556046</v>
      </c>
      <c r="R340" s="486">
        <v>0.15000000596046448</v>
      </c>
      <c r="S340" s="486">
        <f t="shared" ca="1" si="90"/>
        <v>0.08</v>
      </c>
      <c r="T340" s="470">
        <v>8</v>
      </c>
      <c r="U340" s="469" t="str">
        <f t="shared" si="91"/>
        <v>C40-R28</v>
      </c>
      <c r="V340" s="470">
        <v>40</v>
      </c>
      <c r="W340" s="470" t="s">
        <v>493</v>
      </c>
      <c r="X340" s="470" t="s">
        <v>494</v>
      </c>
      <c r="Y340" s="470">
        <v>28</v>
      </c>
      <c r="AA340" s="505">
        <v>324</v>
      </c>
      <c r="AC340" s="400">
        <f t="shared" si="92"/>
        <v>12</v>
      </c>
    </row>
    <row r="341" spans="1:29" ht="12.75" customHeight="1">
      <c r="A341" s="403">
        <f t="shared" si="93"/>
        <v>325</v>
      </c>
      <c r="B341" s="745"/>
      <c r="C341" s="404" t="str">
        <f t="shared" si="86"/>
        <v>C40-R26</v>
      </c>
      <c r="D341" s="405">
        <v>0.37799768518518517</v>
      </c>
      <c r="E341" s="405">
        <v>0.37813657407407408</v>
      </c>
      <c r="F341" s="406">
        <f t="shared" si="94"/>
        <v>1.7</v>
      </c>
      <c r="G341" s="468">
        <f t="shared" si="94"/>
        <v>5.41</v>
      </c>
      <c r="H341" s="407">
        <f t="shared" si="94"/>
        <v>1.2</v>
      </c>
      <c r="I341" s="407">
        <f t="shared" si="95"/>
        <v>7.11</v>
      </c>
      <c r="J341" s="407">
        <f t="shared" si="87"/>
        <v>7.1399999993294481</v>
      </c>
      <c r="K341" s="408">
        <f t="shared" si="88"/>
        <v>2.9999999329447746E-2</v>
      </c>
      <c r="L341" s="409">
        <f t="shared" si="96"/>
        <v>0.5</v>
      </c>
      <c r="M341" s="410">
        <f t="shared" si="97"/>
        <v>7.61</v>
      </c>
      <c r="N341" s="410">
        <f t="shared" si="98"/>
        <v>7.6399999993294481</v>
      </c>
      <c r="O341" s="411"/>
      <c r="P341" s="485">
        <f t="shared" ca="1" si="99"/>
        <v>0.4283101851851901</v>
      </c>
      <c r="Q341" s="484">
        <f t="shared" ca="1" si="89"/>
        <v>0.42846064814815304</v>
      </c>
      <c r="R341" s="486">
        <v>2.9999999329447746E-2</v>
      </c>
      <c r="S341" s="486">
        <f t="shared" ca="1" si="90"/>
        <v>0.12</v>
      </c>
      <c r="T341" s="470">
        <v>9</v>
      </c>
      <c r="U341" s="469" t="str">
        <f t="shared" si="91"/>
        <v>C40-R26</v>
      </c>
      <c r="V341" s="470">
        <v>40</v>
      </c>
      <c r="W341" s="470" t="s">
        <v>493</v>
      </c>
      <c r="X341" s="470" t="s">
        <v>494</v>
      </c>
      <c r="Y341" s="470">
        <v>26</v>
      </c>
      <c r="AA341" s="505">
        <v>325</v>
      </c>
      <c r="AC341" s="400">
        <f t="shared" si="92"/>
        <v>13</v>
      </c>
    </row>
    <row r="342" spans="1:29" ht="12.75" customHeight="1">
      <c r="A342" s="403">
        <f t="shared" si="93"/>
        <v>326</v>
      </c>
      <c r="B342" s="745"/>
      <c r="C342" s="404" t="str">
        <f t="shared" si="86"/>
        <v>C40-R24</v>
      </c>
      <c r="D342" s="405">
        <v>0.3782638888888889</v>
      </c>
      <c r="E342" s="405">
        <v>0.37843749999999998</v>
      </c>
      <c r="F342" s="406">
        <f t="shared" si="94"/>
        <v>1.7</v>
      </c>
      <c r="G342" s="468">
        <f t="shared" si="94"/>
        <v>5.41</v>
      </c>
      <c r="H342" s="407">
        <f t="shared" si="94"/>
        <v>1.2</v>
      </c>
      <c r="I342" s="407">
        <f t="shared" si="95"/>
        <v>7.11</v>
      </c>
      <c r="J342" s="407">
        <f t="shared" si="87"/>
        <v>7.1399999993294481</v>
      </c>
      <c r="K342" s="408">
        <f t="shared" si="88"/>
        <v>2.9999999329447746E-2</v>
      </c>
      <c r="L342" s="409">
        <f t="shared" si="96"/>
        <v>0.5</v>
      </c>
      <c r="M342" s="410">
        <f t="shared" si="97"/>
        <v>7.61</v>
      </c>
      <c r="N342" s="410">
        <f t="shared" si="98"/>
        <v>7.6399999993294481</v>
      </c>
      <c r="O342" s="411"/>
      <c r="P342" s="485">
        <f t="shared" ca="1" si="99"/>
        <v>0.42873842592593081</v>
      </c>
      <c r="Q342" s="484">
        <f t="shared" ca="1" si="89"/>
        <v>0.42887731481481972</v>
      </c>
      <c r="R342" s="486">
        <v>2.9999999329447746E-2</v>
      </c>
      <c r="S342" s="486">
        <f t="shared" ca="1" si="90"/>
        <v>0.03</v>
      </c>
      <c r="T342" s="470">
        <v>10</v>
      </c>
      <c r="U342" s="469" t="str">
        <f t="shared" si="91"/>
        <v>C40-R24</v>
      </c>
      <c r="V342" s="470">
        <v>40</v>
      </c>
      <c r="W342" s="470" t="s">
        <v>493</v>
      </c>
      <c r="X342" s="470" t="s">
        <v>494</v>
      </c>
      <c r="Y342" s="470">
        <v>24</v>
      </c>
      <c r="AA342" s="505">
        <v>326</v>
      </c>
      <c r="AC342" s="400">
        <f t="shared" si="92"/>
        <v>14</v>
      </c>
    </row>
    <row r="343" spans="1:29" ht="12.75" customHeight="1">
      <c r="A343" s="403">
        <f t="shared" si="93"/>
        <v>327</v>
      </c>
      <c r="B343" s="745"/>
      <c r="C343" s="404" t="str">
        <f t="shared" si="86"/>
        <v>C40-R22</v>
      </c>
      <c r="D343" s="405">
        <v>0.37854166666666667</v>
      </c>
      <c r="E343" s="405">
        <v>0.37868055555555558</v>
      </c>
      <c r="F343" s="406">
        <f t="shared" si="94"/>
        <v>1.7</v>
      </c>
      <c r="G343" s="468">
        <f t="shared" si="94"/>
        <v>5.41</v>
      </c>
      <c r="H343" s="407">
        <f t="shared" si="94"/>
        <v>1.2</v>
      </c>
      <c r="I343" s="407">
        <f t="shared" si="95"/>
        <v>7.11</v>
      </c>
      <c r="J343" s="407">
        <f t="shared" si="87"/>
        <v>7.200000003576279</v>
      </c>
      <c r="K343" s="408">
        <f t="shared" si="88"/>
        <v>9.0000003576278687E-2</v>
      </c>
      <c r="L343" s="409">
        <f t="shared" si="96"/>
        <v>0.5</v>
      </c>
      <c r="M343" s="410">
        <f t="shared" si="97"/>
        <v>7.61</v>
      </c>
      <c r="N343" s="410">
        <f t="shared" si="98"/>
        <v>7.700000003576279</v>
      </c>
      <c r="O343" s="411"/>
      <c r="P343" s="485">
        <f t="shared" ca="1" si="99"/>
        <v>0.42913194444444935</v>
      </c>
      <c r="Q343" s="484">
        <f t="shared" ca="1" si="89"/>
        <v>0.4292824074074123</v>
      </c>
      <c r="R343" s="486">
        <v>9.0000003576278687E-2</v>
      </c>
      <c r="S343" s="486">
        <f t="shared" ca="1" si="90"/>
        <v>0.01</v>
      </c>
      <c r="T343" s="470">
        <v>11</v>
      </c>
      <c r="U343" s="469" t="str">
        <f t="shared" si="91"/>
        <v>C40-R22</v>
      </c>
      <c r="V343" s="470">
        <v>40</v>
      </c>
      <c r="W343" s="470" t="s">
        <v>493</v>
      </c>
      <c r="X343" s="470" t="s">
        <v>494</v>
      </c>
      <c r="Y343" s="470">
        <v>22</v>
      </c>
      <c r="AA343" s="505">
        <v>327</v>
      </c>
      <c r="AC343" s="400">
        <f t="shared" si="92"/>
        <v>15</v>
      </c>
    </row>
    <row r="344" spans="1:29" ht="12.75" customHeight="1">
      <c r="A344" s="403">
        <f t="shared" si="93"/>
        <v>328</v>
      </c>
      <c r="B344" s="745"/>
      <c r="C344" s="404" t="str">
        <f t="shared" si="86"/>
        <v>C40-R20</v>
      </c>
      <c r="D344" s="405">
        <v>0.3787962962962963</v>
      </c>
      <c r="E344" s="405">
        <v>0.37896990740740738</v>
      </c>
      <c r="F344" s="406">
        <f t="shared" si="94"/>
        <v>1.7</v>
      </c>
      <c r="G344" s="468">
        <f t="shared" si="94"/>
        <v>5.41</v>
      </c>
      <c r="H344" s="407">
        <f t="shared" si="94"/>
        <v>1.2</v>
      </c>
      <c r="I344" s="407">
        <f t="shared" si="95"/>
        <v>7.11</v>
      </c>
      <c r="J344" s="407">
        <f t="shared" si="87"/>
        <v>7.1399999993294481</v>
      </c>
      <c r="K344" s="408">
        <f t="shared" si="88"/>
        <v>2.9999999329447746E-2</v>
      </c>
      <c r="L344" s="409">
        <f t="shared" si="96"/>
        <v>0.5</v>
      </c>
      <c r="M344" s="410">
        <f t="shared" si="97"/>
        <v>7.61</v>
      </c>
      <c r="N344" s="410">
        <f t="shared" si="98"/>
        <v>7.6399999993294481</v>
      </c>
      <c r="O344" s="411"/>
      <c r="P344" s="485">
        <f t="shared" ca="1" si="99"/>
        <v>0.42956018518519007</v>
      </c>
      <c r="Q344" s="484">
        <f t="shared" ca="1" si="89"/>
        <v>0.42969907407407898</v>
      </c>
      <c r="R344" s="486">
        <v>2.9999999329447746E-2</v>
      </c>
      <c r="S344" s="486">
        <f t="shared" ca="1" si="90"/>
        <v>0.11</v>
      </c>
      <c r="T344" s="470">
        <v>12</v>
      </c>
      <c r="U344" s="469" t="str">
        <f t="shared" si="91"/>
        <v>C40-R20</v>
      </c>
      <c r="V344" s="470">
        <v>40</v>
      </c>
      <c r="W344" s="470" t="s">
        <v>493</v>
      </c>
      <c r="X344" s="470" t="s">
        <v>494</v>
      </c>
      <c r="Y344" s="470">
        <v>20</v>
      </c>
      <c r="AA344" s="505">
        <v>328</v>
      </c>
      <c r="AC344" s="400">
        <f t="shared" si="92"/>
        <v>16</v>
      </c>
    </row>
    <row r="345" spans="1:29" ht="12.75" customHeight="1">
      <c r="A345" s="403">
        <f t="shared" si="93"/>
        <v>329</v>
      </c>
      <c r="B345" s="745"/>
      <c r="C345" s="404" t="str">
        <f t="shared" si="86"/>
        <v>C40-R18</v>
      </c>
      <c r="D345" s="405">
        <v>0.37903935185185184</v>
      </c>
      <c r="E345" s="405">
        <v>0.37920138888888888</v>
      </c>
      <c r="F345" s="406">
        <f t="shared" si="94"/>
        <v>1.7</v>
      </c>
      <c r="G345" s="468">
        <f t="shared" si="94"/>
        <v>5.41</v>
      </c>
      <c r="H345" s="407">
        <f t="shared" si="94"/>
        <v>1.2</v>
      </c>
      <c r="I345" s="407">
        <f t="shared" si="95"/>
        <v>7.11</v>
      </c>
      <c r="J345" s="407">
        <f t="shared" si="87"/>
        <v>7.2500000005960468</v>
      </c>
      <c r="K345" s="408">
        <f t="shared" si="88"/>
        <v>0.14000000059604645</v>
      </c>
      <c r="L345" s="409">
        <f t="shared" si="96"/>
        <v>0.5</v>
      </c>
      <c r="M345" s="410">
        <f t="shared" si="97"/>
        <v>7.61</v>
      </c>
      <c r="N345" s="410">
        <f t="shared" si="98"/>
        <v>7.7500000005960468</v>
      </c>
      <c r="O345" s="411"/>
      <c r="P345" s="485">
        <f t="shared" ca="1" si="99"/>
        <v>0.42996527777778271</v>
      </c>
      <c r="Q345" s="484">
        <f t="shared" ca="1" si="89"/>
        <v>0.43012731481481975</v>
      </c>
      <c r="R345" s="486">
        <v>0.14000000059604645</v>
      </c>
      <c r="S345" s="486">
        <f t="shared" ca="1" si="90"/>
        <v>0.13</v>
      </c>
      <c r="T345" s="470">
        <v>13</v>
      </c>
      <c r="U345" s="469" t="str">
        <f t="shared" si="91"/>
        <v>C40-R18</v>
      </c>
      <c r="V345" s="470">
        <v>40</v>
      </c>
      <c r="W345" s="470" t="s">
        <v>493</v>
      </c>
      <c r="X345" s="470" t="s">
        <v>494</v>
      </c>
      <c r="Y345" s="470">
        <v>18</v>
      </c>
      <c r="AA345" s="505">
        <v>329</v>
      </c>
      <c r="AC345" s="400">
        <f t="shared" si="92"/>
        <v>17</v>
      </c>
    </row>
    <row r="346" spans="1:29" ht="12.75" customHeight="1">
      <c r="A346" s="403">
        <f t="shared" si="93"/>
        <v>330</v>
      </c>
      <c r="B346" s="745"/>
      <c r="C346" s="404" t="str">
        <f t="shared" si="86"/>
        <v>C40-R16</v>
      </c>
      <c r="D346" s="405">
        <v>0.37927083333333333</v>
      </c>
      <c r="E346" s="405">
        <v>0.37944444444444442</v>
      </c>
      <c r="F346" s="406">
        <f t="shared" si="94"/>
        <v>1.7</v>
      </c>
      <c r="G346" s="468">
        <f t="shared" si="94"/>
        <v>5.41</v>
      </c>
      <c r="H346" s="407">
        <f t="shared" si="94"/>
        <v>1.2</v>
      </c>
      <c r="I346" s="407">
        <f t="shared" si="95"/>
        <v>7.11</v>
      </c>
      <c r="J346" s="407">
        <f t="shared" si="87"/>
        <v>7.1800000002980235</v>
      </c>
      <c r="K346" s="408">
        <f t="shared" si="88"/>
        <v>7.0000000298023224E-2</v>
      </c>
      <c r="L346" s="409">
        <f t="shared" si="96"/>
        <v>0.5</v>
      </c>
      <c r="M346" s="410">
        <f t="shared" si="97"/>
        <v>7.61</v>
      </c>
      <c r="N346" s="410">
        <f t="shared" si="98"/>
        <v>7.6800000002980235</v>
      </c>
      <c r="O346" s="411"/>
      <c r="P346" s="485">
        <f t="shared" ca="1" si="99"/>
        <v>0.43035879629630125</v>
      </c>
      <c r="Q346" s="484">
        <f t="shared" ca="1" si="89"/>
        <v>0.43052083333333829</v>
      </c>
      <c r="R346" s="486">
        <v>7.0000000298023224E-2</v>
      </c>
      <c r="S346" s="486">
        <f t="shared" ca="1" si="90"/>
        <v>0.08</v>
      </c>
      <c r="T346" s="470">
        <v>14</v>
      </c>
      <c r="U346" s="469" t="str">
        <f t="shared" si="91"/>
        <v>C40-R16</v>
      </c>
      <c r="V346" s="470">
        <v>40</v>
      </c>
      <c r="W346" s="470" t="s">
        <v>493</v>
      </c>
      <c r="X346" s="470" t="s">
        <v>494</v>
      </c>
      <c r="Y346" s="470">
        <v>16</v>
      </c>
      <c r="AA346" s="505">
        <v>330</v>
      </c>
      <c r="AC346" s="400">
        <f t="shared" si="92"/>
        <v>18</v>
      </c>
    </row>
    <row r="347" spans="1:29" ht="12.75" customHeight="1">
      <c r="A347" s="403">
        <f t="shared" si="93"/>
        <v>331</v>
      </c>
      <c r="B347" s="745"/>
      <c r="C347" s="404" t="str">
        <f t="shared" si="86"/>
        <v>C40-R14</v>
      </c>
      <c r="D347" s="405">
        <v>0.37952546296296297</v>
      </c>
      <c r="E347" s="405">
        <v>0.37966435185185188</v>
      </c>
      <c r="F347" s="406">
        <f t="shared" si="94"/>
        <v>1.7</v>
      </c>
      <c r="G347" s="468">
        <f t="shared" si="94"/>
        <v>5.41</v>
      </c>
      <c r="H347" s="407">
        <f t="shared" si="94"/>
        <v>1.2</v>
      </c>
      <c r="I347" s="407">
        <f t="shared" si="95"/>
        <v>7.11</v>
      </c>
      <c r="J347" s="407">
        <f t="shared" si="87"/>
        <v>7.2500000005960468</v>
      </c>
      <c r="K347" s="408">
        <f t="shared" si="88"/>
        <v>0.14000000059604645</v>
      </c>
      <c r="L347" s="409">
        <f t="shared" si="96"/>
        <v>0.5</v>
      </c>
      <c r="M347" s="410">
        <f t="shared" si="97"/>
        <v>7.61</v>
      </c>
      <c r="N347" s="410">
        <f t="shared" si="98"/>
        <v>7.7500000005960468</v>
      </c>
      <c r="O347" s="411"/>
      <c r="P347" s="485">
        <f t="shared" ca="1" si="99"/>
        <v>0.43081018518519015</v>
      </c>
      <c r="Q347" s="484">
        <f t="shared" ca="1" si="89"/>
        <v>0.43098379629630129</v>
      </c>
      <c r="R347" s="486">
        <v>0.14000000059604645</v>
      </c>
      <c r="S347" s="486">
        <f t="shared" ca="1" si="90"/>
        <v>0.05</v>
      </c>
      <c r="T347" s="470">
        <v>15</v>
      </c>
      <c r="U347" s="469" t="str">
        <f t="shared" si="91"/>
        <v>C40-R14</v>
      </c>
      <c r="V347" s="470">
        <v>40</v>
      </c>
      <c r="W347" s="470" t="s">
        <v>493</v>
      </c>
      <c r="X347" s="470" t="s">
        <v>494</v>
      </c>
      <c r="Y347" s="470">
        <v>14</v>
      </c>
      <c r="AA347" s="505">
        <v>331</v>
      </c>
      <c r="AC347" s="400">
        <f t="shared" si="92"/>
        <v>19</v>
      </c>
    </row>
    <row r="348" spans="1:29" ht="12.75" customHeight="1">
      <c r="A348" s="403">
        <f t="shared" si="93"/>
        <v>332</v>
      </c>
      <c r="B348" s="745"/>
      <c r="C348" s="404" t="str">
        <f t="shared" si="86"/>
        <v>C40-R12</v>
      </c>
      <c r="D348" s="405">
        <v>0.3797800925925926</v>
      </c>
      <c r="E348" s="405">
        <v>0.37994212962962964</v>
      </c>
      <c r="F348" s="406">
        <f t="shared" si="94"/>
        <v>1.7</v>
      </c>
      <c r="G348" s="468">
        <f t="shared" si="94"/>
        <v>5.41</v>
      </c>
      <c r="H348" s="407">
        <f t="shared" si="94"/>
        <v>1.2</v>
      </c>
      <c r="I348" s="407">
        <f t="shared" si="95"/>
        <v>7.11</v>
      </c>
      <c r="J348" s="407">
        <f t="shared" si="87"/>
        <v>7.1600000007450584</v>
      </c>
      <c r="K348" s="408">
        <f t="shared" si="88"/>
        <v>5.000000074505806E-2</v>
      </c>
      <c r="L348" s="409">
        <f t="shared" si="96"/>
        <v>0.5</v>
      </c>
      <c r="M348" s="410">
        <f t="shared" si="97"/>
        <v>7.61</v>
      </c>
      <c r="N348" s="410">
        <f t="shared" si="98"/>
        <v>7.6600000007450584</v>
      </c>
      <c r="O348" s="411"/>
      <c r="P348" s="485">
        <f t="shared" ca="1" si="99"/>
        <v>0.43125000000000502</v>
      </c>
      <c r="Q348" s="484">
        <f t="shared" ca="1" si="89"/>
        <v>0.43141203703704206</v>
      </c>
      <c r="R348" s="486">
        <v>5.000000074505806E-2</v>
      </c>
      <c r="S348" s="486">
        <f t="shared" ca="1" si="90"/>
        <v>0.15</v>
      </c>
      <c r="T348" s="470">
        <v>16</v>
      </c>
      <c r="U348" s="469" t="str">
        <f t="shared" si="91"/>
        <v>C40-R12</v>
      </c>
      <c r="V348" s="470">
        <v>40</v>
      </c>
      <c r="W348" s="470" t="s">
        <v>493</v>
      </c>
      <c r="X348" s="470" t="s">
        <v>494</v>
      </c>
      <c r="Y348" s="470">
        <v>12</v>
      </c>
      <c r="AA348" s="505">
        <v>332</v>
      </c>
      <c r="AC348" s="400">
        <f t="shared" si="92"/>
        <v>20</v>
      </c>
    </row>
    <row r="349" spans="1:29" ht="12.75" customHeight="1">
      <c r="A349" s="403">
        <f t="shared" si="93"/>
        <v>333</v>
      </c>
      <c r="B349" s="745"/>
      <c r="C349" s="404" t="str">
        <f t="shared" si="86"/>
        <v>C40-R10</v>
      </c>
      <c r="D349" s="405">
        <v>0.38002314814814814</v>
      </c>
      <c r="E349" s="405">
        <v>0.38016203703703705</v>
      </c>
      <c r="F349" s="406">
        <f t="shared" si="94"/>
        <v>1.7</v>
      </c>
      <c r="G349" s="468">
        <f t="shared" si="94"/>
        <v>5.41</v>
      </c>
      <c r="H349" s="407">
        <f t="shared" si="94"/>
        <v>1.2</v>
      </c>
      <c r="I349" s="407">
        <f t="shared" si="95"/>
        <v>7.11</v>
      </c>
      <c r="J349" s="407">
        <f t="shared" si="87"/>
        <v>7.2100000014901164</v>
      </c>
      <c r="K349" s="408">
        <f t="shared" si="88"/>
        <v>0.10000000149011612</v>
      </c>
      <c r="L349" s="409">
        <f t="shared" si="96"/>
        <v>0.5</v>
      </c>
      <c r="M349" s="410">
        <f t="shared" si="97"/>
        <v>7.61</v>
      </c>
      <c r="N349" s="410">
        <f t="shared" si="98"/>
        <v>7.7100000014901164</v>
      </c>
      <c r="O349" s="411"/>
      <c r="P349" s="485">
        <f t="shared" ca="1" si="99"/>
        <v>0.43168981481481983</v>
      </c>
      <c r="Q349" s="484">
        <f t="shared" ca="1" si="89"/>
        <v>0.43185185185185687</v>
      </c>
      <c r="R349" s="486">
        <v>0.10000000149011612</v>
      </c>
      <c r="S349" s="486">
        <f t="shared" ca="1" si="90"/>
        <v>0.03</v>
      </c>
      <c r="T349" s="470">
        <v>17</v>
      </c>
      <c r="U349" s="469" t="str">
        <f t="shared" si="91"/>
        <v>C40-R10</v>
      </c>
      <c r="V349" s="470">
        <v>40</v>
      </c>
      <c r="W349" s="470" t="s">
        <v>493</v>
      </c>
      <c r="X349" s="470" t="s">
        <v>494</v>
      </c>
      <c r="Y349" s="470">
        <v>10</v>
      </c>
      <c r="AA349" s="505">
        <v>333</v>
      </c>
      <c r="AC349" s="400">
        <f t="shared" si="92"/>
        <v>21</v>
      </c>
    </row>
    <row r="350" spans="1:29" ht="12.75" customHeight="1">
      <c r="A350" s="403">
        <f t="shared" si="93"/>
        <v>334</v>
      </c>
      <c r="B350" s="745"/>
      <c r="C350" s="404" t="str">
        <f t="shared" si="86"/>
        <v>C40-R8</v>
      </c>
      <c r="D350" s="405">
        <v>0.38025462962962964</v>
      </c>
      <c r="E350" s="405">
        <v>0.38041666666666668</v>
      </c>
      <c r="F350" s="406">
        <f t="shared" si="94"/>
        <v>1.7</v>
      </c>
      <c r="G350" s="468">
        <f t="shared" si="94"/>
        <v>5.41</v>
      </c>
      <c r="H350" s="407">
        <f t="shared" si="94"/>
        <v>1.2</v>
      </c>
      <c r="I350" s="407">
        <f t="shared" si="95"/>
        <v>7.11</v>
      </c>
      <c r="J350" s="407">
        <f t="shared" si="87"/>
        <v>7.2500000005960468</v>
      </c>
      <c r="K350" s="408">
        <f t="shared" si="88"/>
        <v>0.14000000059604645</v>
      </c>
      <c r="L350" s="409">
        <f t="shared" si="96"/>
        <v>0.5</v>
      </c>
      <c r="M350" s="410">
        <f t="shared" si="97"/>
        <v>7.61</v>
      </c>
      <c r="N350" s="410">
        <f t="shared" si="98"/>
        <v>7.7500000005960468</v>
      </c>
      <c r="O350" s="411"/>
      <c r="P350" s="485">
        <f t="shared" ca="1" si="99"/>
        <v>0.43214120370370873</v>
      </c>
      <c r="Q350" s="484">
        <f t="shared" ca="1" si="89"/>
        <v>0.43230324074074578</v>
      </c>
      <c r="R350" s="486">
        <v>0.14000000059604645</v>
      </c>
      <c r="S350" s="486">
        <f t="shared" ca="1" si="90"/>
        <v>0.15</v>
      </c>
      <c r="T350" s="470">
        <v>18</v>
      </c>
      <c r="U350" s="469" t="str">
        <f t="shared" si="91"/>
        <v>C40-R8</v>
      </c>
      <c r="V350" s="470">
        <v>40</v>
      </c>
      <c r="W350" s="470" t="s">
        <v>493</v>
      </c>
      <c r="X350" s="470" t="s">
        <v>494</v>
      </c>
      <c r="Y350" s="470">
        <v>8</v>
      </c>
      <c r="AA350" s="505">
        <v>334</v>
      </c>
      <c r="AC350" s="400">
        <f t="shared" si="92"/>
        <v>1</v>
      </c>
    </row>
    <row r="351" spans="1:29" ht="12.75" customHeight="1">
      <c r="A351" s="403">
        <f t="shared" si="93"/>
        <v>335</v>
      </c>
      <c r="B351" s="745"/>
      <c r="C351" s="404" t="str">
        <f t="shared" si="86"/>
        <v>C40-R6</v>
      </c>
      <c r="D351" s="405">
        <v>0.38048611111111114</v>
      </c>
      <c r="E351" s="405">
        <v>0.38064814814814812</v>
      </c>
      <c r="F351" s="406">
        <f t="shared" si="94"/>
        <v>1.7</v>
      </c>
      <c r="G351" s="468">
        <f t="shared" si="94"/>
        <v>5.41</v>
      </c>
      <c r="H351" s="407">
        <f t="shared" si="94"/>
        <v>1.2</v>
      </c>
      <c r="I351" s="407">
        <f t="shared" si="95"/>
        <v>7.11</v>
      </c>
      <c r="J351" s="407">
        <f t="shared" si="87"/>
        <v>7.1699999986588958</v>
      </c>
      <c r="K351" s="408">
        <f t="shared" si="88"/>
        <v>5.9999998658895493E-2</v>
      </c>
      <c r="L351" s="409">
        <f t="shared" si="96"/>
        <v>0.5</v>
      </c>
      <c r="M351" s="410">
        <f t="shared" si="97"/>
        <v>7.61</v>
      </c>
      <c r="N351" s="410">
        <f t="shared" si="98"/>
        <v>7.6699999986588958</v>
      </c>
      <c r="O351" s="411"/>
      <c r="P351" s="485">
        <f t="shared" ca="1" si="99"/>
        <v>0.43253472222222727</v>
      </c>
      <c r="Q351" s="484">
        <f t="shared" ca="1" si="89"/>
        <v>0.43268518518519022</v>
      </c>
      <c r="R351" s="486">
        <v>5.9999998658895493E-2</v>
      </c>
      <c r="S351" s="486">
        <f t="shared" ca="1" si="90"/>
        <v>0.04</v>
      </c>
      <c r="T351" s="470">
        <v>19</v>
      </c>
      <c r="U351" s="469" t="str">
        <f t="shared" si="91"/>
        <v>C40-R6</v>
      </c>
      <c r="V351" s="470">
        <v>40</v>
      </c>
      <c r="W351" s="470" t="s">
        <v>493</v>
      </c>
      <c r="X351" s="470" t="s">
        <v>494</v>
      </c>
      <c r="Y351" s="470">
        <v>6</v>
      </c>
      <c r="AA351" s="505">
        <v>335</v>
      </c>
      <c r="AC351" s="400">
        <f t="shared" si="92"/>
        <v>2</v>
      </c>
    </row>
    <row r="352" spans="1:29" ht="12.75" customHeight="1">
      <c r="A352" s="403">
        <f t="shared" si="93"/>
        <v>336</v>
      </c>
      <c r="B352" s="745"/>
      <c r="C352" s="404" t="str">
        <f t="shared" si="86"/>
        <v>C40-R4</v>
      </c>
      <c r="D352" s="405">
        <v>0.38075231481481481</v>
      </c>
      <c r="E352" s="405">
        <v>0.38090277777777776</v>
      </c>
      <c r="F352" s="406">
        <f t="shared" si="94"/>
        <v>1.7</v>
      </c>
      <c r="G352" s="468">
        <f t="shared" si="94"/>
        <v>5.41</v>
      </c>
      <c r="H352" s="407">
        <f t="shared" si="94"/>
        <v>1.2</v>
      </c>
      <c r="I352" s="407">
        <f t="shared" si="95"/>
        <v>7.11</v>
      </c>
      <c r="J352" s="407">
        <f t="shared" si="87"/>
        <v>7.1800000002980235</v>
      </c>
      <c r="K352" s="408">
        <f t="shared" si="88"/>
        <v>7.0000000298023224E-2</v>
      </c>
      <c r="L352" s="409">
        <f t="shared" si="96"/>
        <v>0.5</v>
      </c>
      <c r="M352" s="410">
        <f t="shared" si="97"/>
        <v>7.61</v>
      </c>
      <c r="N352" s="410">
        <f t="shared" si="98"/>
        <v>7.6800000002980235</v>
      </c>
      <c r="O352" s="411"/>
      <c r="P352" s="485">
        <f t="shared" ca="1" si="99"/>
        <v>0.43295138888889395</v>
      </c>
      <c r="Q352" s="484">
        <f t="shared" ca="1" si="89"/>
        <v>0.43312500000000509</v>
      </c>
      <c r="R352" s="486">
        <v>7.0000000298023224E-2</v>
      </c>
      <c r="S352" s="486">
        <f t="shared" ca="1" si="90"/>
        <v>0.03</v>
      </c>
      <c r="T352" s="470">
        <v>20</v>
      </c>
      <c r="U352" s="469" t="str">
        <f t="shared" si="91"/>
        <v>C40-R4</v>
      </c>
      <c r="V352" s="470">
        <v>40</v>
      </c>
      <c r="W352" s="470" t="s">
        <v>493</v>
      </c>
      <c r="X352" s="470" t="s">
        <v>494</v>
      </c>
      <c r="Y352" s="470">
        <v>4</v>
      </c>
      <c r="AA352" s="505">
        <v>336</v>
      </c>
      <c r="AC352" s="400">
        <f t="shared" si="92"/>
        <v>3</v>
      </c>
    </row>
    <row r="353" spans="1:29" ht="12.75" customHeight="1">
      <c r="A353" s="403">
        <f t="shared" si="93"/>
        <v>337</v>
      </c>
      <c r="B353" s="745" t="s">
        <v>524</v>
      </c>
      <c r="C353" s="404" t="str">
        <f t="shared" si="86"/>
        <v>C40-R2</v>
      </c>
      <c r="D353" s="405">
        <v>0.38098379629629631</v>
      </c>
      <c r="E353" s="405">
        <v>0.38114583333333335</v>
      </c>
      <c r="F353" s="406">
        <f t="shared" si="94"/>
        <v>1.7</v>
      </c>
      <c r="G353" s="468">
        <f t="shared" si="94"/>
        <v>5.41</v>
      </c>
      <c r="H353" s="407">
        <f t="shared" si="94"/>
        <v>1.2</v>
      </c>
      <c r="I353" s="407">
        <f t="shared" si="95"/>
        <v>7.11</v>
      </c>
      <c r="J353" s="407">
        <f t="shared" si="87"/>
        <v>7.1299999995529655</v>
      </c>
      <c r="K353" s="408">
        <f t="shared" si="88"/>
        <v>1.9999999552965164E-2</v>
      </c>
      <c r="L353" s="409">
        <f t="shared" si="96"/>
        <v>0.5</v>
      </c>
      <c r="M353" s="410">
        <f t="shared" si="97"/>
        <v>7.61</v>
      </c>
      <c r="N353" s="410">
        <f t="shared" si="98"/>
        <v>7.6299999995529655</v>
      </c>
      <c r="O353" s="411"/>
      <c r="P353" s="485">
        <f t="shared" ca="1" si="99"/>
        <v>0.43336805555556063</v>
      </c>
      <c r="Q353" s="484">
        <f t="shared" ca="1" si="89"/>
        <v>0.43351851851852358</v>
      </c>
      <c r="R353" s="486">
        <v>1.9999999552965164E-2</v>
      </c>
      <c r="S353" s="486">
        <f t="shared" ca="1" si="90"/>
        <v>0.03</v>
      </c>
      <c r="T353" s="504">
        <v>21</v>
      </c>
      <c r="U353" s="504" t="str">
        <f t="shared" si="91"/>
        <v>C40-R2</v>
      </c>
      <c r="V353" s="504">
        <v>40</v>
      </c>
      <c r="W353" s="504" t="s">
        <v>493</v>
      </c>
      <c r="X353" s="504" t="s">
        <v>494</v>
      </c>
      <c r="Y353" s="504">
        <v>2</v>
      </c>
      <c r="AA353" s="505">
        <v>337</v>
      </c>
      <c r="AC353" s="400">
        <f t="shared" si="92"/>
        <v>4</v>
      </c>
    </row>
    <row r="354" spans="1:29" ht="12.75" customHeight="1">
      <c r="A354" s="403">
        <f t="shared" si="93"/>
        <v>338</v>
      </c>
      <c r="B354" s="745"/>
      <c r="C354" s="404" t="str">
        <f t="shared" si="86"/>
        <v>C41-R1</v>
      </c>
      <c r="D354" s="405">
        <v>0.38124999999999998</v>
      </c>
      <c r="E354" s="405">
        <v>0.38138888888888889</v>
      </c>
      <c r="F354" s="406">
        <f t="shared" si="94"/>
        <v>1.7</v>
      </c>
      <c r="G354" s="468">
        <f t="shared" si="94"/>
        <v>5.41</v>
      </c>
      <c r="H354" s="407">
        <f t="shared" si="94"/>
        <v>1.2</v>
      </c>
      <c r="I354" s="407">
        <f t="shared" si="95"/>
        <v>7.11</v>
      </c>
      <c r="J354" s="407">
        <f t="shared" si="87"/>
        <v>7.1499999991059306</v>
      </c>
      <c r="K354" s="408">
        <f t="shared" si="88"/>
        <v>3.9999999105930328E-2</v>
      </c>
      <c r="L354" s="409">
        <f t="shared" si="96"/>
        <v>0.5</v>
      </c>
      <c r="M354" s="410">
        <f t="shared" si="97"/>
        <v>7.61</v>
      </c>
      <c r="N354" s="410">
        <f t="shared" si="98"/>
        <v>7.6499999991059306</v>
      </c>
      <c r="O354" s="411"/>
      <c r="P354" s="485">
        <f t="shared" ca="1" si="99"/>
        <v>0.4337847222222273</v>
      </c>
      <c r="Q354" s="484">
        <f t="shared" ca="1" si="89"/>
        <v>0.43394675925926435</v>
      </c>
      <c r="R354" s="486">
        <v>3.9999999105930328E-2</v>
      </c>
      <c r="S354" s="486">
        <f t="shared" ca="1" si="90"/>
        <v>0.08</v>
      </c>
      <c r="T354" s="470">
        <v>1</v>
      </c>
      <c r="U354" s="469" t="str">
        <f t="shared" si="91"/>
        <v>C41-R1</v>
      </c>
      <c r="V354" s="470">
        <v>41</v>
      </c>
      <c r="W354" s="470" t="s">
        <v>493</v>
      </c>
      <c r="X354" s="470" t="s">
        <v>494</v>
      </c>
      <c r="Y354" s="470">
        <v>1</v>
      </c>
      <c r="AA354" s="505">
        <v>338</v>
      </c>
      <c r="AC354" s="400">
        <f t="shared" si="92"/>
        <v>5</v>
      </c>
    </row>
    <row r="355" spans="1:29" ht="12.75" customHeight="1">
      <c r="A355" s="403">
        <f t="shared" si="93"/>
        <v>339</v>
      </c>
      <c r="B355" s="745"/>
      <c r="C355" s="404" t="str">
        <f t="shared" si="86"/>
        <v>C41-R3</v>
      </c>
      <c r="D355" s="405">
        <v>0.3815162037037037</v>
      </c>
      <c r="E355" s="405">
        <v>0.38166666666666665</v>
      </c>
      <c r="F355" s="406">
        <f t="shared" ref="F355:H370" si="100">F354</f>
        <v>1.7</v>
      </c>
      <c r="G355" s="468">
        <f t="shared" si="100"/>
        <v>5.41</v>
      </c>
      <c r="H355" s="407">
        <f t="shared" si="100"/>
        <v>1.2</v>
      </c>
      <c r="I355" s="407">
        <f t="shared" si="95"/>
        <v>7.11</v>
      </c>
      <c r="J355" s="407">
        <f t="shared" si="87"/>
        <v>7.1699999986588958</v>
      </c>
      <c r="K355" s="408">
        <f t="shared" si="88"/>
        <v>5.9999998658895493E-2</v>
      </c>
      <c r="L355" s="409">
        <f t="shared" si="96"/>
        <v>0.5</v>
      </c>
      <c r="M355" s="410">
        <f t="shared" si="97"/>
        <v>7.61</v>
      </c>
      <c r="N355" s="410">
        <f t="shared" si="98"/>
        <v>7.6699999986588958</v>
      </c>
      <c r="O355" s="411"/>
      <c r="P355" s="485">
        <f t="shared" ca="1" si="99"/>
        <v>0.43421296296296807</v>
      </c>
      <c r="Q355" s="484">
        <f t="shared" ca="1" si="89"/>
        <v>0.43438657407407921</v>
      </c>
      <c r="R355" s="486">
        <v>5.9999998658895493E-2</v>
      </c>
      <c r="S355" s="486">
        <f t="shared" ca="1" si="90"/>
        <v>0.06</v>
      </c>
      <c r="T355" s="470">
        <v>2</v>
      </c>
      <c r="U355" s="469" t="str">
        <f t="shared" si="91"/>
        <v>C41-R3</v>
      </c>
      <c r="V355" s="470">
        <v>41</v>
      </c>
      <c r="W355" s="470" t="s">
        <v>493</v>
      </c>
      <c r="X355" s="470" t="s">
        <v>494</v>
      </c>
      <c r="Y355" s="504">
        <v>3</v>
      </c>
      <c r="AA355" s="505">
        <v>339</v>
      </c>
      <c r="AC355" s="400">
        <f t="shared" si="92"/>
        <v>6</v>
      </c>
    </row>
    <row r="356" spans="1:29" ht="12.75" customHeight="1">
      <c r="A356" s="403">
        <f t="shared" si="93"/>
        <v>340</v>
      </c>
      <c r="B356" s="745"/>
      <c r="C356" s="404" t="str">
        <f t="shared" si="86"/>
        <v>C41-R5</v>
      </c>
      <c r="D356" s="405">
        <v>0.38178240740740743</v>
      </c>
      <c r="E356" s="405">
        <v>0.38194444444444442</v>
      </c>
      <c r="F356" s="406">
        <f t="shared" si="100"/>
        <v>1.7</v>
      </c>
      <c r="G356" s="468">
        <f t="shared" si="100"/>
        <v>5.41</v>
      </c>
      <c r="H356" s="407">
        <f t="shared" si="100"/>
        <v>1.2</v>
      </c>
      <c r="I356" s="407">
        <f t="shared" si="95"/>
        <v>7.11</v>
      </c>
      <c r="J356" s="407">
        <f t="shared" si="87"/>
        <v>7.1299999995529655</v>
      </c>
      <c r="K356" s="408">
        <f t="shared" si="88"/>
        <v>1.9999999552965164E-2</v>
      </c>
      <c r="L356" s="409">
        <f t="shared" si="96"/>
        <v>0.5</v>
      </c>
      <c r="M356" s="410">
        <f t="shared" si="97"/>
        <v>7.61</v>
      </c>
      <c r="N356" s="410">
        <f t="shared" si="98"/>
        <v>7.6299999995529655</v>
      </c>
      <c r="O356" s="411"/>
      <c r="P356" s="485">
        <f t="shared" ca="1" si="99"/>
        <v>0.43461805555556071</v>
      </c>
      <c r="Q356" s="484">
        <f t="shared" ca="1" si="89"/>
        <v>0.43476851851852366</v>
      </c>
      <c r="R356" s="486">
        <v>1.9999999552965164E-2</v>
      </c>
      <c r="S356" s="486">
        <f t="shared" ca="1" si="90"/>
        <v>0.06</v>
      </c>
      <c r="T356" s="470">
        <v>3</v>
      </c>
      <c r="U356" s="469" t="str">
        <f t="shared" si="91"/>
        <v>C41-R5</v>
      </c>
      <c r="V356" s="470">
        <v>41</v>
      </c>
      <c r="W356" s="470" t="s">
        <v>493</v>
      </c>
      <c r="X356" s="470" t="s">
        <v>494</v>
      </c>
      <c r="Y356" s="470">
        <v>5</v>
      </c>
      <c r="AA356" s="505">
        <v>340</v>
      </c>
      <c r="AC356" s="400">
        <f t="shared" si="92"/>
        <v>7</v>
      </c>
    </row>
    <row r="357" spans="1:29" ht="12.75" customHeight="1">
      <c r="A357" s="403">
        <f t="shared" si="93"/>
        <v>341</v>
      </c>
      <c r="B357" s="745"/>
      <c r="C357" s="404" t="str">
        <f t="shared" si="86"/>
        <v>C41-R7</v>
      </c>
      <c r="D357" s="405">
        <v>0.38202546296296297</v>
      </c>
      <c r="E357" s="405">
        <v>0.38218750000000001</v>
      </c>
      <c r="F357" s="406">
        <f t="shared" si="100"/>
        <v>1.7</v>
      </c>
      <c r="G357" s="468">
        <f t="shared" si="100"/>
        <v>5.41</v>
      </c>
      <c r="H357" s="407">
        <f t="shared" si="100"/>
        <v>1.2</v>
      </c>
      <c r="I357" s="407">
        <f t="shared" si="95"/>
        <v>7.11</v>
      </c>
      <c r="J357" s="407">
        <f t="shared" si="87"/>
        <v>7.1399999993294481</v>
      </c>
      <c r="K357" s="408">
        <f t="shared" si="88"/>
        <v>2.9999999329447746E-2</v>
      </c>
      <c r="L357" s="409">
        <f t="shared" si="96"/>
        <v>0.5</v>
      </c>
      <c r="M357" s="410">
        <f t="shared" si="97"/>
        <v>7.61</v>
      </c>
      <c r="N357" s="410">
        <f t="shared" si="98"/>
        <v>7.6399999993294481</v>
      </c>
      <c r="O357" s="411"/>
      <c r="P357" s="485">
        <f t="shared" ca="1" si="99"/>
        <v>0.43502314814815329</v>
      </c>
      <c r="Q357" s="484">
        <f t="shared" ca="1" si="89"/>
        <v>0.43519675925926443</v>
      </c>
      <c r="R357" s="486">
        <v>2.9999999329447746E-2</v>
      </c>
      <c r="S357" s="486">
        <f t="shared" ca="1" si="90"/>
        <v>0.1</v>
      </c>
      <c r="T357" s="470">
        <v>4</v>
      </c>
      <c r="U357" s="469" t="str">
        <f t="shared" si="91"/>
        <v>C41-R7</v>
      </c>
      <c r="V357" s="470">
        <v>41</v>
      </c>
      <c r="W357" s="470" t="s">
        <v>493</v>
      </c>
      <c r="X357" s="470" t="s">
        <v>494</v>
      </c>
      <c r="Y357" s="504">
        <v>7</v>
      </c>
      <c r="AA357" s="505">
        <v>341</v>
      </c>
      <c r="AC357" s="400">
        <f t="shared" si="92"/>
        <v>8</v>
      </c>
    </row>
    <row r="358" spans="1:29" ht="12.75" customHeight="1">
      <c r="A358" s="403">
        <f t="shared" si="93"/>
        <v>342</v>
      </c>
      <c r="B358" s="745"/>
      <c r="C358" s="404" t="str">
        <f t="shared" si="86"/>
        <v>C41-R9</v>
      </c>
      <c r="D358" s="405">
        <v>0.38226851851851851</v>
      </c>
      <c r="E358" s="405">
        <v>0.38240740740740742</v>
      </c>
      <c r="F358" s="406">
        <f t="shared" si="100"/>
        <v>1.7</v>
      </c>
      <c r="G358" s="468">
        <f t="shared" si="100"/>
        <v>5.41</v>
      </c>
      <c r="H358" s="407">
        <f t="shared" si="100"/>
        <v>1.2</v>
      </c>
      <c r="I358" s="407">
        <f t="shared" si="95"/>
        <v>7.11</v>
      </c>
      <c r="J358" s="407">
        <f t="shared" si="87"/>
        <v>7.1299999995529655</v>
      </c>
      <c r="K358" s="408">
        <f t="shared" si="88"/>
        <v>1.9999999552965164E-2</v>
      </c>
      <c r="L358" s="409">
        <f t="shared" si="96"/>
        <v>0.5</v>
      </c>
      <c r="M358" s="410">
        <f t="shared" si="97"/>
        <v>7.61</v>
      </c>
      <c r="N358" s="410">
        <f t="shared" si="98"/>
        <v>7.6299999995529655</v>
      </c>
      <c r="O358" s="411"/>
      <c r="P358" s="485">
        <f t="shared" ca="1" si="99"/>
        <v>0.43545138888889406</v>
      </c>
      <c r="Q358" s="484">
        <f t="shared" ca="1" si="89"/>
        <v>0.43560185185185701</v>
      </c>
      <c r="R358" s="486">
        <v>1.9999999552965164E-2</v>
      </c>
      <c r="S358" s="486">
        <f t="shared" ca="1" si="90"/>
        <v>0.13</v>
      </c>
      <c r="T358" s="470">
        <v>5</v>
      </c>
      <c r="U358" s="469" t="str">
        <f t="shared" si="91"/>
        <v>C41-R9</v>
      </c>
      <c r="V358" s="470">
        <v>41</v>
      </c>
      <c r="W358" s="470" t="s">
        <v>493</v>
      </c>
      <c r="X358" s="470" t="s">
        <v>494</v>
      </c>
      <c r="Y358" s="470">
        <v>9</v>
      </c>
      <c r="AA358" s="505">
        <v>342</v>
      </c>
      <c r="AC358" s="400">
        <f t="shared" si="92"/>
        <v>9</v>
      </c>
    </row>
    <row r="359" spans="1:29" ht="12.75" customHeight="1">
      <c r="A359" s="403">
        <f t="shared" si="93"/>
        <v>343</v>
      </c>
      <c r="B359" s="745"/>
      <c r="C359" s="404" t="str">
        <f t="shared" si="86"/>
        <v>C41-R11</v>
      </c>
      <c r="D359" s="405">
        <v>0.3825115740740741</v>
      </c>
      <c r="E359" s="405">
        <v>0.38265046296296296</v>
      </c>
      <c r="F359" s="406">
        <f t="shared" si="100"/>
        <v>1.7</v>
      </c>
      <c r="G359" s="468">
        <f t="shared" si="100"/>
        <v>5.41</v>
      </c>
      <c r="H359" s="407">
        <f t="shared" si="100"/>
        <v>1.2</v>
      </c>
      <c r="I359" s="407">
        <f t="shared" si="95"/>
        <v>7.11</v>
      </c>
      <c r="J359" s="407">
        <f t="shared" si="87"/>
        <v>7.1499999991059306</v>
      </c>
      <c r="K359" s="408">
        <f t="shared" si="88"/>
        <v>3.9999999105930328E-2</v>
      </c>
      <c r="L359" s="409">
        <f t="shared" si="96"/>
        <v>0.5</v>
      </c>
      <c r="M359" s="410">
        <f t="shared" si="97"/>
        <v>7.61</v>
      </c>
      <c r="N359" s="410">
        <f t="shared" si="98"/>
        <v>7.6499999991059306</v>
      </c>
      <c r="O359" s="411"/>
      <c r="P359" s="485">
        <f t="shared" ca="1" si="99"/>
        <v>0.43584490740741255</v>
      </c>
      <c r="Q359" s="484">
        <f t="shared" ca="1" si="89"/>
        <v>0.4360069444444496</v>
      </c>
      <c r="R359" s="486">
        <v>3.9999999105930328E-2</v>
      </c>
      <c r="S359" s="486">
        <f t="shared" ca="1" si="90"/>
        <v>0.03</v>
      </c>
      <c r="T359" s="470">
        <v>6</v>
      </c>
      <c r="U359" s="469" t="str">
        <f t="shared" si="91"/>
        <v>C41-R11</v>
      </c>
      <c r="V359" s="470">
        <v>41</v>
      </c>
      <c r="W359" s="470" t="s">
        <v>493</v>
      </c>
      <c r="X359" s="470" t="s">
        <v>494</v>
      </c>
      <c r="Y359" s="504">
        <v>11</v>
      </c>
      <c r="AA359" s="505">
        <v>343</v>
      </c>
      <c r="AC359" s="400">
        <f t="shared" si="92"/>
        <v>10</v>
      </c>
    </row>
    <row r="360" spans="1:29" ht="12.75" customHeight="1">
      <c r="A360" s="403">
        <f t="shared" si="93"/>
        <v>344</v>
      </c>
      <c r="B360" s="745"/>
      <c r="C360" s="404" t="str">
        <f t="shared" si="86"/>
        <v>C41-R13</v>
      </c>
      <c r="D360" s="405">
        <v>0.38274305555555554</v>
      </c>
      <c r="E360" s="405">
        <v>0.38288194444444446</v>
      </c>
      <c r="F360" s="406">
        <f t="shared" si="100"/>
        <v>1.7</v>
      </c>
      <c r="G360" s="468">
        <f t="shared" si="100"/>
        <v>5.41</v>
      </c>
      <c r="H360" s="407">
        <f t="shared" si="100"/>
        <v>1.2</v>
      </c>
      <c r="I360" s="407">
        <f t="shared" si="95"/>
        <v>7.11</v>
      </c>
      <c r="J360" s="407">
        <f t="shared" si="87"/>
        <v>7.189999998211861</v>
      </c>
      <c r="K360" s="408">
        <f t="shared" si="88"/>
        <v>7.9999998211860657E-2</v>
      </c>
      <c r="L360" s="409">
        <f t="shared" si="96"/>
        <v>0.5</v>
      </c>
      <c r="M360" s="410">
        <f t="shared" si="97"/>
        <v>7.61</v>
      </c>
      <c r="N360" s="410">
        <f t="shared" si="98"/>
        <v>7.689999998211861</v>
      </c>
      <c r="O360" s="411"/>
      <c r="P360" s="485">
        <f t="shared" ca="1" si="99"/>
        <v>0.43628472222222736</v>
      </c>
      <c r="Q360" s="484">
        <f t="shared" ca="1" si="89"/>
        <v>0.4364583333333385</v>
      </c>
      <c r="R360" s="486">
        <v>7.9999998211860657E-2</v>
      </c>
      <c r="S360" s="486">
        <f t="shared" ca="1" si="90"/>
        <v>0.13</v>
      </c>
      <c r="T360" s="470">
        <v>7</v>
      </c>
      <c r="U360" s="469" t="str">
        <f t="shared" si="91"/>
        <v>C41-R13</v>
      </c>
      <c r="V360" s="470">
        <v>41</v>
      </c>
      <c r="W360" s="470" t="s">
        <v>493</v>
      </c>
      <c r="X360" s="470" t="s">
        <v>494</v>
      </c>
      <c r="Y360" s="470">
        <v>13</v>
      </c>
      <c r="AA360" s="505">
        <v>344</v>
      </c>
      <c r="AC360" s="400">
        <f t="shared" si="92"/>
        <v>11</v>
      </c>
    </row>
    <row r="361" spans="1:29" ht="12.75" customHeight="1">
      <c r="A361" s="403">
        <f t="shared" si="93"/>
        <v>345</v>
      </c>
      <c r="B361" s="745"/>
      <c r="C361" s="404" t="str">
        <f t="shared" si="86"/>
        <v>C41-R15</v>
      </c>
      <c r="D361" s="405">
        <v>0.38297453703703704</v>
      </c>
      <c r="E361" s="405">
        <v>0.3831134259259259</v>
      </c>
      <c r="F361" s="406">
        <f t="shared" si="100"/>
        <v>1.7</v>
      </c>
      <c r="G361" s="468">
        <f t="shared" si="100"/>
        <v>5.41</v>
      </c>
      <c r="H361" s="407">
        <f t="shared" si="100"/>
        <v>1.2</v>
      </c>
      <c r="I361" s="407">
        <f t="shared" si="95"/>
        <v>7.11</v>
      </c>
      <c r="J361" s="407">
        <f t="shared" si="87"/>
        <v>7.2399999952316287</v>
      </c>
      <c r="K361" s="408">
        <f t="shared" si="88"/>
        <v>0.12999999523162842</v>
      </c>
      <c r="L361" s="409">
        <f t="shared" si="96"/>
        <v>0.5</v>
      </c>
      <c r="M361" s="410">
        <f t="shared" si="97"/>
        <v>7.61</v>
      </c>
      <c r="N361" s="410">
        <f t="shared" si="98"/>
        <v>7.7399999952316287</v>
      </c>
      <c r="O361" s="411"/>
      <c r="P361" s="485">
        <f t="shared" ca="1" si="99"/>
        <v>0.43674768518519036</v>
      </c>
      <c r="Q361" s="484">
        <f t="shared" ca="1" si="89"/>
        <v>0.43688657407407927</v>
      </c>
      <c r="R361" s="486">
        <v>0.12999999523162842</v>
      </c>
      <c r="S361" s="486">
        <f t="shared" ca="1" si="90"/>
        <v>0.15</v>
      </c>
      <c r="T361" s="470">
        <v>8</v>
      </c>
      <c r="U361" s="469" t="str">
        <f t="shared" si="91"/>
        <v>C41-R15</v>
      </c>
      <c r="V361" s="470">
        <v>41</v>
      </c>
      <c r="W361" s="470" t="s">
        <v>493</v>
      </c>
      <c r="X361" s="470" t="s">
        <v>494</v>
      </c>
      <c r="Y361" s="504">
        <v>15</v>
      </c>
      <c r="AA361" s="505">
        <v>345</v>
      </c>
      <c r="AC361" s="400">
        <f t="shared" si="92"/>
        <v>12</v>
      </c>
    </row>
    <row r="362" spans="1:29" ht="12.75" customHeight="1">
      <c r="A362" s="403">
        <f t="shared" si="93"/>
        <v>346</v>
      </c>
      <c r="B362" s="745"/>
      <c r="C362" s="404" t="str">
        <f t="shared" si="86"/>
        <v>C41-R17</v>
      </c>
      <c r="D362" s="405">
        <v>0.38320601851851854</v>
      </c>
      <c r="E362" s="405">
        <v>0.3833449074074074</v>
      </c>
      <c r="F362" s="406">
        <f t="shared" si="100"/>
        <v>1.7</v>
      </c>
      <c r="G362" s="468">
        <f t="shared" si="100"/>
        <v>5.41</v>
      </c>
      <c r="H362" s="407">
        <f t="shared" si="100"/>
        <v>1.2</v>
      </c>
      <c r="I362" s="407">
        <f t="shared" si="95"/>
        <v>7.11</v>
      </c>
      <c r="J362" s="407">
        <f t="shared" si="87"/>
        <v>7.2600000059604648</v>
      </c>
      <c r="K362" s="408">
        <f t="shared" si="88"/>
        <v>0.15000000596046448</v>
      </c>
      <c r="L362" s="409">
        <f t="shared" si="96"/>
        <v>0.5</v>
      </c>
      <c r="M362" s="410">
        <f t="shared" si="97"/>
        <v>7.61</v>
      </c>
      <c r="N362" s="410">
        <f t="shared" si="98"/>
        <v>7.7600000059604648</v>
      </c>
      <c r="O362" s="411"/>
      <c r="P362" s="485">
        <f t="shared" ca="1" si="99"/>
        <v>0.437152777777783</v>
      </c>
      <c r="Q362" s="484">
        <f t="shared" ca="1" si="89"/>
        <v>0.43729166666667191</v>
      </c>
      <c r="R362" s="486">
        <v>0.15000000596046448</v>
      </c>
      <c r="S362" s="486">
        <f t="shared" ca="1" si="90"/>
        <v>0.04</v>
      </c>
      <c r="T362" s="470">
        <v>9</v>
      </c>
      <c r="U362" s="469" t="str">
        <f t="shared" si="91"/>
        <v>C41-R17</v>
      </c>
      <c r="V362" s="470">
        <v>41</v>
      </c>
      <c r="W362" s="470" t="s">
        <v>493</v>
      </c>
      <c r="X362" s="470" t="s">
        <v>494</v>
      </c>
      <c r="Y362" s="470">
        <v>17</v>
      </c>
      <c r="AA362" s="505">
        <v>346</v>
      </c>
      <c r="AC362" s="400">
        <f t="shared" si="92"/>
        <v>13</v>
      </c>
    </row>
    <row r="363" spans="1:29" ht="12.75" customHeight="1">
      <c r="A363" s="403">
        <f t="shared" si="93"/>
        <v>347</v>
      </c>
      <c r="B363" s="745"/>
      <c r="C363" s="404" t="str">
        <f t="shared" si="86"/>
        <v>C41-R19</v>
      </c>
      <c r="D363" s="405">
        <v>0.38344907407407408</v>
      </c>
      <c r="E363" s="405">
        <v>0.38359953703703703</v>
      </c>
      <c r="F363" s="406">
        <f t="shared" si="100"/>
        <v>1.7</v>
      </c>
      <c r="G363" s="468">
        <f t="shared" si="100"/>
        <v>5.41</v>
      </c>
      <c r="H363" s="407">
        <f t="shared" si="100"/>
        <v>1.2</v>
      </c>
      <c r="I363" s="407">
        <f t="shared" si="95"/>
        <v>7.11</v>
      </c>
      <c r="J363" s="407">
        <f t="shared" si="87"/>
        <v>7.2600000059604648</v>
      </c>
      <c r="K363" s="408">
        <f t="shared" si="88"/>
        <v>0.15000000596046448</v>
      </c>
      <c r="L363" s="409">
        <f t="shared" si="96"/>
        <v>0.5</v>
      </c>
      <c r="M363" s="410">
        <f t="shared" si="97"/>
        <v>7.61</v>
      </c>
      <c r="N363" s="410">
        <f t="shared" si="98"/>
        <v>7.7600000059604648</v>
      </c>
      <c r="O363" s="411"/>
      <c r="P363" s="485">
        <f t="shared" ca="1" si="99"/>
        <v>0.43753472222222745</v>
      </c>
      <c r="Q363" s="484">
        <f t="shared" ca="1" si="89"/>
        <v>0.43769675925926449</v>
      </c>
      <c r="R363" s="486">
        <v>0.15000000596046448</v>
      </c>
      <c r="S363" s="486">
        <f t="shared" ca="1" si="90"/>
        <v>0.15</v>
      </c>
      <c r="T363" s="470">
        <v>10</v>
      </c>
      <c r="U363" s="469" t="str">
        <f t="shared" si="91"/>
        <v>C41-R19</v>
      </c>
      <c r="V363" s="470">
        <v>41</v>
      </c>
      <c r="W363" s="470" t="s">
        <v>493</v>
      </c>
      <c r="X363" s="470" t="s">
        <v>494</v>
      </c>
      <c r="Y363" s="504">
        <v>19</v>
      </c>
      <c r="AA363" s="505">
        <v>347</v>
      </c>
      <c r="AC363" s="400">
        <f t="shared" si="92"/>
        <v>14</v>
      </c>
    </row>
    <row r="364" spans="1:29" ht="12.75" customHeight="1">
      <c r="A364" s="403">
        <f t="shared" si="93"/>
        <v>348</v>
      </c>
      <c r="B364" s="745"/>
      <c r="C364" s="404" t="str">
        <f t="shared" si="86"/>
        <v>C41-R21</v>
      </c>
      <c r="D364" s="405">
        <v>0.38373842592592594</v>
      </c>
      <c r="E364" s="405">
        <v>0.38388888888888889</v>
      </c>
      <c r="F364" s="406">
        <f t="shared" si="100"/>
        <v>1.7</v>
      </c>
      <c r="G364" s="468">
        <f t="shared" si="100"/>
        <v>5.41</v>
      </c>
      <c r="H364" s="407">
        <f t="shared" si="100"/>
        <v>1.2</v>
      </c>
      <c r="I364" s="407">
        <f t="shared" si="95"/>
        <v>7.11</v>
      </c>
      <c r="J364" s="407">
        <f t="shared" si="87"/>
        <v>7.1199999997764829</v>
      </c>
      <c r="K364" s="408">
        <f t="shared" si="88"/>
        <v>9.9999997764825821E-3</v>
      </c>
      <c r="L364" s="409">
        <f t="shared" si="96"/>
        <v>0.5</v>
      </c>
      <c r="M364" s="410">
        <f t="shared" si="97"/>
        <v>7.61</v>
      </c>
      <c r="N364" s="410">
        <f t="shared" si="98"/>
        <v>7.6199999997764829</v>
      </c>
      <c r="O364" s="411"/>
      <c r="P364" s="485">
        <f t="shared" ca="1" si="99"/>
        <v>0.43795138888889412</v>
      </c>
      <c r="Q364" s="484">
        <f t="shared" ca="1" si="89"/>
        <v>0.43812500000000526</v>
      </c>
      <c r="R364" s="486">
        <v>9.9999997764825821E-3</v>
      </c>
      <c r="S364" s="486">
        <f t="shared" ca="1" si="90"/>
        <v>0.15</v>
      </c>
      <c r="T364" s="470">
        <v>11</v>
      </c>
      <c r="U364" s="469" t="str">
        <f t="shared" si="91"/>
        <v>C41-R21</v>
      </c>
      <c r="V364" s="470">
        <v>41</v>
      </c>
      <c r="W364" s="470" t="s">
        <v>493</v>
      </c>
      <c r="X364" s="470" t="s">
        <v>494</v>
      </c>
      <c r="Y364" s="470">
        <v>21</v>
      </c>
      <c r="AA364" s="505">
        <v>348</v>
      </c>
      <c r="AC364" s="400">
        <f t="shared" si="92"/>
        <v>15</v>
      </c>
    </row>
    <row r="365" spans="1:29" ht="12.75" customHeight="1">
      <c r="A365" s="403">
        <f t="shared" si="93"/>
        <v>349</v>
      </c>
      <c r="B365" s="745"/>
      <c r="C365" s="404" t="str">
        <f t="shared" si="86"/>
        <v>C41-R23</v>
      </c>
      <c r="D365" s="405">
        <v>0.38401620370370371</v>
      </c>
      <c r="E365" s="405">
        <v>0.38416666666666666</v>
      </c>
      <c r="F365" s="406">
        <f t="shared" si="100"/>
        <v>1.7</v>
      </c>
      <c r="G365" s="468">
        <f t="shared" si="100"/>
        <v>5.41</v>
      </c>
      <c r="H365" s="407">
        <f t="shared" si="100"/>
        <v>1.2</v>
      </c>
      <c r="I365" s="407">
        <f t="shared" si="95"/>
        <v>7.11</v>
      </c>
      <c r="J365" s="407">
        <f t="shared" si="87"/>
        <v>7.200000003576279</v>
      </c>
      <c r="K365" s="408">
        <f t="shared" si="88"/>
        <v>9.0000003576278687E-2</v>
      </c>
      <c r="L365" s="409">
        <f t="shared" si="96"/>
        <v>0.5</v>
      </c>
      <c r="M365" s="410">
        <f t="shared" si="97"/>
        <v>7.61</v>
      </c>
      <c r="N365" s="410">
        <f t="shared" si="98"/>
        <v>7.700000003576279</v>
      </c>
      <c r="O365" s="411"/>
      <c r="P365" s="485">
        <f t="shared" ca="1" si="99"/>
        <v>0.43839120370370899</v>
      </c>
      <c r="Q365" s="484">
        <f t="shared" ca="1" si="89"/>
        <v>0.43856481481482013</v>
      </c>
      <c r="R365" s="486">
        <v>9.0000003576278687E-2</v>
      </c>
      <c r="S365" s="486">
        <f t="shared" ca="1" si="90"/>
        <v>0.01</v>
      </c>
      <c r="T365" s="470">
        <v>12</v>
      </c>
      <c r="U365" s="504" t="str">
        <f t="shared" si="91"/>
        <v>C41-R23</v>
      </c>
      <c r="V365" s="470">
        <v>41</v>
      </c>
      <c r="W365" s="504" t="s">
        <v>493</v>
      </c>
      <c r="X365" s="504" t="s">
        <v>494</v>
      </c>
      <c r="Y365" s="504">
        <v>23</v>
      </c>
      <c r="AA365" s="505">
        <v>349</v>
      </c>
      <c r="AC365" s="400">
        <f t="shared" si="92"/>
        <v>16</v>
      </c>
    </row>
    <row r="366" spans="1:29" ht="12.75" customHeight="1">
      <c r="A366" s="403">
        <f t="shared" si="93"/>
        <v>350</v>
      </c>
      <c r="B366" s="745"/>
      <c r="C366" s="404" t="str">
        <f t="shared" si="86"/>
        <v>C41-R25</v>
      </c>
      <c r="D366" s="405">
        <v>0.38430555555555557</v>
      </c>
      <c r="E366" s="405">
        <v>0.38444444444444442</v>
      </c>
      <c r="F366" s="406">
        <f t="shared" si="100"/>
        <v>1.7</v>
      </c>
      <c r="G366" s="468">
        <f t="shared" si="100"/>
        <v>5.41</v>
      </c>
      <c r="H366" s="407">
        <f t="shared" si="100"/>
        <v>1.2</v>
      </c>
      <c r="I366" s="407">
        <f t="shared" si="95"/>
        <v>7.11</v>
      </c>
      <c r="J366" s="407">
        <f t="shared" si="87"/>
        <v>7.200000003576279</v>
      </c>
      <c r="K366" s="408">
        <f t="shared" si="88"/>
        <v>9.0000003576278687E-2</v>
      </c>
      <c r="L366" s="409">
        <f t="shared" si="96"/>
        <v>0.5</v>
      </c>
      <c r="M366" s="410">
        <f t="shared" si="97"/>
        <v>7.61</v>
      </c>
      <c r="N366" s="410">
        <f t="shared" si="98"/>
        <v>7.700000003576279</v>
      </c>
      <c r="O366" s="411"/>
      <c r="P366" s="485">
        <f t="shared" ca="1" si="99"/>
        <v>0.43883101851852385</v>
      </c>
      <c r="Q366" s="484">
        <f t="shared" ca="1" si="89"/>
        <v>0.4389814814814868</v>
      </c>
      <c r="R366" s="486">
        <v>9.0000003576278687E-2</v>
      </c>
      <c r="S366" s="486">
        <f t="shared" ca="1" si="90"/>
        <v>0.03</v>
      </c>
      <c r="T366" s="470">
        <v>13</v>
      </c>
      <c r="U366" s="469" t="str">
        <f t="shared" si="91"/>
        <v>C41-R25</v>
      </c>
      <c r="V366" s="470">
        <v>41</v>
      </c>
      <c r="W366" s="470" t="s">
        <v>493</v>
      </c>
      <c r="X366" s="470" t="s">
        <v>494</v>
      </c>
      <c r="Y366" s="470">
        <v>25</v>
      </c>
      <c r="AA366" s="505">
        <v>350</v>
      </c>
      <c r="AC366" s="400">
        <f t="shared" si="92"/>
        <v>17</v>
      </c>
    </row>
    <row r="367" spans="1:29" ht="12.75" customHeight="1">
      <c r="A367" s="403">
        <f t="shared" si="93"/>
        <v>351</v>
      </c>
      <c r="B367" s="745"/>
      <c r="C367" s="404" t="str">
        <f t="shared" si="86"/>
        <v>C41-R27</v>
      </c>
      <c r="D367" s="405">
        <v>0.38453703703703701</v>
      </c>
      <c r="E367" s="405">
        <v>0.38469907407407405</v>
      </c>
      <c r="F367" s="406">
        <f t="shared" si="100"/>
        <v>1.7</v>
      </c>
      <c r="G367" s="468">
        <f t="shared" si="100"/>
        <v>5.41</v>
      </c>
      <c r="H367" s="407">
        <f t="shared" si="100"/>
        <v>1.2</v>
      </c>
      <c r="I367" s="407">
        <f t="shared" si="95"/>
        <v>7.11</v>
      </c>
      <c r="J367" s="407">
        <f t="shared" si="87"/>
        <v>7.1800000002980235</v>
      </c>
      <c r="K367" s="408">
        <f t="shared" si="88"/>
        <v>7.0000000298023224E-2</v>
      </c>
      <c r="L367" s="409">
        <f t="shared" si="96"/>
        <v>0.5</v>
      </c>
      <c r="M367" s="410">
        <f t="shared" si="97"/>
        <v>7.61</v>
      </c>
      <c r="N367" s="410">
        <f t="shared" si="98"/>
        <v>7.6800000002980235</v>
      </c>
      <c r="O367" s="411"/>
      <c r="P367" s="485">
        <f t="shared" ca="1" si="99"/>
        <v>0.43925925925926457</v>
      </c>
      <c r="Q367" s="484">
        <f t="shared" ca="1" si="89"/>
        <v>0.43939814814815348</v>
      </c>
      <c r="R367" s="486">
        <v>7.0000000298023224E-2</v>
      </c>
      <c r="S367" s="486">
        <f t="shared" ca="1" si="90"/>
        <v>0.04</v>
      </c>
      <c r="T367" s="470">
        <v>14</v>
      </c>
      <c r="U367" s="469" t="str">
        <f t="shared" si="91"/>
        <v>C41-R27</v>
      </c>
      <c r="V367" s="470">
        <v>41</v>
      </c>
      <c r="W367" s="470" t="s">
        <v>493</v>
      </c>
      <c r="X367" s="470" t="s">
        <v>494</v>
      </c>
      <c r="Y367" s="504">
        <v>27</v>
      </c>
      <c r="AA367" s="505">
        <v>351</v>
      </c>
      <c r="AC367" s="400">
        <f t="shared" si="92"/>
        <v>18</v>
      </c>
    </row>
    <row r="368" spans="1:29" ht="12.75" customHeight="1">
      <c r="A368" s="403">
        <f t="shared" si="93"/>
        <v>352</v>
      </c>
      <c r="B368" s="745"/>
      <c r="C368" s="404" t="str">
        <f t="shared" si="86"/>
        <v>C41-R29</v>
      </c>
      <c r="D368" s="405">
        <v>0.38480324074074074</v>
      </c>
      <c r="E368" s="405">
        <v>0.38496527777777778</v>
      </c>
      <c r="F368" s="406">
        <f t="shared" si="100"/>
        <v>1.7</v>
      </c>
      <c r="G368" s="468">
        <f t="shared" si="100"/>
        <v>5.41</v>
      </c>
      <c r="H368" s="407">
        <f t="shared" si="100"/>
        <v>1.2</v>
      </c>
      <c r="I368" s="407">
        <f t="shared" si="95"/>
        <v>7.11</v>
      </c>
      <c r="J368" s="407">
        <f t="shared" si="87"/>
        <v>7.2600000059604648</v>
      </c>
      <c r="K368" s="408">
        <f t="shared" si="88"/>
        <v>0.15000000596046448</v>
      </c>
      <c r="L368" s="409">
        <f t="shared" si="96"/>
        <v>0.5</v>
      </c>
      <c r="M368" s="410">
        <f t="shared" si="97"/>
        <v>7.61</v>
      </c>
      <c r="N368" s="410">
        <f t="shared" si="98"/>
        <v>7.7600000059604648</v>
      </c>
      <c r="O368" s="411"/>
      <c r="P368" s="485">
        <f t="shared" ca="1" si="99"/>
        <v>0.43962962962963498</v>
      </c>
      <c r="Q368" s="484">
        <f t="shared" ca="1" si="89"/>
        <v>0.43978009259259793</v>
      </c>
      <c r="R368" s="486">
        <v>0.15000000596046448</v>
      </c>
      <c r="S368" s="486">
        <f t="shared" ca="1" si="90"/>
        <v>0.14000000000000001</v>
      </c>
      <c r="T368" s="470">
        <v>15</v>
      </c>
      <c r="U368" s="469" t="str">
        <f t="shared" si="91"/>
        <v>C41-R29</v>
      </c>
      <c r="V368" s="470">
        <v>41</v>
      </c>
      <c r="W368" s="470" t="s">
        <v>493</v>
      </c>
      <c r="X368" s="470" t="s">
        <v>494</v>
      </c>
      <c r="Y368" s="470">
        <v>29</v>
      </c>
      <c r="AA368" s="505">
        <v>352</v>
      </c>
      <c r="AC368" s="400">
        <f t="shared" si="92"/>
        <v>19</v>
      </c>
    </row>
    <row r="369" spans="1:29" ht="12.75" customHeight="1">
      <c r="A369" s="403">
        <f t="shared" si="93"/>
        <v>353</v>
      </c>
      <c r="B369" s="745"/>
      <c r="C369" s="404" t="str">
        <f t="shared" si="86"/>
        <v>C41-R31</v>
      </c>
      <c r="D369" s="405">
        <v>0.38503472222222224</v>
      </c>
      <c r="E369" s="405">
        <v>0.38518518518518519</v>
      </c>
      <c r="F369" s="406">
        <f t="shared" si="100"/>
        <v>1.7</v>
      </c>
      <c r="G369" s="468">
        <f t="shared" si="100"/>
        <v>5.41</v>
      </c>
      <c r="H369" s="407">
        <f t="shared" si="100"/>
        <v>1.2</v>
      </c>
      <c r="I369" s="407">
        <f t="shared" si="95"/>
        <v>7.11</v>
      </c>
      <c r="J369" s="407">
        <f t="shared" si="87"/>
        <v>7.1600000007450584</v>
      </c>
      <c r="K369" s="408">
        <f t="shared" si="88"/>
        <v>5.000000074505806E-2</v>
      </c>
      <c r="L369" s="409">
        <f t="shared" si="96"/>
        <v>0.5</v>
      </c>
      <c r="M369" s="410">
        <f t="shared" si="97"/>
        <v>7.61</v>
      </c>
      <c r="N369" s="410">
        <f t="shared" si="98"/>
        <v>7.6600000007450584</v>
      </c>
      <c r="O369" s="411"/>
      <c r="P369" s="485">
        <f t="shared" ca="1" si="99"/>
        <v>0.44003472222222756</v>
      </c>
      <c r="Q369" s="484">
        <f t="shared" ca="1" si="89"/>
        <v>0.4402083333333387</v>
      </c>
      <c r="R369" s="486">
        <v>5.000000074505806E-2</v>
      </c>
      <c r="S369" s="486">
        <f t="shared" ca="1" si="90"/>
        <v>0.04</v>
      </c>
      <c r="T369" s="470">
        <v>16</v>
      </c>
      <c r="U369" s="469" t="str">
        <f t="shared" si="91"/>
        <v>C41-R31</v>
      </c>
      <c r="V369" s="470">
        <v>41</v>
      </c>
      <c r="W369" s="470" t="s">
        <v>493</v>
      </c>
      <c r="X369" s="470" t="s">
        <v>494</v>
      </c>
      <c r="Y369" s="504">
        <v>31</v>
      </c>
      <c r="AA369" s="505">
        <v>353</v>
      </c>
      <c r="AC369" s="400">
        <f t="shared" si="92"/>
        <v>20</v>
      </c>
    </row>
    <row r="370" spans="1:29" ht="12.75" customHeight="1">
      <c r="A370" s="403">
        <f t="shared" si="93"/>
        <v>354</v>
      </c>
      <c r="B370" s="745"/>
      <c r="C370" s="404" t="str">
        <f t="shared" si="86"/>
        <v>C41-R33</v>
      </c>
      <c r="D370" s="405">
        <v>0.38528935185185187</v>
      </c>
      <c r="E370" s="405">
        <v>0.38546296296296295</v>
      </c>
      <c r="F370" s="406">
        <f t="shared" si="100"/>
        <v>1.7</v>
      </c>
      <c r="G370" s="468">
        <f t="shared" si="100"/>
        <v>5.41</v>
      </c>
      <c r="H370" s="407">
        <f t="shared" si="100"/>
        <v>1.2</v>
      </c>
      <c r="I370" s="407">
        <f t="shared" si="95"/>
        <v>7.11</v>
      </c>
      <c r="J370" s="407">
        <f t="shared" si="87"/>
        <v>7.2100000014901164</v>
      </c>
      <c r="K370" s="408">
        <f t="shared" si="88"/>
        <v>0.10000000149011612</v>
      </c>
      <c r="L370" s="409">
        <f t="shared" si="96"/>
        <v>0.5</v>
      </c>
      <c r="M370" s="410">
        <f t="shared" si="97"/>
        <v>7.61</v>
      </c>
      <c r="N370" s="410">
        <f t="shared" si="98"/>
        <v>7.7100000014901164</v>
      </c>
      <c r="O370" s="411"/>
      <c r="P370" s="485">
        <f t="shared" ca="1" si="99"/>
        <v>0.44047453703704242</v>
      </c>
      <c r="Q370" s="484">
        <f t="shared" ca="1" si="89"/>
        <v>0.44064814814815356</v>
      </c>
      <c r="R370" s="486">
        <v>0.10000000149011612</v>
      </c>
      <c r="S370" s="486">
        <f t="shared" ca="1" si="90"/>
        <v>0.05</v>
      </c>
      <c r="T370" s="470">
        <v>17</v>
      </c>
      <c r="U370" s="469" t="str">
        <f t="shared" si="91"/>
        <v>C41-R33</v>
      </c>
      <c r="V370" s="470">
        <v>41</v>
      </c>
      <c r="W370" s="470" t="s">
        <v>493</v>
      </c>
      <c r="X370" s="470" t="s">
        <v>494</v>
      </c>
      <c r="Y370" s="470">
        <v>33</v>
      </c>
      <c r="AA370" s="505">
        <v>354</v>
      </c>
      <c r="AC370" s="400">
        <f t="shared" si="92"/>
        <v>1</v>
      </c>
    </row>
    <row r="371" spans="1:29" ht="12.75" customHeight="1">
      <c r="A371" s="403">
        <f t="shared" si="93"/>
        <v>355</v>
      </c>
      <c r="B371" s="745"/>
      <c r="C371" s="404" t="str">
        <f t="shared" si="86"/>
        <v>C41-R35</v>
      </c>
      <c r="D371" s="405">
        <v>0.38555555555555554</v>
      </c>
      <c r="E371" s="405">
        <v>0.38569444444444445</v>
      </c>
      <c r="F371" s="406">
        <f t="shared" ref="F371:H386" si="101">F370</f>
        <v>1.7</v>
      </c>
      <c r="G371" s="468">
        <f t="shared" si="101"/>
        <v>5.41</v>
      </c>
      <c r="H371" s="407">
        <f t="shared" si="101"/>
        <v>1.2</v>
      </c>
      <c r="I371" s="407">
        <f t="shared" si="95"/>
        <v>7.11</v>
      </c>
      <c r="J371" s="407">
        <f t="shared" si="87"/>
        <v>7.1699999986588958</v>
      </c>
      <c r="K371" s="408">
        <f t="shared" si="88"/>
        <v>5.9999998658895493E-2</v>
      </c>
      <c r="L371" s="409">
        <f t="shared" si="96"/>
        <v>0.5</v>
      </c>
      <c r="M371" s="410">
        <f t="shared" si="97"/>
        <v>7.61</v>
      </c>
      <c r="N371" s="410">
        <f t="shared" si="98"/>
        <v>7.6699999986588958</v>
      </c>
      <c r="O371" s="411"/>
      <c r="P371" s="485">
        <f t="shared" ca="1" si="99"/>
        <v>0.4408912037037091</v>
      </c>
      <c r="Q371" s="484">
        <f t="shared" ca="1" si="89"/>
        <v>0.44106481481482024</v>
      </c>
      <c r="R371" s="486">
        <v>5.9999998658895493E-2</v>
      </c>
      <c r="S371" s="486">
        <f t="shared" ca="1" si="90"/>
        <v>7.0000000000000007E-2</v>
      </c>
      <c r="T371" s="470">
        <v>18</v>
      </c>
      <c r="U371" s="469" t="str">
        <f t="shared" si="91"/>
        <v>C41-R35</v>
      </c>
      <c r="V371" s="470">
        <v>41</v>
      </c>
      <c r="W371" s="470" t="s">
        <v>493</v>
      </c>
      <c r="X371" s="470" t="s">
        <v>494</v>
      </c>
      <c r="Y371" s="504">
        <v>35</v>
      </c>
      <c r="AA371" s="505">
        <v>355</v>
      </c>
      <c r="AC371" s="400">
        <f t="shared" si="92"/>
        <v>2</v>
      </c>
    </row>
    <row r="372" spans="1:29" ht="12.75" customHeight="1">
      <c r="A372" s="403">
        <f t="shared" si="93"/>
        <v>356</v>
      </c>
      <c r="B372" s="745"/>
      <c r="C372" s="404" t="str">
        <f t="shared" si="86"/>
        <v>C41-R37</v>
      </c>
      <c r="D372" s="405">
        <v>0.38578703703703704</v>
      </c>
      <c r="E372" s="405">
        <v>0.38593749999999999</v>
      </c>
      <c r="F372" s="406">
        <f t="shared" si="101"/>
        <v>1.7</v>
      </c>
      <c r="G372" s="468">
        <f t="shared" si="101"/>
        <v>5.41</v>
      </c>
      <c r="H372" s="407">
        <f t="shared" si="101"/>
        <v>1.2</v>
      </c>
      <c r="I372" s="407">
        <f t="shared" si="95"/>
        <v>7.11</v>
      </c>
      <c r="J372" s="407">
        <f t="shared" si="87"/>
        <v>7.189999998211861</v>
      </c>
      <c r="K372" s="408">
        <f t="shared" si="88"/>
        <v>7.9999998211860657E-2</v>
      </c>
      <c r="L372" s="409">
        <f t="shared" si="96"/>
        <v>0.5</v>
      </c>
      <c r="M372" s="410">
        <f t="shared" si="97"/>
        <v>7.61</v>
      </c>
      <c r="N372" s="410">
        <f t="shared" si="98"/>
        <v>7.689999998211861</v>
      </c>
      <c r="O372" s="411"/>
      <c r="P372" s="485">
        <f t="shared" ca="1" si="99"/>
        <v>0.441342592592598</v>
      </c>
      <c r="Q372" s="484">
        <f t="shared" ca="1" si="89"/>
        <v>0.44149305555556095</v>
      </c>
      <c r="R372" s="486">
        <v>7.9999998211860657E-2</v>
      </c>
      <c r="S372" s="486">
        <f t="shared" ca="1" si="90"/>
        <v>7.0000000000000007E-2</v>
      </c>
      <c r="T372" s="470">
        <v>19</v>
      </c>
      <c r="U372" s="469" t="str">
        <f t="shared" si="91"/>
        <v>C41-R37</v>
      </c>
      <c r="V372" s="470">
        <v>41</v>
      </c>
      <c r="W372" s="470" t="s">
        <v>493</v>
      </c>
      <c r="X372" s="470" t="s">
        <v>494</v>
      </c>
      <c r="Y372" s="470">
        <v>37</v>
      </c>
      <c r="AA372" s="505">
        <v>356</v>
      </c>
      <c r="AC372" s="400">
        <f t="shared" si="92"/>
        <v>3</v>
      </c>
    </row>
    <row r="373" spans="1:29" ht="12.75" customHeight="1">
      <c r="A373" s="403">
        <f t="shared" si="93"/>
        <v>357</v>
      </c>
      <c r="B373" s="745"/>
      <c r="C373" s="404" t="str">
        <f t="shared" si="86"/>
        <v>C41-R39</v>
      </c>
      <c r="D373" s="405">
        <v>0.38606481481481481</v>
      </c>
      <c r="E373" s="405">
        <v>0.38621527777777775</v>
      </c>
      <c r="F373" s="406">
        <f t="shared" si="101"/>
        <v>1.7</v>
      </c>
      <c r="G373" s="468">
        <f t="shared" si="101"/>
        <v>5.41</v>
      </c>
      <c r="H373" s="407">
        <f t="shared" si="101"/>
        <v>1.2</v>
      </c>
      <c r="I373" s="407">
        <f t="shared" si="95"/>
        <v>7.11</v>
      </c>
      <c r="J373" s="407">
        <f t="shared" si="87"/>
        <v>7.2399999952316287</v>
      </c>
      <c r="K373" s="408">
        <f t="shared" si="88"/>
        <v>0.12999999523162842</v>
      </c>
      <c r="L373" s="409">
        <f t="shared" si="96"/>
        <v>0.5</v>
      </c>
      <c r="M373" s="410">
        <f t="shared" si="97"/>
        <v>7.61</v>
      </c>
      <c r="N373" s="410">
        <f t="shared" si="98"/>
        <v>7.7399999952316287</v>
      </c>
      <c r="O373" s="411"/>
      <c r="P373" s="485">
        <f t="shared" ca="1" si="99"/>
        <v>0.44172453703704245</v>
      </c>
      <c r="Q373" s="484">
        <f t="shared" ca="1" si="89"/>
        <v>0.4418750000000054</v>
      </c>
      <c r="R373" s="486">
        <v>0.12999999523162842</v>
      </c>
      <c r="S373" s="486">
        <f t="shared" ca="1" si="90"/>
        <v>0.14000000000000001</v>
      </c>
      <c r="T373" s="470">
        <v>20</v>
      </c>
      <c r="U373" s="469" t="str">
        <f t="shared" si="91"/>
        <v>C41-R39</v>
      </c>
      <c r="V373" s="470">
        <v>41</v>
      </c>
      <c r="W373" s="470" t="s">
        <v>493</v>
      </c>
      <c r="X373" s="470" t="s">
        <v>494</v>
      </c>
      <c r="Y373" s="504">
        <v>39</v>
      </c>
      <c r="AA373" s="505">
        <v>357</v>
      </c>
      <c r="AC373" s="400">
        <f t="shared" si="92"/>
        <v>4</v>
      </c>
    </row>
    <row r="374" spans="1:29" ht="12.75" customHeight="1">
      <c r="A374" s="403">
        <f t="shared" si="93"/>
        <v>358</v>
      </c>
      <c r="B374" s="745"/>
      <c r="C374" s="404" t="str">
        <f t="shared" si="86"/>
        <v>C42-R40</v>
      </c>
      <c r="D374" s="405">
        <v>0.38630787037037034</v>
      </c>
      <c r="E374" s="405">
        <v>0.38644675925925925</v>
      </c>
      <c r="F374" s="406">
        <f t="shared" si="101"/>
        <v>1.7</v>
      </c>
      <c r="G374" s="468">
        <f t="shared" si="101"/>
        <v>5.41</v>
      </c>
      <c r="H374" s="407">
        <f t="shared" si="101"/>
        <v>1.2</v>
      </c>
      <c r="I374" s="407">
        <f t="shared" si="95"/>
        <v>7.11</v>
      </c>
      <c r="J374" s="407">
        <f t="shared" si="87"/>
        <v>7.1699999986588958</v>
      </c>
      <c r="K374" s="408">
        <f t="shared" si="88"/>
        <v>5.9999998658895493E-2</v>
      </c>
      <c r="L374" s="409">
        <f t="shared" si="96"/>
        <v>0.5</v>
      </c>
      <c r="M374" s="410">
        <f t="shared" si="97"/>
        <v>7.61</v>
      </c>
      <c r="N374" s="410">
        <f t="shared" si="98"/>
        <v>7.6699999986588958</v>
      </c>
      <c r="O374" s="411"/>
      <c r="P374" s="485">
        <f t="shared" ca="1" si="99"/>
        <v>0.44216435185185726</v>
      </c>
      <c r="Q374" s="484">
        <f t="shared" ca="1" si="89"/>
        <v>0.4423379629629684</v>
      </c>
      <c r="R374" s="486">
        <v>5.9999998658895493E-2</v>
      </c>
      <c r="S374" s="486">
        <f t="shared" ca="1" si="90"/>
        <v>0.13</v>
      </c>
      <c r="T374" s="470">
        <v>1</v>
      </c>
      <c r="U374" s="469" t="str">
        <f t="shared" si="91"/>
        <v>C42-R40</v>
      </c>
      <c r="V374" s="470">
        <v>42</v>
      </c>
      <c r="W374" s="470" t="s">
        <v>493</v>
      </c>
      <c r="X374" s="470" t="s">
        <v>494</v>
      </c>
      <c r="Y374" s="470">
        <v>40</v>
      </c>
      <c r="AA374" s="505">
        <v>358</v>
      </c>
      <c r="AC374" s="400">
        <f t="shared" si="92"/>
        <v>5</v>
      </c>
    </row>
    <row r="375" spans="1:29" ht="12.75" customHeight="1">
      <c r="A375" s="403">
        <f t="shared" si="93"/>
        <v>359</v>
      </c>
      <c r="B375" s="745"/>
      <c r="C375" s="404" t="str">
        <f t="shared" si="86"/>
        <v>C42-R38</v>
      </c>
      <c r="D375" s="405">
        <v>0.38658564814814816</v>
      </c>
      <c r="E375" s="405">
        <v>0.38674768518518521</v>
      </c>
      <c r="F375" s="406">
        <f t="shared" si="101"/>
        <v>1.7</v>
      </c>
      <c r="G375" s="468">
        <f t="shared" si="101"/>
        <v>5.41</v>
      </c>
      <c r="H375" s="407">
        <f t="shared" si="101"/>
        <v>1.2</v>
      </c>
      <c r="I375" s="407">
        <f t="shared" si="95"/>
        <v>7.11</v>
      </c>
      <c r="J375" s="407">
        <f t="shared" si="87"/>
        <v>7.1800000002980235</v>
      </c>
      <c r="K375" s="408">
        <f t="shared" si="88"/>
        <v>7.0000000298023224E-2</v>
      </c>
      <c r="L375" s="409">
        <f t="shared" si="96"/>
        <v>0.5</v>
      </c>
      <c r="M375" s="410">
        <f t="shared" si="97"/>
        <v>7.61</v>
      </c>
      <c r="N375" s="410">
        <f t="shared" si="98"/>
        <v>7.6800000002980235</v>
      </c>
      <c r="O375" s="411"/>
      <c r="P375" s="485">
        <f t="shared" ca="1" si="99"/>
        <v>0.44259259259259803</v>
      </c>
      <c r="Q375" s="484">
        <f t="shared" ca="1" si="89"/>
        <v>0.44275462962963508</v>
      </c>
      <c r="R375" s="486">
        <v>7.0000000298023224E-2</v>
      </c>
      <c r="S375" s="486">
        <f t="shared" ca="1" si="90"/>
        <v>0.14000000000000001</v>
      </c>
      <c r="T375" s="470">
        <v>2</v>
      </c>
      <c r="U375" s="469" t="str">
        <f t="shared" si="91"/>
        <v>C42-R38</v>
      </c>
      <c r="V375" s="470">
        <v>42</v>
      </c>
      <c r="W375" s="470" t="s">
        <v>493</v>
      </c>
      <c r="X375" s="470" t="s">
        <v>494</v>
      </c>
      <c r="Y375" s="470">
        <v>38</v>
      </c>
      <c r="AA375" s="505">
        <v>359</v>
      </c>
      <c r="AC375" s="400">
        <f t="shared" si="92"/>
        <v>6</v>
      </c>
    </row>
    <row r="376" spans="1:29" ht="12.75" customHeight="1">
      <c r="A376" s="403">
        <f t="shared" si="93"/>
        <v>360</v>
      </c>
      <c r="B376" s="745"/>
      <c r="C376" s="404" t="str">
        <f t="shared" si="86"/>
        <v>C42-R36</v>
      </c>
      <c r="D376" s="405">
        <v>0.38681712962962961</v>
      </c>
      <c r="E376" s="405">
        <v>0.38697916666666665</v>
      </c>
      <c r="F376" s="406">
        <f t="shared" si="101"/>
        <v>1.7</v>
      </c>
      <c r="G376" s="468">
        <f t="shared" si="101"/>
        <v>5.41</v>
      </c>
      <c r="H376" s="407">
        <f t="shared" si="101"/>
        <v>1.2</v>
      </c>
      <c r="I376" s="407">
        <f t="shared" si="95"/>
        <v>7.11</v>
      </c>
      <c r="J376" s="407">
        <f t="shared" si="87"/>
        <v>7.2600000059604648</v>
      </c>
      <c r="K376" s="408">
        <f t="shared" si="88"/>
        <v>0.15000000596046448</v>
      </c>
      <c r="L376" s="409">
        <f t="shared" si="96"/>
        <v>0.5</v>
      </c>
      <c r="M376" s="410">
        <f t="shared" si="97"/>
        <v>7.61</v>
      </c>
      <c r="N376" s="410">
        <f t="shared" si="98"/>
        <v>7.7600000059604648</v>
      </c>
      <c r="O376" s="411"/>
      <c r="P376" s="485">
        <f t="shared" ca="1" si="99"/>
        <v>0.44298611111111658</v>
      </c>
      <c r="Q376" s="484">
        <f t="shared" ca="1" si="89"/>
        <v>0.44314814814815362</v>
      </c>
      <c r="R376" s="486">
        <v>0.15000000596046448</v>
      </c>
      <c r="S376" s="486">
        <f t="shared" ca="1" si="90"/>
        <v>0.04</v>
      </c>
      <c r="T376" s="470">
        <v>3</v>
      </c>
      <c r="U376" s="469" t="str">
        <f t="shared" si="91"/>
        <v>C42-R36</v>
      </c>
      <c r="V376" s="470">
        <v>42</v>
      </c>
      <c r="W376" s="470" t="s">
        <v>493</v>
      </c>
      <c r="X376" s="470" t="s">
        <v>494</v>
      </c>
      <c r="Y376" s="470">
        <v>36</v>
      </c>
      <c r="AA376" s="505">
        <v>360</v>
      </c>
      <c r="AC376" s="400">
        <f t="shared" si="92"/>
        <v>7</v>
      </c>
    </row>
    <row r="377" spans="1:29" ht="12.75" customHeight="1">
      <c r="A377" s="403">
        <f t="shared" si="93"/>
        <v>361</v>
      </c>
      <c r="B377" s="745"/>
      <c r="C377" s="404" t="str">
        <f t="shared" si="86"/>
        <v>C42-R34</v>
      </c>
      <c r="D377" s="405">
        <v>0.38710648148148147</v>
      </c>
      <c r="E377" s="405">
        <v>0.38726851851851851</v>
      </c>
      <c r="F377" s="406">
        <f t="shared" si="101"/>
        <v>1.7</v>
      </c>
      <c r="G377" s="468">
        <f t="shared" si="101"/>
        <v>5.41</v>
      </c>
      <c r="H377" s="407">
        <f t="shared" si="101"/>
        <v>1.2</v>
      </c>
      <c r="I377" s="407">
        <f t="shared" si="95"/>
        <v>7.11</v>
      </c>
      <c r="J377" s="407">
        <f t="shared" si="87"/>
        <v>7.2100000014901164</v>
      </c>
      <c r="K377" s="408">
        <f t="shared" si="88"/>
        <v>0.10000000149011612</v>
      </c>
      <c r="L377" s="409">
        <f t="shared" si="96"/>
        <v>0.5</v>
      </c>
      <c r="M377" s="410">
        <f t="shared" si="97"/>
        <v>7.61</v>
      </c>
      <c r="N377" s="410">
        <f t="shared" si="98"/>
        <v>7.7100000014901164</v>
      </c>
      <c r="O377" s="411"/>
      <c r="P377" s="485">
        <f t="shared" ca="1" si="99"/>
        <v>0.44341435185185735</v>
      </c>
      <c r="Q377" s="484">
        <f t="shared" ca="1" si="89"/>
        <v>0.4435648148148203</v>
      </c>
      <c r="R377" s="486">
        <v>0.10000000149011612</v>
      </c>
      <c r="S377" s="486">
        <f t="shared" ca="1" si="90"/>
        <v>0.05</v>
      </c>
      <c r="T377" s="470">
        <v>4</v>
      </c>
      <c r="U377" s="469" t="str">
        <f t="shared" si="91"/>
        <v>C42-R34</v>
      </c>
      <c r="V377" s="470">
        <v>42</v>
      </c>
      <c r="W377" s="470" t="s">
        <v>493</v>
      </c>
      <c r="X377" s="470" t="s">
        <v>494</v>
      </c>
      <c r="Y377" s="470">
        <v>34</v>
      </c>
      <c r="AA377" s="505">
        <v>361</v>
      </c>
      <c r="AC377" s="400">
        <f t="shared" si="92"/>
        <v>8</v>
      </c>
    </row>
    <row r="378" spans="1:29" ht="12.75" customHeight="1">
      <c r="A378" s="403">
        <f t="shared" si="93"/>
        <v>362</v>
      </c>
      <c r="B378" s="745"/>
      <c r="C378" s="404" t="str">
        <f t="shared" si="86"/>
        <v>C42-R32</v>
      </c>
      <c r="D378" s="405">
        <v>0.3873611111111111</v>
      </c>
      <c r="E378" s="405">
        <v>0.38750000000000001</v>
      </c>
      <c r="F378" s="406">
        <f t="shared" si="101"/>
        <v>1.7</v>
      </c>
      <c r="G378" s="468">
        <f t="shared" si="101"/>
        <v>5.41</v>
      </c>
      <c r="H378" s="407">
        <f t="shared" si="101"/>
        <v>1.2</v>
      </c>
      <c r="I378" s="407">
        <f t="shared" si="95"/>
        <v>7.11</v>
      </c>
      <c r="J378" s="407">
        <f t="shared" si="87"/>
        <v>7.1499999991059306</v>
      </c>
      <c r="K378" s="408">
        <f t="shared" si="88"/>
        <v>3.9999999105930328E-2</v>
      </c>
      <c r="L378" s="409">
        <f t="shared" si="96"/>
        <v>0.5</v>
      </c>
      <c r="M378" s="410">
        <f t="shared" si="97"/>
        <v>7.61</v>
      </c>
      <c r="N378" s="410">
        <f t="shared" si="98"/>
        <v>7.6499999991059306</v>
      </c>
      <c r="O378" s="411"/>
      <c r="P378" s="485">
        <f t="shared" ca="1" si="99"/>
        <v>0.44385416666667216</v>
      </c>
      <c r="Q378" s="484">
        <f t="shared" ca="1" si="89"/>
        <v>0.44402777777778329</v>
      </c>
      <c r="R378" s="486">
        <v>3.9999999105930328E-2</v>
      </c>
      <c r="S378" s="486">
        <f t="shared" ca="1" si="90"/>
        <v>0.09</v>
      </c>
      <c r="T378" s="470">
        <v>5</v>
      </c>
      <c r="U378" s="469" t="str">
        <f t="shared" si="91"/>
        <v>C42-R32</v>
      </c>
      <c r="V378" s="470">
        <v>42</v>
      </c>
      <c r="W378" s="470" t="s">
        <v>493</v>
      </c>
      <c r="X378" s="470" t="s">
        <v>494</v>
      </c>
      <c r="Y378" s="470">
        <v>32</v>
      </c>
      <c r="AA378" s="505">
        <v>362</v>
      </c>
      <c r="AC378" s="400">
        <f t="shared" si="92"/>
        <v>9</v>
      </c>
    </row>
    <row r="379" spans="1:29" ht="12.75" customHeight="1">
      <c r="A379" s="403">
        <f t="shared" si="93"/>
        <v>363</v>
      </c>
      <c r="B379" s="745"/>
      <c r="C379" s="404" t="str">
        <f t="shared" si="86"/>
        <v>C42-R30</v>
      </c>
      <c r="D379" s="405">
        <v>0.38762731481481483</v>
      </c>
      <c r="E379" s="405">
        <v>0.38776620370370368</v>
      </c>
      <c r="F379" s="406">
        <f t="shared" si="101"/>
        <v>1.7</v>
      </c>
      <c r="G379" s="468">
        <f t="shared" si="101"/>
        <v>5.41</v>
      </c>
      <c r="H379" s="407">
        <f t="shared" si="101"/>
        <v>1.2</v>
      </c>
      <c r="I379" s="407">
        <f t="shared" si="95"/>
        <v>7.11</v>
      </c>
      <c r="J379" s="407">
        <f t="shared" si="87"/>
        <v>7.1499999991059306</v>
      </c>
      <c r="K379" s="408">
        <f t="shared" si="88"/>
        <v>3.9999999105930328E-2</v>
      </c>
      <c r="L379" s="409">
        <f t="shared" si="96"/>
        <v>0.5</v>
      </c>
      <c r="M379" s="410">
        <f t="shared" si="97"/>
        <v>7.61</v>
      </c>
      <c r="N379" s="410">
        <f t="shared" si="98"/>
        <v>7.6499999991059306</v>
      </c>
      <c r="O379" s="411"/>
      <c r="P379" s="485">
        <f t="shared" ca="1" si="99"/>
        <v>0.44430555555556106</v>
      </c>
      <c r="Q379" s="484">
        <f t="shared" ca="1" si="89"/>
        <v>0.44445601851852401</v>
      </c>
      <c r="R379" s="486">
        <v>3.9999999105930328E-2</v>
      </c>
      <c r="S379" s="486">
        <f t="shared" ca="1" si="90"/>
        <v>0.08</v>
      </c>
      <c r="T379" s="470">
        <v>6</v>
      </c>
      <c r="U379" s="469" t="str">
        <f t="shared" si="91"/>
        <v>C42-R30</v>
      </c>
      <c r="V379" s="470">
        <v>42</v>
      </c>
      <c r="W379" s="470" t="s">
        <v>493</v>
      </c>
      <c r="X379" s="470" t="s">
        <v>494</v>
      </c>
      <c r="Y379" s="470">
        <v>30</v>
      </c>
      <c r="AA379" s="505">
        <v>363</v>
      </c>
      <c r="AC379" s="400">
        <f t="shared" si="92"/>
        <v>10</v>
      </c>
    </row>
    <row r="380" spans="1:29" ht="12.75" customHeight="1">
      <c r="A380" s="403">
        <f t="shared" si="93"/>
        <v>364</v>
      </c>
      <c r="B380" s="745"/>
      <c r="C380" s="404" t="str">
        <f t="shared" si="86"/>
        <v>C42-R28</v>
      </c>
      <c r="D380" s="405">
        <v>0.3878935185185185</v>
      </c>
      <c r="E380" s="405">
        <v>0.38806712962962964</v>
      </c>
      <c r="F380" s="406">
        <f t="shared" si="101"/>
        <v>1.7</v>
      </c>
      <c r="G380" s="468">
        <f t="shared" si="101"/>
        <v>5.41</v>
      </c>
      <c r="H380" s="407">
        <f t="shared" si="101"/>
        <v>1.2</v>
      </c>
      <c r="I380" s="407">
        <f t="shared" si="95"/>
        <v>7.11</v>
      </c>
      <c r="J380" s="407">
        <f t="shared" si="87"/>
        <v>7.1600000007450584</v>
      </c>
      <c r="K380" s="408">
        <f t="shared" si="88"/>
        <v>5.000000074505806E-2</v>
      </c>
      <c r="L380" s="409">
        <f t="shared" si="96"/>
        <v>0.5</v>
      </c>
      <c r="M380" s="410">
        <f t="shared" si="97"/>
        <v>7.61</v>
      </c>
      <c r="N380" s="410">
        <f t="shared" si="98"/>
        <v>7.6600000007450584</v>
      </c>
      <c r="O380" s="411"/>
      <c r="P380" s="485">
        <f t="shared" ca="1" si="99"/>
        <v>0.44469907407407955</v>
      </c>
      <c r="Q380" s="484">
        <f t="shared" ca="1" si="89"/>
        <v>0.4448495370370425</v>
      </c>
      <c r="R380" s="486">
        <v>5.000000074505806E-2</v>
      </c>
      <c r="S380" s="486">
        <f t="shared" ca="1" si="90"/>
        <v>0.11</v>
      </c>
      <c r="T380" s="470">
        <v>7</v>
      </c>
      <c r="U380" s="469" t="str">
        <f t="shared" si="91"/>
        <v>C42-R28</v>
      </c>
      <c r="V380" s="470">
        <v>42</v>
      </c>
      <c r="W380" s="470" t="s">
        <v>493</v>
      </c>
      <c r="X380" s="470" t="s">
        <v>494</v>
      </c>
      <c r="Y380" s="470">
        <v>28</v>
      </c>
      <c r="AA380" s="505">
        <v>364</v>
      </c>
      <c r="AC380" s="400">
        <f t="shared" si="92"/>
        <v>11</v>
      </c>
    </row>
    <row r="381" spans="1:29" ht="12.75" customHeight="1">
      <c r="A381" s="403">
        <f t="shared" si="93"/>
        <v>365</v>
      </c>
      <c r="B381" s="745"/>
      <c r="C381" s="404" t="str">
        <f t="shared" si="86"/>
        <v>C42-R26</v>
      </c>
      <c r="D381" s="405">
        <v>0.38818287037037036</v>
      </c>
      <c r="E381" s="405">
        <v>0.3883564814814815</v>
      </c>
      <c r="F381" s="406">
        <f t="shared" si="101"/>
        <v>1.7</v>
      </c>
      <c r="G381" s="468">
        <f t="shared" si="101"/>
        <v>5.41</v>
      </c>
      <c r="H381" s="407">
        <f t="shared" si="101"/>
        <v>1.2</v>
      </c>
      <c r="I381" s="407">
        <f t="shared" si="95"/>
        <v>7.11</v>
      </c>
      <c r="J381" s="407">
        <f t="shared" si="87"/>
        <v>7.2399999952316287</v>
      </c>
      <c r="K381" s="408">
        <f t="shared" si="88"/>
        <v>0.12999999523162842</v>
      </c>
      <c r="L381" s="409">
        <f t="shared" si="96"/>
        <v>0.5</v>
      </c>
      <c r="M381" s="410">
        <f t="shared" si="97"/>
        <v>7.61</v>
      </c>
      <c r="N381" s="410">
        <f t="shared" si="98"/>
        <v>7.7399999952316287</v>
      </c>
      <c r="O381" s="411"/>
      <c r="P381" s="485">
        <f t="shared" ca="1" si="99"/>
        <v>0.44510416666667213</v>
      </c>
      <c r="Q381" s="484">
        <f t="shared" ca="1" si="89"/>
        <v>0.44525462962963508</v>
      </c>
      <c r="R381" s="486">
        <v>0.12999999523162842</v>
      </c>
      <c r="S381" s="486">
        <f t="shared" ca="1" si="90"/>
        <v>0.03</v>
      </c>
      <c r="T381" s="470">
        <v>8</v>
      </c>
      <c r="U381" s="469" t="str">
        <f t="shared" si="91"/>
        <v>C42-R26</v>
      </c>
      <c r="V381" s="470">
        <v>42</v>
      </c>
      <c r="W381" s="470" t="s">
        <v>493</v>
      </c>
      <c r="X381" s="470" t="s">
        <v>494</v>
      </c>
      <c r="Y381" s="470">
        <v>26</v>
      </c>
      <c r="AA381" s="505">
        <v>365</v>
      </c>
    </row>
    <row r="382" spans="1:29" ht="12.75" customHeight="1">
      <c r="A382" s="403">
        <f t="shared" si="93"/>
        <v>366</v>
      </c>
      <c r="B382" s="745"/>
      <c r="C382" s="404" t="str">
        <f t="shared" si="86"/>
        <v>C42-R24</v>
      </c>
      <c r="D382" s="405">
        <v>0.38842592592592595</v>
      </c>
      <c r="E382" s="405">
        <v>0.38856481481481481</v>
      </c>
      <c r="F382" s="406">
        <f t="shared" si="101"/>
        <v>1.7</v>
      </c>
      <c r="G382" s="468">
        <f t="shared" si="101"/>
        <v>5.41</v>
      </c>
      <c r="H382" s="407">
        <f t="shared" si="101"/>
        <v>1.2</v>
      </c>
      <c r="I382" s="407">
        <f t="shared" si="95"/>
        <v>7.11</v>
      </c>
      <c r="J382" s="407">
        <f t="shared" si="87"/>
        <v>7.1499999991059306</v>
      </c>
      <c r="K382" s="408">
        <f t="shared" si="88"/>
        <v>3.9999999105930328E-2</v>
      </c>
      <c r="L382" s="409">
        <f t="shared" si="96"/>
        <v>0.5</v>
      </c>
      <c r="M382" s="410">
        <f t="shared" si="97"/>
        <v>7.61</v>
      </c>
      <c r="N382" s="410">
        <f t="shared" si="98"/>
        <v>7.6499999991059306</v>
      </c>
      <c r="O382" s="411"/>
      <c r="P382" s="485">
        <f t="shared" ca="1" si="99"/>
        <v>0.44553240740741284</v>
      </c>
      <c r="Q382" s="484">
        <f t="shared" ca="1" si="89"/>
        <v>0.44567129629630176</v>
      </c>
      <c r="R382" s="486">
        <v>3.9999999105930328E-2</v>
      </c>
      <c r="S382" s="486">
        <f t="shared" ca="1" si="90"/>
        <v>0.08</v>
      </c>
      <c r="T382" s="470">
        <v>9</v>
      </c>
      <c r="U382" s="469" t="str">
        <f t="shared" si="91"/>
        <v>C42-R24</v>
      </c>
      <c r="V382" s="470">
        <v>42</v>
      </c>
      <c r="W382" s="470" t="s">
        <v>493</v>
      </c>
      <c r="X382" s="470" t="s">
        <v>494</v>
      </c>
      <c r="Y382" s="470">
        <v>24</v>
      </c>
      <c r="AA382" s="505">
        <v>366</v>
      </c>
    </row>
    <row r="383" spans="1:29" ht="12.75" customHeight="1">
      <c r="A383" s="403">
        <f t="shared" si="93"/>
        <v>367</v>
      </c>
      <c r="B383" s="745"/>
      <c r="C383" s="404" t="str">
        <f t="shared" si="86"/>
        <v>C42-R22</v>
      </c>
      <c r="D383" s="405">
        <v>0.38870370370370372</v>
      </c>
      <c r="E383" s="405">
        <v>0.38886574074074076</v>
      </c>
      <c r="F383" s="406">
        <f t="shared" si="101"/>
        <v>1.7</v>
      </c>
      <c r="G383" s="468">
        <f t="shared" si="101"/>
        <v>5.41</v>
      </c>
      <c r="H383" s="407">
        <f t="shared" si="101"/>
        <v>1.2</v>
      </c>
      <c r="I383" s="407">
        <f t="shared" si="95"/>
        <v>7.11</v>
      </c>
      <c r="J383" s="407">
        <f t="shared" si="87"/>
        <v>7.1699999986588958</v>
      </c>
      <c r="K383" s="408">
        <f t="shared" si="88"/>
        <v>5.9999998658895493E-2</v>
      </c>
      <c r="L383" s="409">
        <f t="shared" si="96"/>
        <v>0.5</v>
      </c>
      <c r="M383" s="410">
        <f t="shared" si="97"/>
        <v>7.61</v>
      </c>
      <c r="N383" s="410">
        <f t="shared" si="98"/>
        <v>7.6699999986588958</v>
      </c>
      <c r="O383" s="411"/>
      <c r="P383" s="485">
        <f t="shared" ca="1" si="99"/>
        <v>0.44596064814815362</v>
      </c>
      <c r="Q383" s="484">
        <f t="shared" ca="1" si="89"/>
        <v>0.44612268518519066</v>
      </c>
      <c r="R383" s="486">
        <v>5.9999998658895493E-2</v>
      </c>
      <c r="S383" s="486">
        <f t="shared" ca="1" si="90"/>
        <v>0.09</v>
      </c>
      <c r="T383" s="470">
        <v>10</v>
      </c>
      <c r="U383" s="469" t="str">
        <f t="shared" si="91"/>
        <v>C42-R22</v>
      </c>
      <c r="V383" s="470">
        <v>42</v>
      </c>
      <c r="W383" s="470" t="s">
        <v>493</v>
      </c>
      <c r="X383" s="470" t="s">
        <v>494</v>
      </c>
      <c r="Y383" s="470">
        <v>22</v>
      </c>
      <c r="AA383" s="505">
        <v>367</v>
      </c>
    </row>
    <row r="384" spans="1:29" ht="12.75" customHeight="1">
      <c r="A384" s="403">
        <f t="shared" si="93"/>
        <v>368</v>
      </c>
      <c r="B384" s="745"/>
      <c r="C384" s="404" t="str">
        <f t="shared" si="86"/>
        <v>C42-R20</v>
      </c>
      <c r="D384" s="405">
        <v>0.38896990740740739</v>
      </c>
      <c r="E384" s="405">
        <v>0.3891087962962963</v>
      </c>
      <c r="F384" s="406">
        <f t="shared" si="101"/>
        <v>1.7</v>
      </c>
      <c r="G384" s="468">
        <f t="shared" si="101"/>
        <v>5.41</v>
      </c>
      <c r="H384" s="407">
        <f t="shared" si="101"/>
        <v>1.2</v>
      </c>
      <c r="I384" s="407">
        <f t="shared" si="95"/>
        <v>7.11</v>
      </c>
      <c r="J384" s="407">
        <f t="shared" si="87"/>
        <v>7.2100000014901164</v>
      </c>
      <c r="K384" s="408">
        <f t="shared" si="88"/>
        <v>0.10000000149011612</v>
      </c>
      <c r="L384" s="409">
        <f t="shared" si="96"/>
        <v>0.5</v>
      </c>
      <c r="M384" s="410">
        <f t="shared" si="97"/>
        <v>7.61</v>
      </c>
      <c r="N384" s="410">
        <f t="shared" si="98"/>
        <v>7.7100000014901164</v>
      </c>
      <c r="O384" s="411"/>
      <c r="P384" s="485">
        <f t="shared" ca="1" si="99"/>
        <v>0.44638888888889439</v>
      </c>
      <c r="Q384" s="484">
        <f t="shared" ca="1" si="89"/>
        <v>0.4465277777777833</v>
      </c>
      <c r="R384" s="486">
        <v>0.10000000149011612</v>
      </c>
      <c r="S384" s="486">
        <f t="shared" ca="1" si="90"/>
        <v>0.11</v>
      </c>
      <c r="T384" s="470">
        <v>11</v>
      </c>
      <c r="U384" s="469" t="str">
        <f t="shared" si="91"/>
        <v>C42-R20</v>
      </c>
      <c r="V384" s="470">
        <v>42</v>
      </c>
      <c r="W384" s="470" t="s">
        <v>493</v>
      </c>
      <c r="X384" s="470" t="s">
        <v>494</v>
      </c>
      <c r="Y384" s="470">
        <v>20</v>
      </c>
      <c r="AA384" s="505">
        <v>368</v>
      </c>
    </row>
    <row r="385" spans="1:27" ht="12.75" customHeight="1">
      <c r="A385" s="403">
        <f t="shared" si="93"/>
        <v>369</v>
      </c>
      <c r="B385" s="745"/>
      <c r="C385" s="404" t="str">
        <f t="shared" si="86"/>
        <v>C42-R18</v>
      </c>
      <c r="D385" s="405">
        <v>0.38925925925925925</v>
      </c>
      <c r="E385" s="405">
        <v>0.38939814814814816</v>
      </c>
      <c r="F385" s="406">
        <f t="shared" si="101"/>
        <v>1.7</v>
      </c>
      <c r="G385" s="468">
        <f t="shared" si="101"/>
        <v>5.41</v>
      </c>
      <c r="H385" s="407">
        <f t="shared" si="101"/>
        <v>1.2</v>
      </c>
      <c r="I385" s="407">
        <f t="shared" si="95"/>
        <v>7.11</v>
      </c>
      <c r="J385" s="407">
        <f t="shared" si="87"/>
        <v>7.2399999952316287</v>
      </c>
      <c r="K385" s="408">
        <f t="shared" si="88"/>
        <v>0.12999999523162842</v>
      </c>
      <c r="L385" s="409">
        <f t="shared" si="96"/>
        <v>0.5</v>
      </c>
      <c r="M385" s="410">
        <f t="shared" si="97"/>
        <v>7.61</v>
      </c>
      <c r="N385" s="410">
        <f t="shared" si="98"/>
        <v>7.7399999952316287</v>
      </c>
      <c r="O385" s="411"/>
      <c r="P385" s="485">
        <f t="shared" ca="1" si="99"/>
        <v>0.44677083333333883</v>
      </c>
      <c r="Q385" s="484">
        <f t="shared" ca="1" si="89"/>
        <v>0.44694444444444997</v>
      </c>
      <c r="R385" s="486">
        <v>0.12999999523162842</v>
      </c>
      <c r="S385" s="486">
        <f t="shared" ca="1" si="90"/>
        <v>0.14000000000000001</v>
      </c>
      <c r="T385" s="470">
        <v>12</v>
      </c>
      <c r="U385" s="504" t="str">
        <f t="shared" si="91"/>
        <v>C42-R18</v>
      </c>
      <c r="V385" s="470">
        <v>42</v>
      </c>
      <c r="W385" s="504" t="s">
        <v>493</v>
      </c>
      <c r="X385" s="504" t="s">
        <v>494</v>
      </c>
      <c r="Y385" s="470">
        <v>18</v>
      </c>
      <c r="AA385" s="505">
        <v>369</v>
      </c>
    </row>
    <row r="386" spans="1:27" ht="12.75" customHeight="1">
      <c r="A386" s="403">
        <f t="shared" si="93"/>
        <v>370</v>
      </c>
      <c r="B386" s="745"/>
      <c r="C386" s="404" t="str">
        <f t="shared" si="86"/>
        <v>C42-R16</v>
      </c>
      <c r="D386" s="405">
        <v>0.38949074074074075</v>
      </c>
      <c r="E386" s="405">
        <v>0.38965277777777779</v>
      </c>
      <c r="F386" s="406">
        <f t="shared" si="101"/>
        <v>1.7</v>
      </c>
      <c r="G386" s="468">
        <f t="shared" si="101"/>
        <v>5.41</v>
      </c>
      <c r="H386" s="407">
        <f t="shared" si="101"/>
        <v>1.2</v>
      </c>
      <c r="I386" s="407">
        <f t="shared" si="95"/>
        <v>7.11</v>
      </c>
      <c r="J386" s="407">
        <f t="shared" si="87"/>
        <v>7.1199999997764829</v>
      </c>
      <c r="K386" s="408">
        <f t="shared" si="88"/>
        <v>9.9999997764825821E-3</v>
      </c>
      <c r="L386" s="409">
        <f t="shared" si="96"/>
        <v>0.5</v>
      </c>
      <c r="M386" s="410">
        <f t="shared" si="97"/>
        <v>7.61</v>
      </c>
      <c r="N386" s="410">
        <f t="shared" si="98"/>
        <v>7.6199999997764829</v>
      </c>
      <c r="O386" s="411"/>
      <c r="P386" s="485">
        <f t="shared" ca="1" si="99"/>
        <v>0.4472106481481537</v>
      </c>
      <c r="Q386" s="484">
        <f t="shared" ca="1" si="89"/>
        <v>0.44736111111111665</v>
      </c>
      <c r="R386" s="486">
        <v>9.9999997764825821E-3</v>
      </c>
      <c r="S386" s="486">
        <f t="shared" ca="1" si="90"/>
        <v>0.1</v>
      </c>
      <c r="T386" s="470">
        <v>13</v>
      </c>
      <c r="U386" s="469" t="str">
        <f t="shared" si="91"/>
        <v>C42-R16</v>
      </c>
      <c r="V386" s="470">
        <v>42</v>
      </c>
      <c r="W386" s="470" t="s">
        <v>493</v>
      </c>
      <c r="X386" s="470" t="s">
        <v>494</v>
      </c>
      <c r="Y386" s="470">
        <v>16</v>
      </c>
      <c r="AA386" s="505">
        <v>370</v>
      </c>
    </row>
    <row r="387" spans="1:27" ht="12.75" customHeight="1">
      <c r="A387" s="403">
        <f t="shared" si="93"/>
        <v>371</v>
      </c>
      <c r="B387" s="745"/>
      <c r="C387" s="404" t="str">
        <f t="shared" si="86"/>
        <v>C42-R14</v>
      </c>
      <c r="D387" s="405">
        <v>0.38976851851851851</v>
      </c>
      <c r="E387" s="405">
        <v>0.38994212962962965</v>
      </c>
      <c r="F387" s="406">
        <f t="shared" ref="F387:H402" si="102">F386</f>
        <v>1.7</v>
      </c>
      <c r="G387" s="468">
        <f t="shared" si="102"/>
        <v>5.41</v>
      </c>
      <c r="H387" s="407">
        <f t="shared" si="102"/>
        <v>1.2</v>
      </c>
      <c r="I387" s="407">
        <f t="shared" si="95"/>
        <v>7.11</v>
      </c>
      <c r="J387" s="407">
        <f t="shared" si="87"/>
        <v>7.2100000014901164</v>
      </c>
      <c r="K387" s="408">
        <f t="shared" si="88"/>
        <v>0.10000000149011612</v>
      </c>
      <c r="L387" s="409">
        <f t="shared" si="96"/>
        <v>0.5</v>
      </c>
      <c r="M387" s="410">
        <f t="shared" si="97"/>
        <v>7.61</v>
      </c>
      <c r="N387" s="410">
        <f t="shared" si="98"/>
        <v>7.7100000014901164</v>
      </c>
      <c r="O387" s="411"/>
      <c r="P387" s="485">
        <f t="shared" ca="1" si="99"/>
        <v>0.44765046296296851</v>
      </c>
      <c r="Q387" s="484">
        <f t="shared" ca="1" si="89"/>
        <v>0.44782407407407965</v>
      </c>
      <c r="R387" s="486">
        <v>0.10000000149011612</v>
      </c>
      <c r="S387" s="486">
        <f t="shared" ca="1" si="90"/>
        <v>0.04</v>
      </c>
      <c r="T387" s="470">
        <v>14</v>
      </c>
      <c r="U387" s="469" t="str">
        <f t="shared" si="91"/>
        <v>C42-R14</v>
      </c>
      <c r="V387" s="470">
        <v>42</v>
      </c>
      <c r="W387" s="470" t="s">
        <v>493</v>
      </c>
      <c r="X387" s="470" t="s">
        <v>494</v>
      </c>
      <c r="Y387" s="470">
        <v>14</v>
      </c>
      <c r="AA387" s="505">
        <v>371</v>
      </c>
    </row>
    <row r="388" spans="1:27" ht="12.75" customHeight="1">
      <c r="A388" s="403">
        <f t="shared" si="93"/>
        <v>372</v>
      </c>
      <c r="B388" s="745"/>
      <c r="C388" s="404" t="str">
        <f t="shared" si="86"/>
        <v>C42-R12</v>
      </c>
      <c r="D388" s="405">
        <v>0.39003472222222224</v>
      </c>
      <c r="E388" s="405">
        <v>0.39019675925925928</v>
      </c>
      <c r="F388" s="406">
        <f t="shared" si="102"/>
        <v>1.7</v>
      </c>
      <c r="G388" s="468">
        <f t="shared" si="102"/>
        <v>5.41</v>
      </c>
      <c r="H388" s="407">
        <f t="shared" si="102"/>
        <v>1.2</v>
      </c>
      <c r="I388" s="407">
        <f t="shared" si="95"/>
        <v>7.11</v>
      </c>
      <c r="J388" s="407">
        <f t="shared" si="87"/>
        <v>7.2299999973177913</v>
      </c>
      <c r="K388" s="408">
        <f t="shared" si="88"/>
        <v>0.11999999731779099</v>
      </c>
      <c r="L388" s="409">
        <f t="shared" si="96"/>
        <v>0.5</v>
      </c>
      <c r="M388" s="410">
        <f t="shared" si="97"/>
        <v>7.61</v>
      </c>
      <c r="N388" s="410">
        <f t="shared" si="98"/>
        <v>7.7299999973177913</v>
      </c>
      <c r="O388" s="411"/>
      <c r="P388" s="485">
        <f t="shared" ca="1" si="99"/>
        <v>0.44806712962963519</v>
      </c>
      <c r="Q388" s="484">
        <f t="shared" ca="1" si="89"/>
        <v>0.44822916666667223</v>
      </c>
      <c r="R388" s="486">
        <v>0.11999999731779099</v>
      </c>
      <c r="S388" s="486">
        <f t="shared" ca="1" si="90"/>
        <v>0.01</v>
      </c>
      <c r="T388" s="470">
        <v>15</v>
      </c>
      <c r="U388" s="469" t="str">
        <f t="shared" si="91"/>
        <v>C42-R12</v>
      </c>
      <c r="V388" s="470">
        <v>42</v>
      </c>
      <c r="W388" s="470" t="s">
        <v>493</v>
      </c>
      <c r="X388" s="470" t="s">
        <v>494</v>
      </c>
      <c r="Y388" s="470">
        <v>12</v>
      </c>
      <c r="AA388" s="505">
        <v>372</v>
      </c>
    </row>
    <row r="389" spans="1:27" ht="12.75" customHeight="1">
      <c r="A389" s="403">
        <f t="shared" si="93"/>
        <v>373</v>
      </c>
      <c r="B389" s="745"/>
      <c r="C389" s="404" t="str">
        <f t="shared" si="86"/>
        <v>C42-R10</v>
      </c>
      <c r="D389" s="405">
        <v>0.39027777777777778</v>
      </c>
      <c r="E389" s="405">
        <v>0.39041666666666669</v>
      </c>
      <c r="F389" s="406">
        <f t="shared" si="102"/>
        <v>1.7</v>
      </c>
      <c r="G389" s="468">
        <f t="shared" si="102"/>
        <v>5.41</v>
      </c>
      <c r="H389" s="407">
        <f t="shared" si="102"/>
        <v>1.2</v>
      </c>
      <c r="I389" s="407">
        <f t="shared" si="95"/>
        <v>7.11</v>
      </c>
      <c r="J389" s="407">
        <f t="shared" si="87"/>
        <v>7.2100000014901164</v>
      </c>
      <c r="K389" s="408">
        <f t="shared" si="88"/>
        <v>0.10000000149011612</v>
      </c>
      <c r="L389" s="409">
        <f t="shared" si="96"/>
        <v>0.5</v>
      </c>
      <c r="M389" s="410">
        <f t="shared" si="97"/>
        <v>7.61</v>
      </c>
      <c r="N389" s="410">
        <f t="shared" si="98"/>
        <v>7.7100000014901164</v>
      </c>
      <c r="O389" s="411"/>
      <c r="P389" s="485">
        <f t="shared" ca="1" si="99"/>
        <v>0.44848379629630186</v>
      </c>
      <c r="Q389" s="484">
        <f t="shared" ca="1" si="89"/>
        <v>0.448657407407413</v>
      </c>
      <c r="R389" s="486">
        <v>0.10000000149011612</v>
      </c>
      <c r="S389" s="486">
        <f t="shared" ca="1" si="90"/>
        <v>0.08</v>
      </c>
      <c r="T389" s="470">
        <v>16</v>
      </c>
      <c r="U389" s="469" t="str">
        <f t="shared" si="91"/>
        <v>C42-R10</v>
      </c>
      <c r="V389" s="470">
        <v>42</v>
      </c>
      <c r="W389" s="470" t="s">
        <v>493</v>
      </c>
      <c r="X389" s="470" t="s">
        <v>494</v>
      </c>
      <c r="Y389" s="470">
        <v>10</v>
      </c>
      <c r="AA389" s="505">
        <v>373</v>
      </c>
    </row>
    <row r="390" spans="1:27" ht="12.75" customHeight="1">
      <c r="A390" s="403">
        <f t="shared" si="93"/>
        <v>374</v>
      </c>
      <c r="B390" s="745" t="s">
        <v>524</v>
      </c>
      <c r="C390" s="404" t="str">
        <f t="shared" si="86"/>
        <v>C42-R8</v>
      </c>
      <c r="D390" s="405">
        <v>0.39056712962962964</v>
      </c>
      <c r="E390" s="405">
        <v>0.39072916666666668</v>
      </c>
      <c r="F390" s="406">
        <f t="shared" si="102"/>
        <v>1.7</v>
      </c>
      <c r="G390" s="468">
        <f t="shared" si="102"/>
        <v>5.41</v>
      </c>
      <c r="H390" s="407">
        <f t="shared" si="102"/>
        <v>1.2</v>
      </c>
      <c r="I390" s="407">
        <f t="shared" si="95"/>
        <v>7.11</v>
      </c>
      <c r="J390" s="407">
        <f t="shared" si="87"/>
        <v>7.2500000005960468</v>
      </c>
      <c r="K390" s="408">
        <f t="shared" si="88"/>
        <v>0.14000000059604645</v>
      </c>
      <c r="L390" s="409">
        <f t="shared" si="96"/>
        <v>0.5</v>
      </c>
      <c r="M390" s="410">
        <f t="shared" si="97"/>
        <v>7.61</v>
      </c>
      <c r="N390" s="410">
        <f t="shared" si="98"/>
        <v>7.7500000005960468</v>
      </c>
      <c r="O390" s="411"/>
      <c r="P390" s="485">
        <f t="shared" ca="1" si="99"/>
        <v>0.44893518518519077</v>
      </c>
      <c r="Q390" s="484">
        <f t="shared" ca="1" si="89"/>
        <v>0.44908564814815372</v>
      </c>
      <c r="R390" s="486">
        <v>0.14000000059604645</v>
      </c>
      <c r="S390" s="486">
        <f t="shared" ca="1" si="90"/>
        <v>0.15</v>
      </c>
      <c r="T390" s="470">
        <v>17</v>
      </c>
      <c r="U390" s="469" t="str">
        <f t="shared" si="91"/>
        <v>C42-R8</v>
      </c>
      <c r="V390" s="470">
        <v>42</v>
      </c>
      <c r="W390" s="470" t="s">
        <v>493</v>
      </c>
      <c r="X390" s="470" t="s">
        <v>494</v>
      </c>
      <c r="Y390" s="470">
        <v>8</v>
      </c>
      <c r="AA390" s="505">
        <v>374</v>
      </c>
    </row>
    <row r="391" spans="1:27" ht="12.75" customHeight="1">
      <c r="A391" s="403">
        <f t="shared" si="93"/>
        <v>375</v>
      </c>
      <c r="B391" s="745"/>
      <c r="C391" s="404" t="str">
        <f t="shared" si="86"/>
        <v>C42-R6</v>
      </c>
      <c r="D391" s="405">
        <v>0.39081018518518518</v>
      </c>
      <c r="E391" s="405">
        <v>0.39097222222222222</v>
      </c>
      <c r="F391" s="406">
        <f t="shared" si="102"/>
        <v>1.7</v>
      </c>
      <c r="G391" s="468">
        <f t="shared" si="102"/>
        <v>5.41</v>
      </c>
      <c r="H391" s="407">
        <f t="shared" si="102"/>
        <v>1.2</v>
      </c>
      <c r="I391" s="407">
        <f t="shared" si="95"/>
        <v>7.11</v>
      </c>
      <c r="J391" s="407">
        <f t="shared" si="87"/>
        <v>7.2100000014901164</v>
      </c>
      <c r="K391" s="408">
        <f t="shared" si="88"/>
        <v>0.10000000149011612</v>
      </c>
      <c r="L391" s="409">
        <f t="shared" si="96"/>
        <v>0.5</v>
      </c>
      <c r="M391" s="410">
        <f t="shared" si="97"/>
        <v>7.61</v>
      </c>
      <c r="N391" s="410">
        <f t="shared" si="98"/>
        <v>7.7100000014901164</v>
      </c>
      <c r="O391" s="411"/>
      <c r="P391" s="485">
        <f t="shared" ca="1" si="99"/>
        <v>0.44932870370370925</v>
      </c>
      <c r="Q391" s="484">
        <f t="shared" ca="1" si="89"/>
        <v>0.4494907407407463</v>
      </c>
      <c r="R391" s="486">
        <v>0.10000000149011612</v>
      </c>
      <c r="S391" s="486">
        <f t="shared" ca="1" si="90"/>
        <v>7.0000000000000007E-2</v>
      </c>
      <c r="T391" s="470">
        <v>18</v>
      </c>
      <c r="U391" s="469" t="str">
        <f t="shared" si="91"/>
        <v>C42-R6</v>
      </c>
      <c r="V391" s="470">
        <v>42</v>
      </c>
      <c r="W391" s="470" t="s">
        <v>493</v>
      </c>
      <c r="X391" s="470" t="s">
        <v>494</v>
      </c>
      <c r="Y391" s="470">
        <v>6</v>
      </c>
      <c r="AA391" s="505">
        <v>375</v>
      </c>
    </row>
    <row r="392" spans="1:27" ht="12.75" customHeight="1">
      <c r="A392" s="403">
        <f t="shared" si="93"/>
        <v>376</v>
      </c>
      <c r="B392" s="745"/>
      <c r="C392" s="404" t="str">
        <f t="shared" si="86"/>
        <v>C42-R4</v>
      </c>
      <c r="D392" s="405">
        <v>0.39106481481481481</v>
      </c>
      <c r="E392" s="405">
        <v>0.39120370370370372</v>
      </c>
      <c r="F392" s="406">
        <f t="shared" si="102"/>
        <v>1.7</v>
      </c>
      <c r="G392" s="468">
        <f t="shared" si="102"/>
        <v>5.41</v>
      </c>
      <c r="H392" s="407">
        <f t="shared" si="102"/>
        <v>1.2</v>
      </c>
      <c r="I392" s="407">
        <f t="shared" si="95"/>
        <v>7.11</v>
      </c>
      <c r="J392" s="407">
        <f t="shared" si="87"/>
        <v>7.2199999994039539</v>
      </c>
      <c r="K392" s="408">
        <f t="shared" si="88"/>
        <v>0.10999999940395355</v>
      </c>
      <c r="L392" s="409">
        <f t="shared" si="96"/>
        <v>0.5</v>
      </c>
      <c r="M392" s="410">
        <f t="shared" si="97"/>
        <v>7.61</v>
      </c>
      <c r="N392" s="410">
        <f t="shared" si="98"/>
        <v>7.7199999994039539</v>
      </c>
      <c r="O392" s="411"/>
      <c r="P392" s="485">
        <f t="shared" ca="1" si="99"/>
        <v>0.4497222222222278</v>
      </c>
      <c r="Q392" s="484">
        <f t="shared" ca="1" si="89"/>
        <v>0.44986111111111671</v>
      </c>
      <c r="R392" s="486">
        <v>0.10999999940395355</v>
      </c>
      <c r="S392" s="486">
        <f t="shared" ca="1" si="90"/>
        <v>0.01</v>
      </c>
      <c r="T392" s="470">
        <v>19</v>
      </c>
      <c r="U392" s="469" t="str">
        <f t="shared" si="91"/>
        <v>C42-R4</v>
      </c>
      <c r="V392" s="470">
        <v>42</v>
      </c>
      <c r="W392" s="470" t="s">
        <v>493</v>
      </c>
      <c r="X392" s="470" t="s">
        <v>494</v>
      </c>
      <c r="Y392" s="470">
        <v>4</v>
      </c>
      <c r="AA392" s="505">
        <v>376</v>
      </c>
    </row>
    <row r="393" spans="1:27" ht="12.75" customHeight="1">
      <c r="A393" s="403">
        <f t="shared" si="93"/>
        <v>377</v>
      </c>
      <c r="B393" s="745"/>
      <c r="C393" s="404" t="str">
        <f t="shared" si="86"/>
        <v>C42-R2</v>
      </c>
      <c r="D393" s="405">
        <v>0.39133101851851854</v>
      </c>
      <c r="E393" s="405">
        <v>0.39149305555555558</v>
      </c>
      <c r="F393" s="406">
        <f t="shared" si="102"/>
        <v>1.7</v>
      </c>
      <c r="G393" s="468">
        <f t="shared" si="102"/>
        <v>5.41</v>
      </c>
      <c r="H393" s="407">
        <f t="shared" si="102"/>
        <v>1.2</v>
      </c>
      <c r="I393" s="407">
        <f t="shared" si="95"/>
        <v>7.11</v>
      </c>
      <c r="J393" s="407">
        <f t="shared" si="87"/>
        <v>7.2199999994039539</v>
      </c>
      <c r="K393" s="408">
        <f t="shared" si="88"/>
        <v>0.10999999940395355</v>
      </c>
      <c r="L393" s="409">
        <f t="shared" si="96"/>
        <v>0.5</v>
      </c>
      <c r="M393" s="410">
        <f t="shared" si="97"/>
        <v>7.61</v>
      </c>
      <c r="N393" s="410">
        <f t="shared" si="98"/>
        <v>7.7199999994039539</v>
      </c>
      <c r="O393" s="411"/>
      <c r="P393" s="485">
        <f t="shared" ca="1" si="99"/>
        <v>0.45010416666667225</v>
      </c>
      <c r="Q393" s="484">
        <f t="shared" ca="1" si="89"/>
        <v>0.45024305555556116</v>
      </c>
      <c r="R393" s="486">
        <v>0.10999999940395355</v>
      </c>
      <c r="S393" s="486">
        <f t="shared" ca="1" si="90"/>
        <v>0.11</v>
      </c>
      <c r="T393" s="470">
        <v>20</v>
      </c>
      <c r="U393" s="469" t="str">
        <f t="shared" si="91"/>
        <v>C42-R2</v>
      </c>
      <c r="V393" s="470">
        <v>42</v>
      </c>
      <c r="W393" s="470" t="s">
        <v>493</v>
      </c>
      <c r="X393" s="470" t="s">
        <v>494</v>
      </c>
      <c r="Y393" s="470">
        <v>2</v>
      </c>
      <c r="AA393" s="505">
        <v>377</v>
      </c>
    </row>
    <row r="394" spans="1:27" ht="12.75" customHeight="1">
      <c r="A394" s="403">
        <f t="shared" si="93"/>
        <v>378</v>
      </c>
      <c r="B394" s="745"/>
      <c r="C394" s="404" t="str">
        <f t="shared" si="86"/>
        <v>C43-R1</v>
      </c>
      <c r="D394" s="405">
        <v>0.39157407407407407</v>
      </c>
      <c r="E394" s="405">
        <v>0.39171296296296299</v>
      </c>
      <c r="F394" s="406">
        <f t="shared" si="102"/>
        <v>1.7</v>
      </c>
      <c r="G394" s="468">
        <f t="shared" si="102"/>
        <v>5.41</v>
      </c>
      <c r="H394" s="407">
        <f t="shared" si="102"/>
        <v>1.2</v>
      </c>
      <c r="I394" s="407">
        <f t="shared" si="95"/>
        <v>7.11</v>
      </c>
      <c r="J394" s="407">
        <f t="shared" si="87"/>
        <v>7.1600000007450584</v>
      </c>
      <c r="K394" s="408">
        <f t="shared" si="88"/>
        <v>5.000000074505806E-2</v>
      </c>
      <c r="L394" s="409">
        <f t="shared" si="96"/>
        <v>0.5</v>
      </c>
      <c r="M394" s="410">
        <f t="shared" si="97"/>
        <v>7.61</v>
      </c>
      <c r="N394" s="410">
        <f t="shared" si="98"/>
        <v>7.6600000007450584</v>
      </c>
      <c r="O394" s="411"/>
      <c r="P394" s="485">
        <f t="shared" ca="1" si="99"/>
        <v>0.45050925925926488</v>
      </c>
      <c r="Q394" s="484">
        <f t="shared" ca="1" si="89"/>
        <v>0.45065972222222783</v>
      </c>
      <c r="R394" s="486">
        <v>5.000000074505806E-2</v>
      </c>
      <c r="S394" s="486">
        <f t="shared" ca="1" si="90"/>
        <v>0.06</v>
      </c>
      <c r="T394" s="470">
        <v>1</v>
      </c>
      <c r="U394" s="469" t="str">
        <f t="shared" si="91"/>
        <v>C43-R1</v>
      </c>
      <c r="V394" s="470">
        <v>43</v>
      </c>
      <c r="W394" s="470" t="s">
        <v>493</v>
      </c>
      <c r="X394" s="470" t="s">
        <v>494</v>
      </c>
      <c r="Y394" s="470">
        <v>1</v>
      </c>
      <c r="AA394" s="505">
        <v>378</v>
      </c>
    </row>
    <row r="395" spans="1:27" ht="12.75" customHeight="1">
      <c r="A395" s="403">
        <f t="shared" si="93"/>
        <v>379</v>
      </c>
      <c r="B395" s="745"/>
      <c r="C395" s="404" t="str">
        <f t="shared" si="86"/>
        <v>C43-R3</v>
      </c>
      <c r="D395" s="405">
        <v>0.39185185185185184</v>
      </c>
      <c r="E395" s="405">
        <v>0.39201388888888888</v>
      </c>
      <c r="F395" s="406">
        <f t="shared" si="102"/>
        <v>1.7</v>
      </c>
      <c r="G395" s="468">
        <f t="shared" si="102"/>
        <v>5.41</v>
      </c>
      <c r="H395" s="407">
        <f t="shared" si="102"/>
        <v>1.2</v>
      </c>
      <c r="I395" s="407">
        <f t="shared" si="95"/>
        <v>7.11</v>
      </c>
      <c r="J395" s="407">
        <f t="shared" si="87"/>
        <v>7.2100000014901164</v>
      </c>
      <c r="K395" s="408">
        <f t="shared" si="88"/>
        <v>0.10000000149011612</v>
      </c>
      <c r="L395" s="409">
        <f t="shared" si="96"/>
        <v>0.5</v>
      </c>
      <c r="M395" s="410">
        <f t="shared" si="97"/>
        <v>7.61</v>
      </c>
      <c r="N395" s="410">
        <f t="shared" si="98"/>
        <v>7.7100000014901164</v>
      </c>
      <c r="O395" s="411"/>
      <c r="P395" s="485">
        <f t="shared" ca="1" si="99"/>
        <v>0.45092592592593156</v>
      </c>
      <c r="Q395" s="484">
        <f t="shared" ca="1" si="89"/>
        <v>0.45106481481482047</v>
      </c>
      <c r="R395" s="486">
        <v>0.10000000149011612</v>
      </c>
      <c r="S395" s="486">
        <f t="shared" ca="1" si="90"/>
        <v>0.06</v>
      </c>
      <c r="T395" s="470">
        <v>2</v>
      </c>
      <c r="U395" s="469" t="str">
        <f t="shared" si="91"/>
        <v>C43-R3</v>
      </c>
      <c r="V395" s="470">
        <v>43</v>
      </c>
      <c r="W395" s="470" t="s">
        <v>493</v>
      </c>
      <c r="X395" s="470" t="s">
        <v>494</v>
      </c>
      <c r="Y395" s="470">
        <v>3</v>
      </c>
      <c r="AA395" s="505">
        <v>379</v>
      </c>
    </row>
    <row r="396" spans="1:27" ht="12.75" customHeight="1">
      <c r="A396" s="403">
        <f t="shared" si="93"/>
        <v>380</v>
      </c>
      <c r="B396" s="745"/>
      <c r="C396" s="404" t="str">
        <f t="shared" si="86"/>
        <v>C43-R5</v>
      </c>
      <c r="D396" s="405">
        <v>0.39211805555555557</v>
      </c>
      <c r="E396" s="405">
        <v>0.39225694444444442</v>
      </c>
      <c r="F396" s="406">
        <f t="shared" si="102"/>
        <v>1.7</v>
      </c>
      <c r="G396" s="468">
        <f t="shared" si="102"/>
        <v>5.41</v>
      </c>
      <c r="H396" s="407">
        <f t="shared" si="102"/>
        <v>1.2</v>
      </c>
      <c r="I396" s="407">
        <f t="shared" si="95"/>
        <v>7.11</v>
      </c>
      <c r="J396" s="407">
        <f t="shared" si="87"/>
        <v>7.2199999994039539</v>
      </c>
      <c r="K396" s="408">
        <f t="shared" si="88"/>
        <v>0.10999999940395355</v>
      </c>
      <c r="L396" s="409">
        <f t="shared" si="96"/>
        <v>0.5</v>
      </c>
      <c r="M396" s="410">
        <f t="shared" si="97"/>
        <v>7.61</v>
      </c>
      <c r="N396" s="410">
        <f t="shared" si="98"/>
        <v>7.7199999994039539</v>
      </c>
      <c r="O396" s="411"/>
      <c r="P396" s="485">
        <f t="shared" ca="1" si="99"/>
        <v>0.45129629629630197</v>
      </c>
      <c r="Q396" s="484">
        <f t="shared" ca="1" si="89"/>
        <v>0.45145833333333901</v>
      </c>
      <c r="R396" s="486">
        <v>0.10999999940395355</v>
      </c>
      <c r="S396" s="486">
        <f t="shared" ca="1" si="90"/>
        <v>0.15</v>
      </c>
      <c r="T396" s="470">
        <v>3</v>
      </c>
      <c r="U396" s="469" t="str">
        <f t="shared" si="91"/>
        <v>C43-R5</v>
      </c>
      <c r="V396" s="470">
        <v>43</v>
      </c>
      <c r="W396" s="470" t="s">
        <v>493</v>
      </c>
      <c r="X396" s="470" t="s">
        <v>494</v>
      </c>
      <c r="Y396" s="470">
        <v>5</v>
      </c>
      <c r="AA396" s="505">
        <v>380</v>
      </c>
    </row>
    <row r="397" spans="1:27" ht="12.75" customHeight="1">
      <c r="A397" s="403">
        <f t="shared" si="93"/>
        <v>381</v>
      </c>
      <c r="B397" s="745"/>
      <c r="C397" s="404" t="str">
        <f t="shared" si="86"/>
        <v>C43-R7</v>
      </c>
      <c r="D397" s="405">
        <v>0.3923611111111111</v>
      </c>
      <c r="E397" s="405">
        <v>0.39250000000000002</v>
      </c>
      <c r="F397" s="406">
        <f t="shared" si="102"/>
        <v>1.7</v>
      </c>
      <c r="G397" s="468">
        <f t="shared" si="102"/>
        <v>5.41</v>
      </c>
      <c r="H397" s="407">
        <f t="shared" si="102"/>
        <v>1.2</v>
      </c>
      <c r="I397" s="407">
        <f t="shared" si="95"/>
        <v>7.11</v>
      </c>
      <c r="J397" s="407">
        <f t="shared" si="87"/>
        <v>7.1600000007450584</v>
      </c>
      <c r="K397" s="408">
        <f t="shared" si="88"/>
        <v>5.000000074505806E-2</v>
      </c>
      <c r="L397" s="409">
        <f t="shared" si="96"/>
        <v>0.5</v>
      </c>
      <c r="M397" s="410">
        <f t="shared" si="97"/>
        <v>7.61</v>
      </c>
      <c r="N397" s="410">
        <f t="shared" si="98"/>
        <v>7.6600000007450584</v>
      </c>
      <c r="O397" s="411"/>
      <c r="P397" s="485">
        <f t="shared" ca="1" si="99"/>
        <v>0.45171296296296864</v>
      </c>
      <c r="Q397" s="484">
        <f t="shared" ca="1" si="89"/>
        <v>0.45188657407407978</v>
      </c>
      <c r="R397" s="486">
        <v>5.000000074505806E-2</v>
      </c>
      <c r="S397" s="486">
        <f t="shared" ca="1" si="90"/>
        <v>0.02</v>
      </c>
      <c r="T397" s="470">
        <v>4</v>
      </c>
      <c r="U397" s="469" t="str">
        <f t="shared" si="91"/>
        <v>C43-R7</v>
      </c>
      <c r="V397" s="470">
        <v>43</v>
      </c>
      <c r="W397" s="470" t="s">
        <v>493</v>
      </c>
      <c r="X397" s="470" t="s">
        <v>494</v>
      </c>
      <c r="Y397" s="470">
        <v>7</v>
      </c>
      <c r="AA397" s="505">
        <v>381</v>
      </c>
    </row>
    <row r="398" spans="1:27" ht="12.75" customHeight="1">
      <c r="A398" s="403">
        <f t="shared" si="93"/>
        <v>382</v>
      </c>
      <c r="B398" s="745"/>
      <c r="C398" s="404" t="str">
        <f t="shared" si="86"/>
        <v>C43-R9</v>
      </c>
      <c r="D398" s="405">
        <v>0.39263888888888887</v>
      </c>
      <c r="E398" s="405">
        <v>0.39278935185185188</v>
      </c>
      <c r="F398" s="406">
        <f t="shared" si="102"/>
        <v>1.7</v>
      </c>
      <c r="G398" s="468">
        <f t="shared" si="102"/>
        <v>5.41</v>
      </c>
      <c r="H398" s="407">
        <f t="shared" si="102"/>
        <v>1.2</v>
      </c>
      <c r="I398" s="407">
        <f t="shared" si="95"/>
        <v>7.11</v>
      </c>
      <c r="J398" s="407">
        <f t="shared" si="87"/>
        <v>7.2500000005960468</v>
      </c>
      <c r="K398" s="408">
        <f t="shared" si="88"/>
        <v>0.14000000059604645</v>
      </c>
      <c r="L398" s="409">
        <f t="shared" si="96"/>
        <v>0.5</v>
      </c>
      <c r="M398" s="410">
        <f t="shared" si="97"/>
        <v>7.61</v>
      </c>
      <c r="N398" s="410">
        <f t="shared" si="98"/>
        <v>7.7500000005960468</v>
      </c>
      <c r="O398" s="411"/>
      <c r="P398" s="485">
        <f t="shared" ca="1" si="99"/>
        <v>0.45212962962963532</v>
      </c>
      <c r="Q398" s="484">
        <f t="shared" ca="1" si="89"/>
        <v>0.45229166666667237</v>
      </c>
      <c r="R398" s="486">
        <v>0.14000000059604645</v>
      </c>
      <c r="S398" s="486">
        <f t="shared" ca="1" si="90"/>
        <v>0.14000000000000001</v>
      </c>
      <c r="T398" s="470">
        <v>5</v>
      </c>
      <c r="U398" s="469" t="str">
        <f t="shared" si="91"/>
        <v>C43-R9</v>
      </c>
      <c r="V398" s="470">
        <v>43</v>
      </c>
      <c r="W398" s="470" t="s">
        <v>493</v>
      </c>
      <c r="X398" s="470" t="s">
        <v>494</v>
      </c>
      <c r="Y398" s="470">
        <v>9</v>
      </c>
      <c r="AA398" s="505">
        <v>382</v>
      </c>
    </row>
    <row r="399" spans="1:27" ht="12.75" customHeight="1">
      <c r="A399" s="403">
        <f t="shared" si="93"/>
        <v>383</v>
      </c>
      <c r="B399" s="745"/>
      <c r="C399" s="404" t="str">
        <f t="shared" si="86"/>
        <v>C43-R11</v>
      </c>
      <c r="D399" s="405">
        <v>0.39288194444444446</v>
      </c>
      <c r="E399" s="405">
        <v>0.39304398148148151</v>
      </c>
      <c r="F399" s="406">
        <f t="shared" si="102"/>
        <v>1.7</v>
      </c>
      <c r="G399" s="468">
        <f t="shared" si="102"/>
        <v>5.41</v>
      </c>
      <c r="H399" s="407">
        <f t="shared" si="102"/>
        <v>1.2</v>
      </c>
      <c r="I399" s="407">
        <f t="shared" si="95"/>
        <v>7.11</v>
      </c>
      <c r="J399" s="407">
        <f t="shared" si="87"/>
        <v>7.1600000007450584</v>
      </c>
      <c r="K399" s="408">
        <f t="shared" si="88"/>
        <v>5.000000074505806E-2</v>
      </c>
      <c r="L399" s="409">
        <f t="shared" si="96"/>
        <v>0.5</v>
      </c>
      <c r="M399" s="410">
        <f t="shared" si="97"/>
        <v>7.61</v>
      </c>
      <c r="N399" s="410">
        <f t="shared" si="98"/>
        <v>7.6600000007450584</v>
      </c>
      <c r="O399" s="411"/>
      <c r="P399" s="485">
        <f t="shared" ca="1" si="99"/>
        <v>0.45252314814815386</v>
      </c>
      <c r="Q399" s="484">
        <f t="shared" ca="1" si="89"/>
        <v>0.452696759259265</v>
      </c>
      <c r="R399" s="486">
        <v>5.000000074505806E-2</v>
      </c>
      <c r="S399" s="486">
        <f t="shared" ca="1" si="90"/>
        <v>0.13</v>
      </c>
      <c r="T399" s="470">
        <v>6</v>
      </c>
      <c r="U399" s="469" t="str">
        <f t="shared" si="91"/>
        <v>C43-R11</v>
      </c>
      <c r="V399" s="470">
        <v>43</v>
      </c>
      <c r="W399" s="470" t="s">
        <v>493</v>
      </c>
      <c r="X399" s="470" t="s">
        <v>494</v>
      </c>
      <c r="Y399" s="470">
        <v>11</v>
      </c>
      <c r="AA399" s="505">
        <v>383</v>
      </c>
    </row>
    <row r="400" spans="1:27" ht="12.75" customHeight="1">
      <c r="A400" s="403">
        <f t="shared" si="93"/>
        <v>384</v>
      </c>
      <c r="B400" s="745"/>
      <c r="C400" s="404" t="str">
        <f t="shared" si="86"/>
        <v>C43-R13</v>
      </c>
      <c r="D400" s="405">
        <v>0.393125</v>
      </c>
      <c r="E400" s="405">
        <v>0.39326388888888891</v>
      </c>
      <c r="F400" s="406">
        <f t="shared" si="102"/>
        <v>1.7</v>
      </c>
      <c r="G400" s="468">
        <f t="shared" si="102"/>
        <v>5.41</v>
      </c>
      <c r="H400" s="407">
        <f t="shared" si="102"/>
        <v>1.2</v>
      </c>
      <c r="I400" s="407">
        <f t="shared" si="95"/>
        <v>7.11</v>
      </c>
      <c r="J400" s="407">
        <f t="shared" si="87"/>
        <v>7.2199999994039539</v>
      </c>
      <c r="K400" s="408">
        <f t="shared" si="88"/>
        <v>0.10999999940395355</v>
      </c>
      <c r="L400" s="409">
        <f t="shared" si="96"/>
        <v>0.5</v>
      </c>
      <c r="M400" s="410">
        <f t="shared" si="97"/>
        <v>7.61</v>
      </c>
      <c r="N400" s="410">
        <f t="shared" si="98"/>
        <v>7.7199999994039539</v>
      </c>
      <c r="O400" s="411"/>
      <c r="P400" s="485">
        <f t="shared" ca="1" si="99"/>
        <v>0.4529282407407465</v>
      </c>
      <c r="Q400" s="484">
        <f t="shared" ca="1" si="89"/>
        <v>0.45306712962963541</v>
      </c>
      <c r="R400" s="486">
        <v>0.10999999940395355</v>
      </c>
      <c r="S400" s="486">
        <f t="shared" ca="1" si="90"/>
        <v>0.05</v>
      </c>
      <c r="T400" s="470">
        <v>7</v>
      </c>
      <c r="U400" s="469" t="str">
        <f t="shared" si="91"/>
        <v>C43-R13</v>
      </c>
      <c r="V400" s="470">
        <v>43</v>
      </c>
      <c r="W400" s="470" t="s">
        <v>493</v>
      </c>
      <c r="X400" s="470" t="s">
        <v>494</v>
      </c>
      <c r="Y400" s="470">
        <v>13</v>
      </c>
      <c r="AA400" s="505">
        <v>384</v>
      </c>
    </row>
    <row r="401" spans="1:27" ht="12.75" customHeight="1">
      <c r="A401" s="403">
        <f t="shared" si="93"/>
        <v>385</v>
      </c>
      <c r="B401" s="745"/>
      <c r="C401" s="404" t="str">
        <f t="shared" si="86"/>
        <v>C43-R15</v>
      </c>
      <c r="D401" s="405">
        <v>0.39336805555555554</v>
      </c>
      <c r="E401" s="405">
        <v>0.39350694444444445</v>
      </c>
      <c r="F401" s="406">
        <f t="shared" si="102"/>
        <v>1.7</v>
      </c>
      <c r="G401" s="468">
        <f t="shared" si="102"/>
        <v>5.41</v>
      </c>
      <c r="H401" s="407">
        <f t="shared" si="102"/>
        <v>1.2</v>
      </c>
      <c r="I401" s="407">
        <f t="shared" si="95"/>
        <v>7.11</v>
      </c>
      <c r="J401" s="407">
        <f t="shared" si="87"/>
        <v>7.2100000014901164</v>
      </c>
      <c r="K401" s="408">
        <f t="shared" si="88"/>
        <v>0.10000000149011612</v>
      </c>
      <c r="L401" s="409">
        <f t="shared" si="96"/>
        <v>0.5</v>
      </c>
      <c r="M401" s="410">
        <f t="shared" si="97"/>
        <v>7.61</v>
      </c>
      <c r="N401" s="410">
        <f t="shared" si="98"/>
        <v>7.7100000014901164</v>
      </c>
      <c r="O401" s="411"/>
      <c r="P401" s="485">
        <f t="shared" ca="1" si="99"/>
        <v>0.45332175925926504</v>
      </c>
      <c r="Q401" s="484">
        <f t="shared" ca="1" si="89"/>
        <v>0.45347222222222799</v>
      </c>
      <c r="R401" s="486">
        <v>0.10000000149011612</v>
      </c>
      <c r="S401" s="486">
        <f t="shared" ca="1" si="90"/>
        <v>0.03</v>
      </c>
      <c r="T401" s="470">
        <v>8</v>
      </c>
      <c r="U401" s="469" t="str">
        <f t="shared" si="91"/>
        <v>C43-R15</v>
      </c>
      <c r="V401" s="470">
        <v>43</v>
      </c>
      <c r="W401" s="470" t="s">
        <v>493</v>
      </c>
      <c r="X401" s="470" t="s">
        <v>494</v>
      </c>
      <c r="Y401" s="470">
        <v>15</v>
      </c>
      <c r="AA401" s="505">
        <v>385</v>
      </c>
    </row>
    <row r="402" spans="1:27" ht="12.75" customHeight="1">
      <c r="A402" s="403">
        <f t="shared" si="93"/>
        <v>386</v>
      </c>
      <c r="B402" s="745"/>
      <c r="C402" s="404" t="str">
        <f t="shared" ref="C402:C465" si="103">U402</f>
        <v>C43-R17</v>
      </c>
      <c r="D402" s="405">
        <v>0.39361111111111113</v>
      </c>
      <c r="E402" s="405">
        <v>0.39376157407407408</v>
      </c>
      <c r="F402" s="406">
        <f t="shared" si="102"/>
        <v>1.7</v>
      </c>
      <c r="G402" s="468">
        <f t="shared" si="102"/>
        <v>5.41</v>
      </c>
      <c r="H402" s="407">
        <f t="shared" si="102"/>
        <v>1.2</v>
      </c>
      <c r="I402" s="407">
        <f t="shared" si="95"/>
        <v>7.11</v>
      </c>
      <c r="J402" s="407">
        <f t="shared" ref="J402:J465" si="104">I402+R402</f>
        <v>7.189999998211861</v>
      </c>
      <c r="K402" s="408">
        <f t="shared" ref="K402:K465" si="105">J402-I402</f>
        <v>7.9999998211860657E-2</v>
      </c>
      <c r="L402" s="409">
        <f t="shared" si="96"/>
        <v>0.5</v>
      </c>
      <c r="M402" s="410">
        <f t="shared" si="97"/>
        <v>7.61</v>
      </c>
      <c r="N402" s="410">
        <f t="shared" si="98"/>
        <v>7.689999998211861</v>
      </c>
      <c r="O402" s="411"/>
      <c r="P402" s="485">
        <f t="shared" ca="1" si="99"/>
        <v>0.45372685185185763</v>
      </c>
      <c r="Q402" s="484">
        <f t="shared" ref="Q402:Q465" ca="1" si="106">P402+TIME(0,0,RANDBETWEEN(12,15))</f>
        <v>0.45386574074074654</v>
      </c>
      <c r="R402" s="486">
        <v>7.9999998211860657E-2</v>
      </c>
      <c r="S402" s="486">
        <f t="shared" ref="S402:S465" ca="1" si="107">RANDBETWEEN(1,15)/100</f>
        <v>0.09</v>
      </c>
      <c r="T402" s="470">
        <v>9</v>
      </c>
      <c r="U402" s="469" t="str">
        <f t="shared" ref="U402:U465" si="108">W402&amp;V402&amp;"-"&amp;X402&amp;Y402</f>
        <v>C43-R17</v>
      </c>
      <c r="V402" s="470">
        <v>43</v>
      </c>
      <c r="W402" s="470" t="s">
        <v>493</v>
      </c>
      <c r="X402" s="470" t="s">
        <v>494</v>
      </c>
      <c r="Y402" s="470">
        <v>17</v>
      </c>
      <c r="AA402" s="505">
        <v>386</v>
      </c>
    </row>
    <row r="403" spans="1:27" ht="12.75" customHeight="1">
      <c r="A403" s="403">
        <f t="shared" ref="A403:A466" si="109">A402+1</f>
        <v>387</v>
      </c>
      <c r="B403" s="745"/>
      <c r="C403" s="404" t="str">
        <f t="shared" si="103"/>
        <v>C43-R19</v>
      </c>
      <c r="D403" s="405">
        <v>0.3938888888888889</v>
      </c>
      <c r="E403" s="405">
        <v>0.39403935185185185</v>
      </c>
      <c r="F403" s="406">
        <f t="shared" ref="F403:H418" si="110">F402</f>
        <v>1.7</v>
      </c>
      <c r="G403" s="468">
        <f t="shared" si="110"/>
        <v>5.41</v>
      </c>
      <c r="H403" s="407">
        <f t="shared" si="110"/>
        <v>1.2</v>
      </c>
      <c r="I403" s="407">
        <f t="shared" ref="I403:I466" si="111">F403+G403</f>
        <v>7.11</v>
      </c>
      <c r="J403" s="407">
        <f t="shared" si="104"/>
        <v>7.200000003576279</v>
      </c>
      <c r="K403" s="408">
        <f t="shared" si="105"/>
        <v>9.0000003576278687E-2</v>
      </c>
      <c r="L403" s="409">
        <f t="shared" ref="L403:L466" si="112">L402</f>
        <v>0.5</v>
      </c>
      <c r="M403" s="410">
        <f t="shared" ref="M403:M466" si="113">I403+L403</f>
        <v>7.61</v>
      </c>
      <c r="N403" s="410">
        <f t="shared" ref="N403:N466" si="114">J403+L403</f>
        <v>7.700000003576279</v>
      </c>
      <c r="O403" s="411"/>
      <c r="P403" s="485">
        <f t="shared" ref="P403:P464" ca="1" si="115">Q402+TIME(0,0,RANDBETWEEN(20,25))</f>
        <v>0.45409722222222804</v>
      </c>
      <c r="Q403" s="484">
        <f t="shared" ca="1" si="106"/>
        <v>0.45425925925926508</v>
      </c>
      <c r="R403" s="486">
        <v>9.0000003576278687E-2</v>
      </c>
      <c r="S403" s="486">
        <f t="shared" ca="1" si="107"/>
        <v>0.14000000000000001</v>
      </c>
      <c r="T403" s="470">
        <v>10</v>
      </c>
      <c r="U403" s="469" t="str">
        <f t="shared" si="108"/>
        <v>C43-R19</v>
      </c>
      <c r="V403" s="470">
        <v>43</v>
      </c>
      <c r="W403" s="470" t="s">
        <v>493</v>
      </c>
      <c r="X403" s="470" t="s">
        <v>494</v>
      </c>
      <c r="Y403" s="470">
        <v>19</v>
      </c>
      <c r="AA403" s="505">
        <v>387</v>
      </c>
    </row>
    <row r="404" spans="1:27" ht="12.75" customHeight="1">
      <c r="A404" s="403">
        <f t="shared" si="109"/>
        <v>388</v>
      </c>
      <c r="B404" s="745"/>
      <c r="C404" s="404" t="str">
        <f t="shared" si="103"/>
        <v>C43-R21</v>
      </c>
      <c r="D404" s="405">
        <v>0.39416666666666667</v>
      </c>
      <c r="E404" s="405">
        <v>0.39431712962962961</v>
      </c>
      <c r="F404" s="406">
        <f t="shared" si="110"/>
        <v>1.7</v>
      </c>
      <c r="G404" s="468">
        <f t="shared" si="110"/>
        <v>5.41</v>
      </c>
      <c r="H404" s="407">
        <f t="shared" si="110"/>
        <v>1.2</v>
      </c>
      <c r="I404" s="407">
        <f t="shared" si="111"/>
        <v>7.11</v>
      </c>
      <c r="J404" s="407">
        <f t="shared" si="104"/>
        <v>7.189999998211861</v>
      </c>
      <c r="K404" s="408">
        <f t="shared" si="105"/>
        <v>7.9999998211860657E-2</v>
      </c>
      <c r="L404" s="409">
        <f t="shared" si="112"/>
        <v>0.5</v>
      </c>
      <c r="M404" s="410">
        <f t="shared" si="113"/>
        <v>7.61</v>
      </c>
      <c r="N404" s="410">
        <f t="shared" si="114"/>
        <v>7.689999998211861</v>
      </c>
      <c r="O404" s="411"/>
      <c r="P404" s="485">
        <f t="shared" ca="1" si="115"/>
        <v>0.45454861111111694</v>
      </c>
      <c r="Q404" s="484">
        <f t="shared" ca="1" si="106"/>
        <v>0.45468750000000585</v>
      </c>
      <c r="R404" s="486">
        <v>7.9999998211860657E-2</v>
      </c>
      <c r="S404" s="486">
        <f t="shared" ca="1" si="107"/>
        <v>0.13</v>
      </c>
      <c r="T404" s="470">
        <v>11</v>
      </c>
      <c r="U404" s="469" t="str">
        <f t="shared" si="108"/>
        <v>C43-R21</v>
      </c>
      <c r="V404" s="470">
        <v>43</v>
      </c>
      <c r="W404" s="470" t="s">
        <v>493</v>
      </c>
      <c r="X404" s="470" t="s">
        <v>494</v>
      </c>
      <c r="Y404" s="470">
        <v>21</v>
      </c>
      <c r="AA404" s="505">
        <v>388</v>
      </c>
    </row>
    <row r="405" spans="1:27" ht="12.75" customHeight="1">
      <c r="A405" s="403">
        <f t="shared" si="109"/>
        <v>389</v>
      </c>
      <c r="B405" s="745"/>
      <c r="C405" s="404" t="str">
        <f t="shared" si="103"/>
        <v>C43-R23</v>
      </c>
      <c r="D405" s="405">
        <v>0.39444444444444443</v>
      </c>
      <c r="E405" s="405">
        <v>0.39460648148148147</v>
      </c>
      <c r="F405" s="406">
        <f t="shared" si="110"/>
        <v>1.7</v>
      </c>
      <c r="G405" s="468">
        <f t="shared" si="110"/>
        <v>5.41</v>
      </c>
      <c r="H405" s="407">
        <f t="shared" si="110"/>
        <v>1.2</v>
      </c>
      <c r="I405" s="407">
        <f t="shared" si="111"/>
        <v>7.11</v>
      </c>
      <c r="J405" s="407">
        <f t="shared" si="104"/>
        <v>7.1499999991059306</v>
      </c>
      <c r="K405" s="408">
        <f t="shared" si="105"/>
        <v>3.9999999105930328E-2</v>
      </c>
      <c r="L405" s="409">
        <f t="shared" si="112"/>
        <v>0.5</v>
      </c>
      <c r="M405" s="410">
        <f t="shared" si="113"/>
        <v>7.61</v>
      </c>
      <c r="N405" s="410">
        <f t="shared" si="114"/>
        <v>7.6499999991059306</v>
      </c>
      <c r="O405" s="411"/>
      <c r="P405" s="485">
        <f t="shared" ca="1" si="115"/>
        <v>0.45493055555556139</v>
      </c>
      <c r="Q405" s="484">
        <f t="shared" ca="1" si="106"/>
        <v>0.45509259259259843</v>
      </c>
      <c r="R405" s="486">
        <v>3.9999999105930328E-2</v>
      </c>
      <c r="S405" s="486">
        <f t="shared" ca="1" si="107"/>
        <v>0.14000000000000001</v>
      </c>
      <c r="T405" s="470">
        <v>12</v>
      </c>
      <c r="U405" s="469" t="str">
        <f t="shared" si="108"/>
        <v>C43-R23</v>
      </c>
      <c r="V405" s="470">
        <v>43</v>
      </c>
      <c r="W405" s="470" t="s">
        <v>493</v>
      </c>
      <c r="X405" s="470" t="s">
        <v>494</v>
      </c>
      <c r="Y405" s="470">
        <v>23</v>
      </c>
      <c r="AA405" s="505">
        <v>389</v>
      </c>
    </row>
    <row r="406" spans="1:27" ht="12.75" customHeight="1">
      <c r="A406" s="403">
        <f t="shared" si="109"/>
        <v>390</v>
      </c>
      <c r="B406" s="745"/>
      <c r="C406" s="404" t="str">
        <f t="shared" si="103"/>
        <v>C43-R25</v>
      </c>
      <c r="D406" s="405">
        <v>0.39469907407407406</v>
      </c>
      <c r="E406" s="405">
        <v>0.3948726851851852</v>
      </c>
      <c r="F406" s="406">
        <f t="shared" si="110"/>
        <v>1.7</v>
      </c>
      <c r="G406" s="468">
        <f t="shared" si="110"/>
        <v>5.41</v>
      </c>
      <c r="H406" s="407">
        <f t="shared" si="110"/>
        <v>1.2</v>
      </c>
      <c r="I406" s="407">
        <f t="shared" si="111"/>
        <v>7.11</v>
      </c>
      <c r="J406" s="407">
        <f t="shared" si="104"/>
        <v>7.2399999952316287</v>
      </c>
      <c r="K406" s="408">
        <f t="shared" si="105"/>
        <v>0.12999999523162842</v>
      </c>
      <c r="L406" s="409">
        <f t="shared" si="112"/>
        <v>0.5</v>
      </c>
      <c r="M406" s="410">
        <f t="shared" si="113"/>
        <v>7.61</v>
      </c>
      <c r="N406" s="410">
        <f t="shared" si="114"/>
        <v>7.7399999952316287</v>
      </c>
      <c r="O406" s="411"/>
      <c r="P406" s="485">
        <f t="shared" ca="1" si="115"/>
        <v>0.45532407407407993</v>
      </c>
      <c r="Q406" s="484">
        <f t="shared" ca="1" si="106"/>
        <v>0.45548611111111698</v>
      </c>
      <c r="R406" s="486">
        <v>0.12999999523162842</v>
      </c>
      <c r="S406" s="486">
        <f t="shared" ca="1" si="107"/>
        <v>0.09</v>
      </c>
      <c r="T406" s="470">
        <v>13</v>
      </c>
      <c r="U406" s="504" t="str">
        <f t="shared" si="108"/>
        <v>C43-R25</v>
      </c>
      <c r="V406" s="470">
        <v>43</v>
      </c>
      <c r="W406" s="504" t="s">
        <v>493</v>
      </c>
      <c r="X406" s="504" t="s">
        <v>494</v>
      </c>
      <c r="Y406" s="470">
        <v>25</v>
      </c>
      <c r="AA406" s="505">
        <v>390</v>
      </c>
    </row>
    <row r="407" spans="1:27" ht="12.75" customHeight="1">
      <c r="A407" s="403">
        <f t="shared" si="109"/>
        <v>391</v>
      </c>
      <c r="B407" s="745"/>
      <c r="C407" s="404" t="str">
        <f t="shared" si="103"/>
        <v>C43-R27</v>
      </c>
      <c r="D407" s="405">
        <v>0.39496527777777779</v>
      </c>
      <c r="E407" s="405">
        <v>0.39513888888888887</v>
      </c>
      <c r="F407" s="406">
        <f t="shared" si="110"/>
        <v>1.7</v>
      </c>
      <c r="G407" s="468">
        <f t="shared" si="110"/>
        <v>5.41</v>
      </c>
      <c r="H407" s="407">
        <f t="shared" si="110"/>
        <v>1.2</v>
      </c>
      <c r="I407" s="407">
        <f t="shared" si="111"/>
        <v>7.11</v>
      </c>
      <c r="J407" s="407">
        <f t="shared" si="104"/>
        <v>7.2100000014901164</v>
      </c>
      <c r="K407" s="408">
        <f t="shared" si="105"/>
        <v>0.10000000149011612</v>
      </c>
      <c r="L407" s="409">
        <f t="shared" si="112"/>
        <v>0.5</v>
      </c>
      <c r="M407" s="410">
        <f t="shared" si="113"/>
        <v>7.61</v>
      </c>
      <c r="N407" s="410">
        <f t="shared" si="114"/>
        <v>7.7100000014901164</v>
      </c>
      <c r="O407" s="411"/>
      <c r="P407" s="485">
        <f t="shared" ca="1" si="115"/>
        <v>0.45571759259259847</v>
      </c>
      <c r="Q407" s="484">
        <f t="shared" ca="1" si="106"/>
        <v>0.45587962962963552</v>
      </c>
      <c r="R407" s="486">
        <v>0.10000000149011612</v>
      </c>
      <c r="S407" s="486">
        <f t="shared" ca="1" si="107"/>
        <v>0.12</v>
      </c>
      <c r="T407" s="470">
        <v>14</v>
      </c>
      <c r="U407" s="469" t="str">
        <f>W407&amp;V407&amp;"-"&amp;X407&amp;Y407</f>
        <v>C43-R27</v>
      </c>
      <c r="V407" s="470">
        <v>43</v>
      </c>
      <c r="W407" s="470" t="s">
        <v>493</v>
      </c>
      <c r="X407" s="470" t="s">
        <v>494</v>
      </c>
      <c r="Y407" s="470">
        <v>27</v>
      </c>
      <c r="AA407" s="505">
        <v>391</v>
      </c>
    </row>
    <row r="408" spans="1:27" ht="12.75" customHeight="1">
      <c r="A408" s="403">
        <f t="shared" si="109"/>
        <v>392</v>
      </c>
      <c r="B408" s="745"/>
      <c r="C408" s="404" t="str">
        <f t="shared" si="103"/>
        <v>C43-R29</v>
      </c>
      <c r="D408" s="405">
        <v>0.39521990740740742</v>
      </c>
      <c r="E408" s="405">
        <v>0.39539351851851851</v>
      </c>
      <c r="F408" s="406">
        <f t="shared" si="110"/>
        <v>1.7</v>
      </c>
      <c r="G408" s="468">
        <f t="shared" si="110"/>
        <v>5.41</v>
      </c>
      <c r="H408" s="407">
        <f t="shared" si="110"/>
        <v>1.2</v>
      </c>
      <c r="I408" s="407">
        <f t="shared" si="111"/>
        <v>7.11</v>
      </c>
      <c r="J408" s="407">
        <f t="shared" si="104"/>
        <v>7.2399999952316287</v>
      </c>
      <c r="K408" s="408">
        <f t="shared" si="105"/>
        <v>0.12999999523162842</v>
      </c>
      <c r="L408" s="409">
        <f t="shared" si="112"/>
        <v>0.5</v>
      </c>
      <c r="M408" s="410">
        <f t="shared" si="113"/>
        <v>7.61</v>
      </c>
      <c r="N408" s="410">
        <f t="shared" si="114"/>
        <v>7.7399999952316287</v>
      </c>
      <c r="O408" s="411"/>
      <c r="P408" s="485">
        <f t="shared" ca="1" si="115"/>
        <v>0.45615740740741328</v>
      </c>
      <c r="Q408" s="484">
        <f t="shared" ca="1" si="106"/>
        <v>0.4562962962963022</v>
      </c>
      <c r="R408" s="486">
        <v>0.12999999523162842</v>
      </c>
      <c r="S408" s="486">
        <f t="shared" ca="1" si="107"/>
        <v>0.14000000000000001</v>
      </c>
      <c r="T408" s="470">
        <v>15</v>
      </c>
      <c r="U408" s="469" t="str">
        <f t="shared" si="108"/>
        <v>C43-R29</v>
      </c>
      <c r="V408" s="470">
        <v>43</v>
      </c>
      <c r="W408" s="470" t="s">
        <v>493</v>
      </c>
      <c r="X408" s="470" t="s">
        <v>494</v>
      </c>
      <c r="Y408" s="470">
        <v>29</v>
      </c>
      <c r="AA408" s="505">
        <v>392</v>
      </c>
    </row>
    <row r="409" spans="1:27" ht="12.75" customHeight="1">
      <c r="A409" s="403">
        <f t="shared" si="109"/>
        <v>393</v>
      </c>
      <c r="B409" s="745"/>
      <c r="C409" s="404" t="str">
        <f t="shared" si="103"/>
        <v>C43-R31</v>
      </c>
      <c r="D409" s="405">
        <v>0.39545138888888887</v>
      </c>
      <c r="E409" s="405">
        <v>0.39560185185185187</v>
      </c>
      <c r="F409" s="406">
        <f t="shared" si="110"/>
        <v>1.7</v>
      </c>
      <c r="G409" s="468">
        <f t="shared" si="110"/>
        <v>5.41</v>
      </c>
      <c r="H409" s="407">
        <f t="shared" si="110"/>
        <v>1.2</v>
      </c>
      <c r="I409" s="407">
        <f t="shared" si="111"/>
        <v>7.11</v>
      </c>
      <c r="J409" s="407">
        <f t="shared" si="104"/>
        <v>7.1699999986588958</v>
      </c>
      <c r="K409" s="408">
        <f t="shared" si="105"/>
        <v>5.9999998658895493E-2</v>
      </c>
      <c r="L409" s="409">
        <f t="shared" si="112"/>
        <v>0.5</v>
      </c>
      <c r="M409" s="410">
        <f t="shared" si="113"/>
        <v>7.61</v>
      </c>
      <c r="N409" s="410">
        <f t="shared" si="114"/>
        <v>7.6699999986588958</v>
      </c>
      <c r="O409" s="411"/>
      <c r="P409" s="485">
        <f t="shared" ca="1" si="115"/>
        <v>0.45652777777778369</v>
      </c>
      <c r="Q409" s="484">
        <f t="shared" ca="1" si="106"/>
        <v>0.45667824074074664</v>
      </c>
      <c r="R409" s="486">
        <v>5.9999998658895493E-2</v>
      </c>
      <c r="S409" s="486">
        <f t="shared" ca="1" si="107"/>
        <v>0.14000000000000001</v>
      </c>
      <c r="T409" s="470">
        <v>16</v>
      </c>
      <c r="U409" s="469" t="str">
        <f>W409&amp;V409&amp;"-"&amp;X409&amp;Y409</f>
        <v>C43-R31</v>
      </c>
      <c r="V409" s="470">
        <v>43</v>
      </c>
      <c r="W409" s="470" t="s">
        <v>493</v>
      </c>
      <c r="X409" s="470" t="s">
        <v>494</v>
      </c>
      <c r="Y409" s="470">
        <v>31</v>
      </c>
      <c r="AA409" s="505">
        <v>393</v>
      </c>
    </row>
    <row r="410" spans="1:27" ht="12.75" customHeight="1">
      <c r="A410" s="403">
        <f t="shared" si="109"/>
        <v>394</v>
      </c>
      <c r="B410" s="745"/>
      <c r="C410" s="404" t="str">
        <f t="shared" si="103"/>
        <v>C43-R33</v>
      </c>
      <c r="D410" s="405">
        <v>0.3957060185185185</v>
      </c>
      <c r="E410" s="405">
        <v>0.39587962962962964</v>
      </c>
      <c r="F410" s="406">
        <f t="shared" si="110"/>
        <v>1.7</v>
      </c>
      <c r="G410" s="468">
        <f t="shared" si="110"/>
        <v>5.41</v>
      </c>
      <c r="H410" s="407">
        <f t="shared" si="110"/>
        <v>1.2</v>
      </c>
      <c r="I410" s="407">
        <f t="shared" si="111"/>
        <v>7.11</v>
      </c>
      <c r="J410" s="407">
        <f t="shared" si="104"/>
        <v>7.1399999993294481</v>
      </c>
      <c r="K410" s="408">
        <f t="shared" si="105"/>
        <v>2.9999999329447746E-2</v>
      </c>
      <c r="L410" s="409">
        <f t="shared" si="112"/>
        <v>0.5</v>
      </c>
      <c r="M410" s="410">
        <f t="shared" si="113"/>
        <v>7.61</v>
      </c>
      <c r="N410" s="410">
        <f t="shared" si="114"/>
        <v>7.6399999993294481</v>
      </c>
      <c r="O410" s="411"/>
      <c r="P410" s="485">
        <f t="shared" ca="1" si="115"/>
        <v>0.45693287037037628</v>
      </c>
      <c r="Q410" s="484">
        <f t="shared" ca="1" si="106"/>
        <v>0.45709490740741332</v>
      </c>
      <c r="R410" s="486">
        <v>2.9999999329447746E-2</v>
      </c>
      <c r="S410" s="486">
        <f t="shared" ca="1" si="107"/>
        <v>7.0000000000000007E-2</v>
      </c>
      <c r="T410" s="470">
        <v>17</v>
      </c>
      <c r="U410" s="469" t="str">
        <f t="shared" si="108"/>
        <v>C43-R33</v>
      </c>
      <c r="V410" s="470">
        <v>43</v>
      </c>
      <c r="W410" s="470" t="s">
        <v>493</v>
      </c>
      <c r="X410" s="470" t="s">
        <v>494</v>
      </c>
      <c r="Y410" s="470">
        <v>33</v>
      </c>
      <c r="AA410" s="505">
        <v>394</v>
      </c>
    </row>
    <row r="411" spans="1:27" ht="12.75" customHeight="1">
      <c r="A411" s="403">
        <f t="shared" si="109"/>
        <v>395</v>
      </c>
      <c r="B411" s="745"/>
      <c r="C411" s="404" t="str">
        <f t="shared" si="103"/>
        <v>C43-R35</v>
      </c>
      <c r="D411" s="405">
        <v>0.39594907407407409</v>
      </c>
      <c r="E411" s="405">
        <v>0.39611111111111114</v>
      </c>
      <c r="F411" s="406">
        <f t="shared" si="110"/>
        <v>1.7</v>
      </c>
      <c r="G411" s="468">
        <f t="shared" si="110"/>
        <v>5.41</v>
      </c>
      <c r="H411" s="407">
        <f t="shared" si="110"/>
        <v>1.2</v>
      </c>
      <c r="I411" s="407">
        <f t="shared" si="111"/>
        <v>7.11</v>
      </c>
      <c r="J411" s="407">
        <f t="shared" si="104"/>
        <v>7.1199999997764829</v>
      </c>
      <c r="K411" s="408">
        <f t="shared" si="105"/>
        <v>9.9999997764825821E-3</v>
      </c>
      <c r="L411" s="409">
        <f t="shared" si="112"/>
        <v>0.5</v>
      </c>
      <c r="M411" s="410">
        <f t="shared" si="113"/>
        <v>7.61</v>
      </c>
      <c r="N411" s="410">
        <f t="shared" si="114"/>
        <v>7.6199999997764829</v>
      </c>
      <c r="O411" s="411"/>
      <c r="P411" s="485">
        <f t="shared" ca="1" si="115"/>
        <v>0.45733796296296886</v>
      </c>
      <c r="Q411" s="484">
        <f t="shared" ca="1" si="106"/>
        <v>0.4575000000000059</v>
      </c>
      <c r="R411" s="486">
        <v>9.9999997764825821E-3</v>
      </c>
      <c r="S411" s="486">
        <f t="shared" ca="1" si="107"/>
        <v>0.06</v>
      </c>
      <c r="T411" s="470">
        <v>18</v>
      </c>
      <c r="U411" s="469" t="str">
        <f t="shared" si="108"/>
        <v>C43-R35</v>
      </c>
      <c r="V411" s="470">
        <v>43</v>
      </c>
      <c r="W411" s="470" t="s">
        <v>493</v>
      </c>
      <c r="X411" s="470" t="s">
        <v>494</v>
      </c>
      <c r="Y411" s="470">
        <v>35</v>
      </c>
      <c r="AA411" s="505">
        <v>395</v>
      </c>
    </row>
    <row r="412" spans="1:27" ht="12.75" customHeight="1">
      <c r="A412" s="403">
        <f t="shared" si="109"/>
        <v>396</v>
      </c>
      <c r="B412" s="745"/>
      <c r="C412" s="404" t="str">
        <f t="shared" si="103"/>
        <v>C43-R37</v>
      </c>
      <c r="D412" s="405">
        <v>0.39619212962962963</v>
      </c>
      <c r="E412" s="405">
        <v>0.39634259259259258</v>
      </c>
      <c r="F412" s="406">
        <f t="shared" si="110"/>
        <v>1.7</v>
      </c>
      <c r="G412" s="468">
        <f t="shared" si="110"/>
        <v>5.41</v>
      </c>
      <c r="H412" s="407">
        <f t="shared" si="110"/>
        <v>1.2</v>
      </c>
      <c r="I412" s="407">
        <f t="shared" si="111"/>
        <v>7.11</v>
      </c>
      <c r="J412" s="407">
        <f t="shared" si="104"/>
        <v>7.1199999997764829</v>
      </c>
      <c r="K412" s="408">
        <f t="shared" si="105"/>
        <v>9.9999997764825821E-3</v>
      </c>
      <c r="L412" s="409">
        <f t="shared" si="112"/>
        <v>0.5</v>
      </c>
      <c r="M412" s="410">
        <f t="shared" si="113"/>
        <v>7.61</v>
      </c>
      <c r="N412" s="410">
        <f t="shared" si="114"/>
        <v>7.6199999997764829</v>
      </c>
      <c r="O412" s="411"/>
      <c r="P412" s="485">
        <f t="shared" ca="1" si="115"/>
        <v>0.45776620370370963</v>
      </c>
      <c r="Q412" s="484">
        <f t="shared" ca="1" si="106"/>
        <v>0.45790509259259854</v>
      </c>
      <c r="R412" s="486">
        <v>9.9999997764825821E-3</v>
      </c>
      <c r="S412" s="486">
        <f t="shared" ca="1" si="107"/>
        <v>0.15</v>
      </c>
      <c r="T412" s="470">
        <v>19</v>
      </c>
      <c r="U412" s="469" t="str">
        <f t="shared" si="108"/>
        <v>C43-R37</v>
      </c>
      <c r="V412" s="470">
        <v>43</v>
      </c>
      <c r="W412" s="470" t="s">
        <v>493</v>
      </c>
      <c r="X412" s="470" t="s">
        <v>494</v>
      </c>
      <c r="Y412" s="470">
        <v>37</v>
      </c>
      <c r="AA412" s="505">
        <v>396</v>
      </c>
    </row>
    <row r="413" spans="1:27" ht="12.75" customHeight="1">
      <c r="A413" s="403">
        <f t="shared" si="109"/>
        <v>397</v>
      </c>
      <c r="B413" s="745"/>
      <c r="C413" s="404" t="str">
        <f t="shared" si="103"/>
        <v>C43-R39</v>
      </c>
      <c r="D413" s="405">
        <v>0.39648148148148149</v>
      </c>
      <c r="E413" s="405">
        <v>0.39663194444444444</v>
      </c>
      <c r="F413" s="406">
        <f t="shared" si="110"/>
        <v>1.7</v>
      </c>
      <c r="G413" s="468">
        <f t="shared" si="110"/>
        <v>5.41</v>
      </c>
      <c r="H413" s="407">
        <f t="shared" si="110"/>
        <v>1.2</v>
      </c>
      <c r="I413" s="407">
        <f t="shared" si="111"/>
        <v>7.11</v>
      </c>
      <c r="J413" s="407">
        <f t="shared" si="104"/>
        <v>7.189999998211861</v>
      </c>
      <c r="K413" s="408">
        <f t="shared" si="105"/>
        <v>7.9999998211860657E-2</v>
      </c>
      <c r="L413" s="409">
        <f t="shared" si="112"/>
        <v>0.5</v>
      </c>
      <c r="M413" s="410">
        <f t="shared" si="113"/>
        <v>7.61</v>
      </c>
      <c r="N413" s="410">
        <f t="shared" si="114"/>
        <v>7.689999998211861</v>
      </c>
      <c r="O413" s="411"/>
      <c r="P413" s="485">
        <f t="shared" ca="1" si="115"/>
        <v>0.45818287037037631</v>
      </c>
      <c r="Q413" s="484">
        <f t="shared" ca="1" si="106"/>
        <v>0.45833333333333925</v>
      </c>
      <c r="R413" s="486">
        <v>7.9999998211860657E-2</v>
      </c>
      <c r="S413" s="486">
        <f t="shared" ca="1" si="107"/>
        <v>0.11</v>
      </c>
      <c r="T413" s="470">
        <v>20</v>
      </c>
      <c r="U413" s="469" t="str">
        <f t="shared" si="108"/>
        <v>C43-R39</v>
      </c>
      <c r="V413" s="470">
        <v>43</v>
      </c>
      <c r="W413" s="470" t="s">
        <v>493</v>
      </c>
      <c r="X413" s="470" t="s">
        <v>494</v>
      </c>
      <c r="Y413" s="470">
        <v>39</v>
      </c>
      <c r="AA413" s="505">
        <v>397</v>
      </c>
    </row>
    <row r="414" spans="1:27" ht="12.75" customHeight="1">
      <c r="A414" s="403">
        <f t="shared" si="109"/>
        <v>398</v>
      </c>
      <c r="B414" s="745"/>
      <c r="C414" s="404" t="str">
        <f t="shared" si="103"/>
        <v>C44-R40</v>
      </c>
      <c r="D414" s="405">
        <v>0.39675925925925926</v>
      </c>
      <c r="E414" s="405">
        <v>0.39693287037037039</v>
      </c>
      <c r="F414" s="406">
        <f t="shared" si="110"/>
        <v>1.7</v>
      </c>
      <c r="G414" s="468">
        <f t="shared" si="110"/>
        <v>5.41</v>
      </c>
      <c r="H414" s="407">
        <f t="shared" si="110"/>
        <v>1.2</v>
      </c>
      <c r="I414" s="407">
        <f t="shared" si="111"/>
        <v>7.11</v>
      </c>
      <c r="J414" s="407">
        <f t="shared" si="104"/>
        <v>7.2500000005960468</v>
      </c>
      <c r="K414" s="408">
        <f t="shared" si="105"/>
        <v>0.14000000059604645</v>
      </c>
      <c r="L414" s="409">
        <f t="shared" si="112"/>
        <v>0.5</v>
      </c>
      <c r="M414" s="410">
        <f t="shared" si="113"/>
        <v>7.61</v>
      </c>
      <c r="N414" s="410">
        <f t="shared" si="114"/>
        <v>7.7500000005960468</v>
      </c>
      <c r="O414" s="411"/>
      <c r="P414" s="485">
        <f t="shared" ca="1" si="115"/>
        <v>0.45862268518519111</v>
      </c>
      <c r="Q414" s="484">
        <f t="shared" ca="1" si="106"/>
        <v>0.45879629629630225</v>
      </c>
      <c r="R414" s="486">
        <v>0.14000000059604645</v>
      </c>
      <c r="S414" s="486">
        <f t="shared" ca="1" si="107"/>
        <v>0.01</v>
      </c>
      <c r="T414" s="470">
        <v>1</v>
      </c>
      <c r="U414" s="469" t="str">
        <f t="shared" si="108"/>
        <v>C44-R40</v>
      </c>
      <c r="V414" s="470">
        <v>44</v>
      </c>
      <c r="W414" s="470" t="s">
        <v>493</v>
      </c>
      <c r="X414" s="470" t="s">
        <v>494</v>
      </c>
      <c r="Y414" s="470">
        <v>40</v>
      </c>
      <c r="AA414" s="505">
        <v>398</v>
      </c>
    </row>
    <row r="415" spans="1:27" ht="12.75" customHeight="1">
      <c r="A415" s="403">
        <f t="shared" si="109"/>
        <v>399</v>
      </c>
      <c r="B415" s="745"/>
      <c r="C415" s="404" t="str">
        <f t="shared" si="103"/>
        <v>C44-R38</v>
      </c>
      <c r="D415" s="405">
        <v>0.39704861111111112</v>
      </c>
      <c r="E415" s="405">
        <v>0.39721064814814816</v>
      </c>
      <c r="F415" s="406">
        <f t="shared" si="110"/>
        <v>1.7</v>
      </c>
      <c r="G415" s="468">
        <f t="shared" si="110"/>
        <v>5.41</v>
      </c>
      <c r="H415" s="407">
        <f t="shared" si="110"/>
        <v>1.2</v>
      </c>
      <c r="I415" s="407">
        <f t="shared" si="111"/>
        <v>7.11</v>
      </c>
      <c r="J415" s="407">
        <f t="shared" si="104"/>
        <v>7.200000003576279</v>
      </c>
      <c r="K415" s="408">
        <f t="shared" si="105"/>
        <v>9.0000003576278687E-2</v>
      </c>
      <c r="L415" s="409">
        <f t="shared" si="112"/>
        <v>0.5</v>
      </c>
      <c r="M415" s="410">
        <f t="shared" si="113"/>
        <v>7.61</v>
      </c>
      <c r="N415" s="410">
        <f t="shared" si="114"/>
        <v>7.700000003576279</v>
      </c>
      <c r="O415" s="411"/>
      <c r="P415" s="485">
        <f t="shared" ca="1" si="115"/>
        <v>0.45905092592593189</v>
      </c>
      <c r="Q415" s="484">
        <f t="shared" ca="1" si="106"/>
        <v>0.4591898148148208</v>
      </c>
      <c r="R415" s="486">
        <v>9.0000003576278687E-2</v>
      </c>
      <c r="S415" s="486">
        <f t="shared" ca="1" si="107"/>
        <v>0.14000000000000001</v>
      </c>
      <c r="T415" s="470">
        <v>2</v>
      </c>
      <c r="U415" s="469" t="str">
        <f t="shared" si="108"/>
        <v>C44-R38</v>
      </c>
      <c r="V415" s="470">
        <v>44</v>
      </c>
      <c r="W415" s="470" t="s">
        <v>493</v>
      </c>
      <c r="X415" s="470" t="s">
        <v>494</v>
      </c>
      <c r="Y415" s="470">
        <v>38</v>
      </c>
      <c r="AA415" s="505">
        <v>399</v>
      </c>
    </row>
    <row r="416" spans="1:27" ht="12.75" customHeight="1">
      <c r="A416" s="403">
        <f t="shared" si="109"/>
        <v>400</v>
      </c>
      <c r="B416" s="745"/>
      <c r="C416" s="404" t="str">
        <f t="shared" si="103"/>
        <v>C44-R36</v>
      </c>
      <c r="D416" s="405">
        <v>0.39731481481481479</v>
      </c>
      <c r="E416" s="405">
        <v>0.39748842592592593</v>
      </c>
      <c r="F416" s="406">
        <f t="shared" si="110"/>
        <v>1.7</v>
      </c>
      <c r="G416" s="468">
        <f t="shared" si="110"/>
        <v>5.41</v>
      </c>
      <c r="H416" s="407">
        <f t="shared" si="110"/>
        <v>1.2</v>
      </c>
      <c r="I416" s="407">
        <f t="shared" si="111"/>
        <v>7.11</v>
      </c>
      <c r="J416" s="407">
        <f t="shared" si="104"/>
        <v>7.1800000002980235</v>
      </c>
      <c r="K416" s="408">
        <f t="shared" si="105"/>
        <v>7.0000000298023224E-2</v>
      </c>
      <c r="L416" s="409">
        <f t="shared" si="112"/>
        <v>0.5</v>
      </c>
      <c r="M416" s="410">
        <f t="shared" si="113"/>
        <v>7.61</v>
      </c>
      <c r="N416" s="410">
        <f t="shared" si="114"/>
        <v>7.6800000002980235</v>
      </c>
      <c r="O416" s="411"/>
      <c r="P416" s="485">
        <f t="shared" ca="1" si="115"/>
        <v>0.4594212962963023</v>
      </c>
      <c r="Q416" s="484">
        <f t="shared" ca="1" si="106"/>
        <v>0.45958333333333934</v>
      </c>
      <c r="R416" s="486">
        <v>7.0000000298023224E-2</v>
      </c>
      <c r="S416" s="486">
        <f t="shared" ca="1" si="107"/>
        <v>7.0000000000000007E-2</v>
      </c>
      <c r="T416" s="470">
        <v>3</v>
      </c>
      <c r="U416" s="469" t="str">
        <f t="shared" si="108"/>
        <v>C44-R36</v>
      </c>
      <c r="V416" s="470">
        <v>44</v>
      </c>
      <c r="W416" s="470" t="s">
        <v>493</v>
      </c>
      <c r="X416" s="470" t="s">
        <v>494</v>
      </c>
      <c r="Y416" s="470">
        <v>36</v>
      </c>
      <c r="AA416" s="505">
        <v>400</v>
      </c>
    </row>
    <row r="417" spans="1:27" ht="12.75" customHeight="1">
      <c r="A417" s="403">
        <f t="shared" si="109"/>
        <v>401</v>
      </c>
      <c r="B417" s="745"/>
      <c r="C417" s="404" t="str">
        <f t="shared" si="103"/>
        <v>C44-R34</v>
      </c>
      <c r="D417" s="405">
        <v>0.39760416666666665</v>
      </c>
      <c r="E417" s="405">
        <v>0.39777777777777779</v>
      </c>
      <c r="F417" s="406">
        <f t="shared" si="110"/>
        <v>1.7</v>
      </c>
      <c r="G417" s="468">
        <f t="shared" si="110"/>
        <v>5.41</v>
      </c>
      <c r="H417" s="407">
        <f t="shared" si="110"/>
        <v>1.2</v>
      </c>
      <c r="I417" s="407">
        <f t="shared" si="111"/>
        <v>7.11</v>
      </c>
      <c r="J417" s="407">
        <f t="shared" si="104"/>
        <v>7.2500000005960468</v>
      </c>
      <c r="K417" s="408">
        <f t="shared" si="105"/>
        <v>0.14000000059604645</v>
      </c>
      <c r="L417" s="409">
        <f t="shared" si="112"/>
        <v>0.5</v>
      </c>
      <c r="M417" s="410">
        <f t="shared" si="113"/>
        <v>7.61</v>
      </c>
      <c r="N417" s="410">
        <f t="shared" si="114"/>
        <v>7.7500000005960468</v>
      </c>
      <c r="O417" s="411"/>
      <c r="P417" s="485">
        <f t="shared" ca="1" si="115"/>
        <v>0.45983796296296897</v>
      </c>
      <c r="Q417" s="484">
        <f t="shared" ca="1" si="106"/>
        <v>0.45998842592593192</v>
      </c>
      <c r="R417" s="486">
        <v>0.14000000059604645</v>
      </c>
      <c r="S417" s="486">
        <f t="shared" ca="1" si="107"/>
        <v>0.12</v>
      </c>
      <c r="T417" s="470">
        <v>4</v>
      </c>
      <c r="U417" s="469" t="str">
        <f t="shared" si="108"/>
        <v>C44-R34</v>
      </c>
      <c r="V417" s="470">
        <v>44</v>
      </c>
      <c r="W417" s="470" t="s">
        <v>493</v>
      </c>
      <c r="X417" s="470" t="s">
        <v>494</v>
      </c>
      <c r="Y417" s="470">
        <v>34</v>
      </c>
      <c r="AA417" s="505">
        <v>401</v>
      </c>
    </row>
    <row r="418" spans="1:27" ht="12.75" customHeight="1">
      <c r="A418" s="403">
        <f t="shared" si="109"/>
        <v>402</v>
      </c>
      <c r="B418" s="745"/>
      <c r="C418" s="404" t="str">
        <f t="shared" si="103"/>
        <v>C44-R32</v>
      </c>
      <c r="D418" s="405">
        <v>0.39784722222222224</v>
      </c>
      <c r="E418" s="405">
        <v>0.39799768518518519</v>
      </c>
      <c r="F418" s="406">
        <f t="shared" si="110"/>
        <v>1.7</v>
      </c>
      <c r="G418" s="468">
        <f t="shared" si="110"/>
        <v>5.41</v>
      </c>
      <c r="H418" s="407">
        <f t="shared" si="110"/>
        <v>1.2</v>
      </c>
      <c r="I418" s="407">
        <f t="shared" si="111"/>
        <v>7.11</v>
      </c>
      <c r="J418" s="407">
        <f t="shared" si="104"/>
        <v>7.1499999991059306</v>
      </c>
      <c r="K418" s="408">
        <f t="shared" si="105"/>
        <v>3.9999999105930328E-2</v>
      </c>
      <c r="L418" s="409">
        <f t="shared" si="112"/>
        <v>0.5</v>
      </c>
      <c r="M418" s="410">
        <f t="shared" si="113"/>
        <v>7.61</v>
      </c>
      <c r="N418" s="410">
        <f t="shared" si="114"/>
        <v>7.6499999991059306</v>
      </c>
      <c r="O418" s="411"/>
      <c r="P418" s="485">
        <f t="shared" ca="1" si="115"/>
        <v>0.46027777777778378</v>
      </c>
      <c r="Q418" s="484">
        <f t="shared" ca="1" si="106"/>
        <v>0.46043981481482082</v>
      </c>
      <c r="R418" s="486">
        <v>3.9999999105930328E-2</v>
      </c>
      <c r="S418" s="486">
        <f t="shared" ca="1" si="107"/>
        <v>0.05</v>
      </c>
      <c r="T418" s="470">
        <v>5</v>
      </c>
      <c r="U418" s="469" t="str">
        <f t="shared" si="108"/>
        <v>C44-R32</v>
      </c>
      <c r="V418" s="470">
        <v>44</v>
      </c>
      <c r="W418" s="470" t="s">
        <v>493</v>
      </c>
      <c r="X418" s="470" t="s">
        <v>494</v>
      </c>
      <c r="Y418" s="470">
        <v>32</v>
      </c>
      <c r="AA418" s="505">
        <v>402</v>
      </c>
    </row>
    <row r="419" spans="1:27" ht="12.75" customHeight="1">
      <c r="A419" s="403">
        <f t="shared" si="109"/>
        <v>403</v>
      </c>
      <c r="B419" s="745"/>
      <c r="C419" s="404" t="str">
        <f t="shared" si="103"/>
        <v>C44-R30</v>
      </c>
      <c r="D419" s="405">
        <v>0.39811342592592591</v>
      </c>
      <c r="E419" s="405">
        <v>0.39826388888888886</v>
      </c>
      <c r="F419" s="406">
        <f t="shared" ref="F419:H434" si="116">F418</f>
        <v>1.7</v>
      </c>
      <c r="G419" s="468">
        <f t="shared" si="116"/>
        <v>5.41</v>
      </c>
      <c r="H419" s="407">
        <f t="shared" si="116"/>
        <v>1.2</v>
      </c>
      <c r="I419" s="407">
        <f t="shared" si="111"/>
        <v>7.11</v>
      </c>
      <c r="J419" s="407">
        <f t="shared" si="104"/>
        <v>7.2399999952316287</v>
      </c>
      <c r="K419" s="408">
        <f t="shared" si="105"/>
        <v>0.12999999523162842</v>
      </c>
      <c r="L419" s="409">
        <f t="shared" si="112"/>
        <v>0.5</v>
      </c>
      <c r="M419" s="410">
        <f t="shared" si="113"/>
        <v>7.61</v>
      </c>
      <c r="N419" s="410">
        <f t="shared" si="114"/>
        <v>7.7399999952316287</v>
      </c>
      <c r="O419" s="411"/>
      <c r="P419" s="485">
        <f t="shared" ca="1" si="115"/>
        <v>0.46069444444445046</v>
      </c>
      <c r="Q419" s="484">
        <f t="shared" ca="1" si="106"/>
        <v>0.4608680555555616</v>
      </c>
      <c r="R419" s="486">
        <v>0.12999999523162842</v>
      </c>
      <c r="S419" s="486">
        <f t="shared" ca="1" si="107"/>
        <v>0.03</v>
      </c>
      <c r="T419" s="470">
        <v>6</v>
      </c>
      <c r="U419" s="469" t="str">
        <f t="shared" si="108"/>
        <v>C44-R30</v>
      </c>
      <c r="V419" s="470">
        <v>44</v>
      </c>
      <c r="W419" s="470" t="s">
        <v>493</v>
      </c>
      <c r="X419" s="470" t="s">
        <v>494</v>
      </c>
      <c r="Y419" s="470">
        <v>30</v>
      </c>
      <c r="AA419" s="505">
        <v>403</v>
      </c>
    </row>
    <row r="420" spans="1:27" ht="12.75" customHeight="1">
      <c r="A420" s="403">
        <f t="shared" si="109"/>
        <v>404</v>
      </c>
      <c r="B420" s="745"/>
      <c r="C420" s="404" t="str">
        <f t="shared" si="103"/>
        <v>C44-R28</v>
      </c>
      <c r="D420" s="405">
        <v>0.39839120370370368</v>
      </c>
      <c r="E420" s="405">
        <v>0.39853009259259259</v>
      </c>
      <c r="F420" s="406">
        <f t="shared" si="116"/>
        <v>1.7</v>
      </c>
      <c r="G420" s="468">
        <f t="shared" si="116"/>
        <v>5.41</v>
      </c>
      <c r="H420" s="407">
        <f t="shared" si="116"/>
        <v>1.2</v>
      </c>
      <c r="I420" s="407">
        <f t="shared" si="111"/>
        <v>7.11</v>
      </c>
      <c r="J420" s="407">
        <f t="shared" si="104"/>
        <v>7.2299999973177913</v>
      </c>
      <c r="K420" s="408">
        <f t="shared" si="105"/>
        <v>0.11999999731779099</v>
      </c>
      <c r="L420" s="409">
        <f t="shared" si="112"/>
        <v>0.5</v>
      </c>
      <c r="M420" s="410">
        <f t="shared" si="113"/>
        <v>7.61</v>
      </c>
      <c r="N420" s="410">
        <f t="shared" si="114"/>
        <v>7.7299999973177913</v>
      </c>
      <c r="O420" s="411"/>
      <c r="P420" s="485">
        <f t="shared" ca="1" si="115"/>
        <v>0.46113425925926532</v>
      </c>
      <c r="Q420" s="484">
        <f t="shared" ca="1" si="106"/>
        <v>0.46128472222222827</v>
      </c>
      <c r="R420" s="486">
        <v>0.11999999731779099</v>
      </c>
      <c r="S420" s="486">
        <f t="shared" ca="1" si="107"/>
        <v>0.08</v>
      </c>
      <c r="T420" s="470">
        <v>7</v>
      </c>
      <c r="U420" s="469" t="str">
        <f t="shared" si="108"/>
        <v>C44-R28</v>
      </c>
      <c r="V420" s="470">
        <v>44</v>
      </c>
      <c r="W420" s="470" t="s">
        <v>493</v>
      </c>
      <c r="X420" s="470" t="s">
        <v>494</v>
      </c>
      <c r="Y420" s="470">
        <v>28</v>
      </c>
      <c r="AA420" s="505">
        <v>404</v>
      </c>
    </row>
    <row r="421" spans="1:27" ht="12.75" customHeight="1">
      <c r="A421" s="403">
        <f t="shared" si="109"/>
        <v>405</v>
      </c>
      <c r="B421" s="745"/>
      <c r="C421" s="404" t="str">
        <f t="shared" si="103"/>
        <v>C44-R26</v>
      </c>
      <c r="D421" s="405">
        <v>0.39862268518518518</v>
      </c>
      <c r="E421" s="405">
        <v>0.39876157407407409</v>
      </c>
      <c r="F421" s="406">
        <f t="shared" si="116"/>
        <v>1.7</v>
      </c>
      <c r="G421" s="468">
        <f t="shared" si="116"/>
        <v>5.41</v>
      </c>
      <c r="H421" s="407">
        <f t="shared" si="116"/>
        <v>1.2</v>
      </c>
      <c r="I421" s="407">
        <f t="shared" si="111"/>
        <v>7.11</v>
      </c>
      <c r="J421" s="407">
        <f t="shared" si="104"/>
        <v>7.200000003576279</v>
      </c>
      <c r="K421" s="408">
        <f t="shared" si="105"/>
        <v>9.0000003576278687E-2</v>
      </c>
      <c r="L421" s="409">
        <f t="shared" si="112"/>
        <v>0.5</v>
      </c>
      <c r="M421" s="410">
        <f t="shared" si="113"/>
        <v>7.61</v>
      </c>
      <c r="N421" s="410">
        <f t="shared" si="114"/>
        <v>7.700000003576279</v>
      </c>
      <c r="O421" s="411"/>
      <c r="P421" s="485">
        <f t="shared" ca="1" si="115"/>
        <v>0.461550925925932</v>
      </c>
      <c r="Q421" s="484">
        <f t="shared" ca="1" si="106"/>
        <v>0.46172453703704314</v>
      </c>
      <c r="R421" s="486">
        <v>9.0000003576278687E-2</v>
      </c>
      <c r="S421" s="486">
        <f t="shared" ca="1" si="107"/>
        <v>0.06</v>
      </c>
      <c r="T421" s="470">
        <v>8</v>
      </c>
      <c r="U421" s="469" t="str">
        <f t="shared" si="108"/>
        <v>C44-R26</v>
      </c>
      <c r="V421" s="470">
        <v>44</v>
      </c>
      <c r="W421" s="470" t="s">
        <v>493</v>
      </c>
      <c r="X421" s="470" t="s">
        <v>494</v>
      </c>
      <c r="Y421" s="470">
        <v>26</v>
      </c>
      <c r="AA421" s="505">
        <v>405</v>
      </c>
    </row>
    <row r="422" spans="1:27" ht="12.75" customHeight="1">
      <c r="A422" s="403">
        <f t="shared" si="109"/>
        <v>406</v>
      </c>
      <c r="B422" s="745"/>
      <c r="C422" s="404" t="str">
        <f t="shared" si="103"/>
        <v>C44-R24</v>
      </c>
      <c r="D422" s="405">
        <v>0.39890046296296294</v>
      </c>
      <c r="E422" s="405">
        <v>0.39905092592592595</v>
      </c>
      <c r="F422" s="406">
        <f t="shared" si="116"/>
        <v>1.7</v>
      </c>
      <c r="G422" s="468">
        <f t="shared" si="116"/>
        <v>5.41</v>
      </c>
      <c r="H422" s="407">
        <f t="shared" si="116"/>
        <v>1.2</v>
      </c>
      <c r="I422" s="407">
        <f t="shared" si="111"/>
        <v>7.11</v>
      </c>
      <c r="J422" s="407">
        <f t="shared" si="104"/>
        <v>7.189999998211861</v>
      </c>
      <c r="K422" s="408">
        <f t="shared" si="105"/>
        <v>7.9999998211860657E-2</v>
      </c>
      <c r="L422" s="409">
        <f t="shared" si="112"/>
        <v>0.5</v>
      </c>
      <c r="M422" s="410">
        <f t="shared" si="113"/>
        <v>7.61</v>
      </c>
      <c r="N422" s="410">
        <f t="shared" si="114"/>
        <v>7.689999998211861</v>
      </c>
      <c r="O422" s="411"/>
      <c r="P422" s="485">
        <f t="shared" ca="1" si="115"/>
        <v>0.46195601851852464</v>
      </c>
      <c r="Q422" s="484">
        <f t="shared" ca="1" si="106"/>
        <v>0.46212962962963577</v>
      </c>
      <c r="R422" s="486">
        <v>7.9999998211860657E-2</v>
      </c>
      <c r="S422" s="486">
        <f t="shared" ca="1" si="107"/>
        <v>0.14000000000000001</v>
      </c>
      <c r="T422" s="470">
        <v>9</v>
      </c>
      <c r="U422" s="469" t="str">
        <f t="shared" si="108"/>
        <v>C44-R24</v>
      </c>
      <c r="V422" s="470">
        <v>44</v>
      </c>
      <c r="W422" s="470" t="s">
        <v>493</v>
      </c>
      <c r="X422" s="470" t="s">
        <v>494</v>
      </c>
      <c r="Y422" s="470">
        <v>24</v>
      </c>
      <c r="AA422" s="505">
        <v>406</v>
      </c>
    </row>
    <row r="423" spans="1:27" ht="12.75" customHeight="1">
      <c r="A423" s="403">
        <f t="shared" si="109"/>
        <v>407</v>
      </c>
      <c r="B423" s="745"/>
      <c r="C423" s="404" t="str">
        <f t="shared" si="103"/>
        <v>C44-R22</v>
      </c>
      <c r="D423" s="405">
        <v>0.39916666666666667</v>
      </c>
      <c r="E423" s="405">
        <v>0.39930555555555558</v>
      </c>
      <c r="F423" s="406">
        <f t="shared" si="116"/>
        <v>1.7</v>
      </c>
      <c r="G423" s="468">
        <f t="shared" si="116"/>
        <v>5.41</v>
      </c>
      <c r="H423" s="407">
        <f t="shared" si="116"/>
        <v>1.2</v>
      </c>
      <c r="I423" s="407">
        <f t="shared" si="111"/>
        <v>7.11</v>
      </c>
      <c r="J423" s="407">
        <f t="shared" si="104"/>
        <v>7.1600000007450584</v>
      </c>
      <c r="K423" s="408">
        <f t="shared" si="105"/>
        <v>5.000000074505806E-2</v>
      </c>
      <c r="L423" s="409">
        <f t="shared" si="112"/>
        <v>0.5</v>
      </c>
      <c r="M423" s="410">
        <f t="shared" si="113"/>
        <v>7.61</v>
      </c>
      <c r="N423" s="410">
        <f t="shared" si="114"/>
        <v>7.6600000007450584</v>
      </c>
      <c r="O423" s="411"/>
      <c r="P423" s="485">
        <f t="shared" ca="1" si="115"/>
        <v>0.46236111111111727</v>
      </c>
      <c r="Q423" s="484">
        <f t="shared" ca="1" si="106"/>
        <v>0.46252314814815432</v>
      </c>
      <c r="R423" s="486">
        <v>5.000000074505806E-2</v>
      </c>
      <c r="S423" s="486">
        <f t="shared" ca="1" si="107"/>
        <v>0.06</v>
      </c>
      <c r="T423" s="470">
        <v>10</v>
      </c>
      <c r="U423" s="469" t="str">
        <f t="shared" si="108"/>
        <v>C44-R22</v>
      </c>
      <c r="V423" s="470">
        <v>44</v>
      </c>
      <c r="W423" s="470" t="s">
        <v>493</v>
      </c>
      <c r="X423" s="470" t="s">
        <v>494</v>
      </c>
      <c r="Y423" s="470">
        <v>22</v>
      </c>
      <c r="AA423" s="505">
        <v>407</v>
      </c>
    </row>
    <row r="424" spans="1:27" ht="12.75" customHeight="1">
      <c r="A424" s="403">
        <f t="shared" si="109"/>
        <v>408</v>
      </c>
      <c r="B424" s="745"/>
      <c r="C424" s="404" t="str">
        <f t="shared" si="103"/>
        <v>C44-R20</v>
      </c>
      <c r="D424" s="405">
        <v>0.39944444444444444</v>
      </c>
      <c r="E424" s="405">
        <v>0.39960648148148148</v>
      </c>
      <c r="F424" s="406">
        <f t="shared" si="116"/>
        <v>1.7</v>
      </c>
      <c r="G424" s="468">
        <f t="shared" si="116"/>
        <v>5.41</v>
      </c>
      <c r="H424" s="407">
        <f t="shared" si="116"/>
        <v>1.2</v>
      </c>
      <c r="I424" s="407">
        <f t="shared" si="111"/>
        <v>7.11</v>
      </c>
      <c r="J424" s="407">
        <f t="shared" si="104"/>
        <v>7.1199999997764829</v>
      </c>
      <c r="K424" s="408">
        <f t="shared" si="105"/>
        <v>9.9999997764825821E-3</v>
      </c>
      <c r="L424" s="409">
        <f t="shared" si="112"/>
        <v>0.5</v>
      </c>
      <c r="M424" s="410">
        <f t="shared" si="113"/>
        <v>7.61</v>
      </c>
      <c r="N424" s="410">
        <f t="shared" si="114"/>
        <v>7.6199999997764829</v>
      </c>
      <c r="O424" s="411"/>
      <c r="P424" s="485">
        <f t="shared" ca="1" si="115"/>
        <v>0.46276620370370986</v>
      </c>
      <c r="Q424" s="484">
        <f t="shared" ca="1" si="106"/>
        <v>0.4629282407407469</v>
      </c>
      <c r="R424" s="486">
        <v>9.9999997764825821E-3</v>
      </c>
      <c r="S424" s="486">
        <f t="shared" ca="1" si="107"/>
        <v>0.11</v>
      </c>
      <c r="T424" s="470">
        <v>11</v>
      </c>
      <c r="U424" s="469" t="str">
        <f t="shared" si="108"/>
        <v>C44-R20</v>
      </c>
      <c r="V424" s="470">
        <v>44</v>
      </c>
      <c r="W424" s="470" t="s">
        <v>493</v>
      </c>
      <c r="X424" s="470" t="s">
        <v>494</v>
      </c>
      <c r="Y424" s="470">
        <v>20</v>
      </c>
      <c r="AA424" s="505">
        <v>408</v>
      </c>
    </row>
    <row r="425" spans="1:27" ht="12.75" customHeight="1">
      <c r="A425" s="403">
        <f t="shared" si="109"/>
        <v>409</v>
      </c>
      <c r="B425" s="745"/>
      <c r="C425" s="404" t="str">
        <f t="shared" si="103"/>
        <v>C44-R18</v>
      </c>
      <c r="D425" s="405">
        <v>0.39967592592592593</v>
      </c>
      <c r="E425" s="405">
        <v>0.39983796296296298</v>
      </c>
      <c r="F425" s="406">
        <f t="shared" si="116"/>
        <v>1.7</v>
      </c>
      <c r="G425" s="468">
        <f t="shared" si="116"/>
        <v>5.41</v>
      </c>
      <c r="H425" s="407">
        <f t="shared" si="116"/>
        <v>1.2</v>
      </c>
      <c r="I425" s="407">
        <f t="shared" si="111"/>
        <v>7.11</v>
      </c>
      <c r="J425" s="407">
        <f t="shared" si="104"/>
        <v>7.189999998211861</v>
      </c>
      <c r="K425" s="408">
        <f t="shared" si="105"/>
        <v>7.9999998211860657E-2</v>
      </c>
      <c r="L425" s="409">
        <f t="shared" si="112"/>
        <v>0.5</v>
      </c>
      <c r="M425" s="410">
        <f t="shared" si="113"/>
        <v>7.61</v>
      </c>
      <c r="N425" s="410">
        <f t="shared" si="114"/>
        <v>7.689999998211861</v>
      </c>
      <c r="O425" s="411"/>
      <c r="P425" s="485">
        <f t="shared" ca="1" si="115"/>
        <v>0.46319444444445063</v>
      </c>
      <c r="Q425" s="484">
        <f t="shared" ca="1" si="106"/>
        <v>0.46333333333333954</v>
      </c>
      <c r="R425" s="486">
        <v>7.9999998211860657E-2</v>
      </c>
      <c r="S425" s="486">
        <f t="shared" ca="1" si="107"/>
        <v>0.11</v>
      </c>
      <c r="T425" s="470">
        <v>12</v>
      </c>
      <c r="U425" s="469" t="str">
        <f t="shared" si="108"/>
        <v>C44-R18</v>
      </c>
      <c r="V425" s="470">
        <v>44</v>
      </c>
      <c r="W425" s="470" t="s">
        <v>493</v>
      </c>
      <c r="X425" s="470" t="s">
        <v>494</v>
      </c>
      <c r="Y425" s="470">
        <v>18</v>
      </c>
      <c r="AA425" s="505">
        <v>409</v>
      </c>
    </row>
    <row r="426" spans="1:27" ht="12.75" customHeight="1">
      <c r="A426" s="403">
        <f t="shared" si="109"/>
        <v>410</v>
      </c>
      <c r="B426" s="745"/>
      <c r="C426" s="404" t="str">
        <f t="shared" si="103"/>
        <v>C44-R16</v>
      </c>
      <c r="D426" s="405">
        <v>0.39993055555555557</v>
      </c>
      <c r="E426" s="405">
        <v>0.40006944444444442</v>
      </c>
      <c r="F426" s="406">
        <f t="shared" si="116"/>
        <v>1.7</v>
      </c>
      <c r="G426" s="468">
        <f t="shared" si="116"/>
        <v>5.41</v>
      </c>
      <c r="H426" s="407">
        <f t="shared" si="116"/>
        <v>1.2</v>
      </c>
      <c r="I426" s="407">
        <f t="shared" si="111"/>
        <v>7.11</v>
      </c>
      <c r="J426" s="407">
        <f t="shared" si="104"/>
        <v>7.1800000002980235</v>
      </c>
      <c r="K426" s="408">
        <f t="shared" si="105"/>
        <v>7.0000000298023224E-2</v>
      </c>
      <c r="L426" s="409">
        <f t="shared" si="112"/>
        <v>0.5</v>
      </c>
      <c r="M426" s="410">
        <f t="shared" si="113"/>
        <v>7.61</v>
      </c>
      <c r="N426" s="410">
        <f t="shared" si="114"/>
        <v>7.6800000002980235</v>
      </c>
      <c r="O426" s="411"/>
      <c r="P426" s="485">
        <f t="shared" ca="1" si="115"/>
        <v>0.46358796296296917</v>
      </c>
      <c r="Q426" s="484">
        <f t="shared" ca="1" si="106"/>
        <v>0.46373842592593212</v>
      </c>
      <c r="R426" s="486">
        <v>7.0000000298023224E-2</v>
      </c>
      <c r="S426" s="486">
        <f t="shared" ca="1" si="107"/>
        <v>0.14000000000000001</v>
      </c>
      <c r="T426" s="470">
        <v>13</v>
      </c>
      <c r="U426" s="469" t="str">
        <f t="shared" si="108"/>
        <v>C44-R16</v>
      </c>
      <c r="V426" s="470">
        <v>44</v>
      </c>
      <c r="W426" s="470" t="s">
        <v>493</v>
      </c>
      <c r="X426" s="470" t="s">
        <v>494</v>
      </c>
      <c r="Y426" s="470">
        <v>16</v>
      </c>
      <c r="AA426" s="505">
        <v>410</v>
      </c>
    </row>
    <row r="427" spans="1:27" ht="12.75" customHeight="1">
      <c r="A427" s="403">
        <f t="shared" si="109"/>
        <v>411</v>
      </c>
      <c r="B427" s="745" t="s">
        <v>524</v>
      </c>
      <c r="C427" s="404" t="str">
        <f t="shared" si="103"/>
        <v>C44-R14</v>
      </c>
      <c r="D427" s="405">
        <v>0.40020833333333333</v>
      </c>
      <c r="E427" s="405">
        <v>0.40034722222222224</v>
      </c>
      <c r="F427" s="406">
        <f t="shared" si="116"/>
        <v>1.7</v>
      </c>
      <c r="G427" s="468">
        <f t="shared" si="116"/>
        <v>5.41</v>
      </c>
      <c r="H427" s="407">
        <f t="shared" si="116"/>
        <v>1.2</v>
      </c>
      <c r="I427" s="407">
        <f t="shared" si="111"/>
        <v>7.11</v>
      </c>
      <c r="J427" s="407">
        <f t="shared" si="104"/>
        <v>7.2399999952316287</v>
      </c>
      <c r="K427" s="408">
        <f t="shared" si="105"/>
        <v>0.12999999523162842</v>
      </c>
      <c r="L427" s="409">
        <f t="shared" si="112"/>
        <v>0.5</v>
      </c>
      <c r="M427" s="410">
        <f t="shared" si="113"/>
        <v>7.61</v>
      </c>
      <c r="N427" s="410">
        <f t="shared" si="114"/>
        <v>7.7399999952316287</v>
      </c>
      <c r="O427" s="411"/>
      <c r="P427" s="485">
        <f t="shared" ca="1" si="115"/>
        <v>0.46399305555556175</v>
      </c>
      <c r="Q427" s="484">
        <f t="shared" ca="1" si="106"/>
        <v>0.46416666666667289</v>
      </c>
      <c r="R427" s="486">
        <v>0.12999999523162842</v>
      </c>
      <c r="S427" s="486">
        <f t="shared" ca="1" si="107"/>
        <v>0.03</v>
      </c>
      <c r="T427" s="470">
        <v>14</v>
      </c>
      <c r="U427" s="469" t="str">
        <f t="shared" si="108"/>
        <v>C44-R14</v>
      </c>
      <c r="V427" s="470">
        <v>44</v>
      </c>
      <c r="W427" s="470" t="s">
        <v>493</v>
      </c>
      <c r="X427" s="470" t="s">
        <v>494</v>
      </c>
      <c r="Y427" s="470">
        <v>14</v>
      </c>
      <c r="AA427" s="505">
        <v>411</v>
      </c>
    </row>
    <row r="428" spans="1:27" ht="12.75" customHeight="1">
      <c r="A428" s="403">
        <f t="shared" si="109"/>
        <v>412</v>
      </c>
      <c r="B428" s="745"/>
      <c r="C428" s="404" t="str">
        <f t="shared" si="103"/>
        <v>C44-R12</v>
      </c>
      <c r="D428" s="405">
        <v>0.40046296296296297</v>
      </c>
      <c r="E428" s="405">
        <v>0.40061342592592591</v>
      </c>
      <c r="F428" s="406">
        <f t="shared" si="116"/>
        <v>1.7</v>
      </c>
      <c r="G428" s="468">
        <f t="shared" si="116"/>
        <v>5.41</v>
      </c>
      <c r="H428" s="407">
        <f t="shared" si="116"/>
        <v>1.2</v>
      </c>
      <c r="I428" s="407">
        <f t="shared" si="111"/>
        <v>7.11</v>
      </c>
      <c r="J428" s="407">
        <f t="shared" si="104"/>
        <v>7.1800000002980235</v>
      </c>
      <c r="K428" s="408">
        <f t="shared" si="105"/>
        <v>7.0000000298023224E-2</v>
      </c>
      <c r="L428" s="409">
        <f t="shared" si="112"/>
        <v>0.5</v>
      </c>
      <c r="M428" s="410">
        <f t="shared" si="113"/>
        <v>7.61</v>
      </c>
      <c r="N428" s="410">
        <f t="shared" si="114"/>
        <v>7.6800000002980235</v>
      </c>
      <c r="O428" s="411"/>
      <c r="P428" s="485">
        <f t="shared" ca="1" si="115"/>
        <v>0.46444444444445065</v>
      </c>
      <c r="Q428" s="484">
        <f t="shared" ca="1" si="106"/>
        <v>0.46461805555556179</v>
      </c>
      <c r="R428" s="486">
        <v>7.0000000298023224E-2</v>
      </c>
      <c r="S428" s="486">
        <f t="shared" ca="1" si="107"/>
        <v>0.02</v>
      </c>
      <c r="T428" s="470">
        <v>15</v>
      </c>
      <c r="U428" s="469" t="str">
        <f t="shared" si="108"/>
        <v>C44-R12</v>
      </c>
      <c r="V428" s="470">
        <v>44</v>
      </c>
      <c r="W428" s="470" t="s">
        <v>493</v>
      </c>
      <c r="X428" s="470" t="s">
        <v>494</v>
      </c>
      <c r="Y428" s="470">
        <v>12</v>
      </c>
      <c r="AA428" s="505">
        <v>412</v>
      </c>
    </row>
    <row r="429" spans="1:27" ht="12.75" customHeight="1">
      <c r="A429" s="403">
        <f t="shared" si="109"/>
        <v>413</v>
      </c>
      <c r="B429" s="745"/>
      <c r="C429" s="404" t="str">
        <f t="shared" si="103"/>
        <v>C44-R10</v>
      </c>
      <c r="D429" s="405">
        <v>0.40069444444444446</v>
      </c>
      <c r="E429" s="405">
        <v>0.40086805555555555</v>
      </c>
      <c r="F429" s="406">
        <f t="shared" si="116"/>
        <v>1.7</v>
      </c>
      <c r="G429" s="468">
        <f t="shared" si="116"/>
        <v>5.41</v>
      </c>
      <c r="H429" s="407">
        <f t="shared" si="116"/>
        <v>1.2</v>
      </c>
      <c r="I429" s="407">
        <f t="shared" si="111"/>
        <v>7.11</v>
      </c>
      <c r="J429" s="407">
        <f t="shared" si="104"/>
        <v>7.2399999952316287</v>
      </c>
      <c r="K429" s="408">
        <f t="shared" si="105"/>
        <v>0.12999999523162842</v>
      </c>
      <c r="L429" s="409">
        <f t="shared" si="112"/>
        <v>0.5</v>
      </c>
      <c r="M429" s="410">
        <f t="shared" si="113"/>
        <v>7.61</v>
      </c>
      <c r="N429" s="410">
        <f t="shared" si="114"/>
        <v>7.7399999952316287</v>
      </c>
      <c r="O429" s="411"/>
      <c r="P429" s="485">
        <f t="shared" ca="1" si="115"/>
        <v>0.46489583333333956</v>
      </c>
      <c r="Q429" s="484">
        <f t="shared" ca="1" si="106"/>
        <v>0.46503472222222847</v>
      </c>
      <c r="R429" s="486">
        <v>0.12999999523162842</v>
      </c>
      <c r="S429" s="486">
        <f t="shared" ca="1" si="107"/>
        <v>0.08</v>
      </c>
      <c r="T429" s="470">
        <v>16</v>
      </c>
      <c r="U429" s="469" t="str">
        <f t="shared" si="108"/>
        <v>C44-R10</v>
      </c>
      <c r="V429" s="470">
        <v>44</v>
      </c>
      <c r="W429" s="470" t="s">
        <v>493</v>
      </c>
      <c r="X429" s="470" t="s">
        <v>494</v>
      </c>
      <c r="Y429" s="470">
        <v>10</v>
      </c>
      <c r="AA429" s="505">
        <v>413</v>
      </c>
    </row>
    <row r="430" spans="1:27" ht="12.75" customHeight="1">
      <c r="A430" s="403">
        <f t="shared" si="109"/>
        <v>414</v>
      </c>
      <c r="B430" s="745"/>
      <c r="C430" s="404" t="str">
        <f t="shared" si="103"/>
        <v>C44-R8</v>
      </c>
      <c r="D430" s="405">
        <v>0.40092592592592591</v>
      </c>
      <c r="E430" s="405">
        <v>0.40109953703703705</v>
      </c>
      <c r="F430" s="406">
        <f t="shared" si="116"/>
        <v>1.7</v>
      </c>
      <c r="G430" s="468">
        <f t="shared" si="116"/>
        <v>5.41</v>
      </c>
      <c r="H430" s="407">
        <f t="shared" si="116"/>
        <v>1.2</v>
      </c>
      <c r="I430" s="407">
        <f t="shared" si="111"/>
        <v>7.11</v>
      </c>
      <c r="J430" s="407">
        <f t="shared" si="104"/>
        <v>7.2199999994039539</v>
      </c>
      <c r="K430" s="408">
        <f t="shared" si="105"/>
        <v>0.10999999940395355</v>
      </c>
      <c r="L430" s="409">
        <f t="shared" si="112"/>
        <v>0.5</v>
      </c>
      <c r="M430" s="410">
        <f t="shared" si="113"/>
        <v>7.61</v>
      </c>
      <c r="N430" s="410">
        <f t="shared" si="114"/>
        <v>7.7199999994039539</v>
      </c>
      <c r="O430" s="411"/>
      <c r="P430" s="485">
        <f t="shared" ca="1" si="115"/>
        <v>0.46527777777778401</v>
      </c>
      <c r="Q430" s="484">
        <f t="shared" ca="1" si="106"/>
        <v>0.46542824074074696</v>
      </c>
      <c r="R430" s="486">
        <v>0.10999999940395355</v>
      </c>
      <c r="S430" s="486">
        <f t="shared" ca="1" si="107"/>
        <v>0.09</v>
      </c>
      <c r="T430" s="470">
        <v>17</v>
      </c>
      <c r="U430" s="469" t="str">
        <f t="shared" si="108"/>
        <v>C44-R8</v>
      </c>
      <c r="V430" s="470">
        <v>44</v>
      </c>
      <c r="W430" s="470" t="s">
        <v>493</v>
      </c>
      <c r="X430" s="470" t="s">
        <v>494</v>
      </c>
      <c r="Y430" s="470">
        <v>8</v>
      </c>
      <c r="AA430" s="505">
        <v>414</v>
      </c>
    </row>
    <row r="431" spans="1:27" ht="12.75" customHeight="1">
      <c r="A431" s="403">
        <f t="shared" si="109"/>
        <v>415</v>
      </c>
      <c r="B431" s="745"/>
      <c r="C431" s="404" t="str">
        <f t="shared" si="103"/>
        <v>C44-R6</v>
      </c>
      <c r="D431" s="405">
        <v>0.40115740740740741</v>
      </c>
      <c r="E431" s="405">
        <v>0.40129629629629632</v>
      </c>
      <c r="F431" s="406">
        <f t="shared" si="116"/>
        <v>1.7</v>
      </c>
      <c r="G431" s="468">
        <f t="shared" si="116"/>
        <v>5.41</v>
      </c>
      <c r="H431" s="407">
        <f t="shared" si="116"/>
        <v>1.2</v>
      </c>
      <c r="I431" s="407">
        <f t="shared" si="111"/>
        <v>7.11</v>
      </c>
      <c r="J431" s="407">
        <f t="shared" si="104"/>
        <v>7.2299999973177913</v>
      </c>
      <c r="K431" s="408">
        <f t="shared" si="105"/>
        <v>0.11999999731779099</v>
      </c>
      <c r="L431" s="409">
        <f t="shared" si="112"/>
        <v>0.5</v>
      </c>
      <c r="M431" s="410">
        <f t="shared" si="113"/>
        <v>7.61</v>
      </c>
      <c r="N431" s="410">
        <f t="shared" si="114"/>
        <v>7.7299999973177913</v>
      </c>
      <c r="O431" s="411"/>
      <c r="P431" s="485">
        <f t="shared" ca="1" si="115"/>
        <v>0.46569444444445068</v>
      </c>
      <c r="Q431" s="484">
        <f t="shared" ca="1" si="106"/>
        <v>0.46586805555556182</v>
      </c>
      <c r="R431" s="486">
        <v>0.11999999731779099</v>
      </c>
      <c r="S431" s="486">
        <f t="shared" ca="1" si="107"/>
        <v>0.04</v>
      </c>
      <c r="T431" s="470">
        <v>18</v>
      </c>
      <c r="U431" s="469" t="str">
        <f t="shared" si="108"/>
        <v>C44-R6</v>
      </c>
      <c r="V431" s="470">
        <v>44</v>
      </c>
      <c r="W431" s="470" t="s">
        <v>493</v>
      </c>
      <c r="X431" s="470" t="s">
        <v>494</v>
      </c>
      <c r="Y431" s="470">
        <v>6</v>
      </c>
      <c r="AA431" s="505">
        <v>415</v>
      </c>
    </row>
    <row r="432" spans="1:27" ht="12.75" customHeight="1">
      <c r="A432" s="403">
        <f t="shared" si="109"/>
        <v>416</v>
      </c>
      <c r="B432" s="745"/>
      <c r="C432" s="404" t="str">
        <f t="shared" si="103"/>
        <v>C44-R4</v>
      </c>
      <c r="D432" s="405">
        <v>0.40143518518518517</v>
      </c>
      <c r="E432" s="405">
        <v>0.40158564814814812</v>
      </c>
      <c r="F432" s="406">
        <f t="shared" si="116"/>
        <v>1.7</v>
      </c>
      <c r="G432" s="468">
        <f t="shared" si="116"/>
        <v>5.41</v>
      </c>
      <c r="H432" s="407">
        <f t="shared" si="116"/>
        <v>1.2</v>
      </c>
      <c r="I432" s="407">
        <f t="shared" si="111"/>
        <v>7.11</v>
      </c>
      <c r="J432" s="407">
        <f t="shared" si="104"/>
        <v>7.189999998211861</v>
      </c>
      <c r="K432" s="408">
        <f t="shared" si="105"/>
        <v>7.9999998211860657E-2</v>
      </c>
      <c r="L432" s="409">
        <f t="shared" si="112"/>
        <v>0.5</v>
      </c>
      <c r="M432" s="410">
        <f t="shared" si="113"/>
        <v>7.61</v>
      </c>
      <c r="N432" s="410">
        <f t="shared" si="114"/>
        <v>7.689999998211861</v>
      </c>
      <c r="O432" s="411"/>
      <c r="P432" s="485">
        <f t="shared" ca="1" si="115"/>
        <v>0.46611111111111736</v>
      </c>
      <c r="Q432" s="484">
        <f t="shared" ca="1" si="106"/>
        <v>0.4662847222222285</v>
      </c>
      <c r="R432" s="486">
        <v>7.9999998211860657E-2</v>
      </c>
      <c r="S432" s="486">
        <f t="shared" ca="1" si="107"/>
        <v>0.04</v>
      </c>
      <c r="T432" s="470">
        <v>19</v>
      </c>
      <c r="U432" s="469" t="str">
        <f t="shared" si="108"/>
        <v>C44-R4</v>
      </c>
      <c r="V432" s="470">
        <v>44</v>
      </c>
      <c r="W432" s="470" t="s">
        <v>493</v>
      </c>
      <c r="X432" s="470" t="s">
        <v>494</v>
      </c>
      <c r="Y432" s="470">
        <v>4</v>
      </c>
      <c r="AA432" s="505">
        <v>416</v>
      </c>
    </row>
    <row r="433" spans="1:27" ht="12.75" customHeight="1">
      <c r="A433" s="403">
        <f t="shared" si="109"/>
        <v>417</v>
      </c>
      <c r="B433" s="745"/>
      <c r="C433" s="404" t="str">
        <f t="shared" si="103"/>
        <v>C44-R2</v>
      </c>
      <c r="D433" s="405">
        <v>0.40172453703703703</v>
      </c>
      <c r="E433" s="405">
        <v>0.40188657407407408</v>
      </c>
      <c r="F433" s="406">
        <f t="shared" si="116"/>
        <v>1.7</v>
      </c>
      <c r="G433" s="468">
        <f t="shared" si="116"/>
        <v>5.41</v>
      </c>
      <c r="H433" s="407">
        <f t="shared" si="116"/>
        <v>1.2</v>
      </c>
      <c r="I433" s="407">
        <f t="shared" si="111"/>
        <v>7.11</v>
      </c>
      <c r="J433" s="407">
        <f t="shared" si="104"/>
        <v>7.2600000059604648</v>
      </c>
      <c r="K433" s="408">
        <f t="shared" si="105"/>
        <v>0.15000000596046448</v>
      </c>
      <c r="L433" s="409">
        <f t="shared" si="112"/>
        <v>0.5</v>
      </c>
      <c r="M433" s="410">
        <f t="shared" si="113"/>
        <v>7.61</v>
      </c>
      <c r="N433" s="410">
        <f t="shared" si="114"/>
        <v>7.7600000059604648</v>
      </c>
      <c r="O433" s="411"/>
      <c r="P433" s="485">
        <f t="shared" ca="1" si="115"/>
        <v>0.46652777777778404</v>
      </c>
      <c r="Q433" s="484">
        <f t="shared" ca="1" si="106"/>
        <v>0.46667824074074699</v>
      </c>
      <c r="R433" s="486">
        <v>0.15000000596046448</v>
      </c>
      <c r="S433" s="486">
        <f t="shared" ca="1" si="107"/>
        <v>0.1</v>
      </c>
      <c r="T433" s="470">
        <v>20</v>
      </c>
      <c r="U433" s="469" t="str">
        <f t="shared" si="108"/>
        <v>C44-R2</v>
      </c>
      <c r="V433" s="470">
        <v>44</v>
      </c>
      <c r="W433" s="470" t="s">
        <v>493</v>
      </c>
      <c r="X433" s="470" t="s">
        <v>494</v>
      </c>
      <c r="Y433" s="470">
        <v>2</v>
      </c>
      <c r="AA433" s="505">
        <v>417</v>
      </c>
    </row>
    <row r="434" spans="1:27" ht="12.75" customHeight="1">
      <c r="A434" s="403">
        <f t="shared" si="109"/>
        <v>418</v>
      </c>
      <c r="B434" s="745"/>
      <c r="C434" s="404" t="str">
        <f t="shared" si="103"/>
        <v>C45-R1</v>
      </c>
      <c r="D434" s="405">
        <v>0.40195601851851853</v>
      </c>
      <c r="E434" s="405">
        <v>0.40212962962962961</v>
      </c>
      <c r="F434" s="406">
        <f t="shared" si="116"/>
        <v>1.7</v>
      </c>
      <c r="G434" s="468">
        <f t="shared" si="116"/>
        <v>5.41</v>
      </c>
      <c r="H434" s="407">
        <f t="shared" si="116"/>
        <v>1.2</v>
      </c>
      <c r="I434" s="407">
        <f t="shared" si="111"/>
        <v>7.11</v>
      </c>
      <c r="J434" s="407">
        <f t="shared" si="104"/>
        <v>7.2500000005960468</v>
      </c>
      <c r="K434" s="408">
        <f t="shared" si="105"/>
        <v>0.14000000059604645</v>
      </c>
      <c r="L434" s="409">
        <f t="shared" si="112"/>
        <v>0.5</v>
      </c>
      <c r="M434" s="410">
        <f t="shared" si="113"/>
        <v>7.61</v>
      </c>
      <c r="N434" s="410">
        <f t="shared" si="114"/>
        <v>7.7500000005960468</v>
      </c>
      <c r="O434" s="411"/>
      <c r="P434" s="485">
        <f t="shared" ca="1" si="115"/>
        <v>0.46692129629630252</v>
      </c>
      <c r="Q434" s="484">
        <f t="shared" ca="1" si="106"/>
        <v>0.46709490740741366</v>
      </c>
      <c r="R434" s="486">
        <v>0.14000000059604645</v>
      </c>
      <c r="S434" s="486">
        <f t="shared" ca="1" si="107"/>
        <v>7.0000000000000007E-2</v>
      </c>
      <c r="T434" s="470">
        <v>1</v>
      </c>
      <c r="U434" s="469" t="str">
        <f t="shared" si="108"/>
        <v>C45-R1</v>
      </c>
      <c r="V434" s="470">
        <v>45</v>
      </c>
      <c r="W434" s="470" t="s">
        <v>493</v>
      </c>
      <c r="X434" s="470" t="s">
        <v>494</v>
      </c>
      <c r="Y434" s="470">
        <v>1</v>
      </c>
      <c r="AA434" s="505">
        <v>418</v>
      </c>
    </row>
    <row r="435" spans="1:27" ht="12.75" customHeight="1">
      <c r="A435" s="403">
        <f t="shared" si="109"/>
        <v>419</v>
      </c>
      <c r="B435" s="745"/>
      <c r="C435" s="404" t="str">
        <f t="shared" si="103"/>
        <v>C45-R3</v>
      </c>
      <c r="D435" s="405">
        <v>0.4022337962962963</v>
      </c>
      <c r="E435" s="405">
        <v>0.40239583333333334</v>
      </c>
      <c r="F435" s="406">
        <f t="shared" ref="F435:H450" si="117">F434</f>
        <v>1.7</v>
      </c>
      <c r="G435" s="468">
        <f t="shared" si="117"/>
        <v>5.41</v>
      </c>
      <c r="H435" s="407">
        <f t="shared" si="117"/>
        <v>1.2</v>
      </c>
      <c r="I435" s="407">
        <f t="shared" si="111"/>
        <v>7.11</v>
      </c>
      <c r="J435" s="407">
        <f t="shared" si="104"/>
        <v>7.1600000007450584</v>
      </c>
      <c r="K435" s="408">
        <f t="shared" si="105"/>
        <v>5.000000074505806E-2</v>
      </c>
      <c r="L435" s="409">
        <f t="shared" si="112"/>
        <v>0.5</v>
      </c>
      <c r="M435" s="410">
        <f t="shared" si="113"/>
        <v>7.61</v>
      </c>
      <c r="N435" s="410">
        <f t="shared" si="114"/>
        <v>7.6600000007450584</v>
      </c>
      <c r="O435" s="411"/>
      <c r="P435" s="485">
        <f t="shared" ca="1" si="115"/>
        <v>0.46737268518519143</v>
      </c>
      <c r="Q435" s="484">
        <f t="shared" ca="1" si="106"/>
        <v>0.46752314814815438</v>
      </c>
      <c r="R435" s="486">
        <v>5.000000074505806E-2</v>
      </c>
      <c r="S435" s="486">
        <f t="shared" ca="1" si="107"/>
        <v>0.03</v>
      </c>
      <c r="T435" s="470">
        <v>2</v>
      </c>
      <c r="U435" s="469" t="str">
        <f t="shared" si="108"/>
        <v>C45-R3</v>
      </c>
      <c r="V435" s="470">
        <v>45</v>
      </c>
      <c r="W435" s="470" t="s">
        <v>493</v>
      </c>
      <c r="X435" s="470" t="s">
        <v>494</v>
      </c>
      <c r="Y435" s="470">
        <v>3</v>
      </c>
      <c r="AA435" s="505">
        <v>419</v>
      </c>
    </row>
    <row r="436" spans="1:27" ht="12.75" customHeight="1">
      <c r="A436" s="403">
        <f t="shared" si="109"/>
        <v>420</v>
      </c>
      <c r="B436" s="745"/>
      <c r="C436" s="404" t="str">
        <f t="shared" si="103"/>
        <v>C45-R5</v>
      </c>
      <c r="D436" s="405">
        <v>0.40251157407407406</v>
      </c>
      <c r="E436" s="405">
        <v>0.4026851851851852</v>
      </c>
      <c r="F436" s="406">
        <f t="shared" si="117"/>
        <v>1.7</v>
      </c>
      <c r="G436" s="468">
        <f t="shared" si="117"/>
        <v>5.41</v>
      </c>
      <c r="H436" s="407">
        <f t="shared" si="117"/>
        <v>1.2</v>
      </c>
      <c r="I436" s="407">
        <f t="shared" si="111"/>
        <v>7.11</v>
      </c>
      <c r="J436" s="407">
        <f t="shared" si="104"/>
        <v>7.2199999994039539</v>
      </c>
      <c r="K436" s="408">
        <f t="shared" si="105"/>
        <v>0.10999999940395355</v>
      </c>
      <c r="L436" s="409">
        <f t="shared" si="112"/>
        <v>0.5</v>
      </c>
      <c r="M436" s="410">
        <f t="shared" si="113"/>
        <v>7.61</v>
      </c>
      <c r="N436" s="410">
        <f t="shared" si="114"/>
        <v>7.7199999994039539</v>
      </c>
      <c r="O436" s="411"/>
      <c r="P436" s="485">
        <f t="shared" ca="1" si="115"/>
        <v>0.46780092592593214</v>
      </c>
      <c r="Q436" s="484">
        <f t="shared" ca="1" si="106"/>
        <v>0.46795138888889509</v>
      </c>
      <c r="R436" s="486">
        <v>0.10999999940395355</v>
      </c>
      <c r="S436" s="486">
        <f t="shared" ca="1" si="107"/>
        <v>0.03</v>
      </c>
      <c r="T436" s="470">
        <v>3</v>
      </c>
      <c r="U436" s="469" t="str">
        <f t="shared" si="108"/>
        <v>C45-R5</v>
      </c>
      <c r="V436" s="470">
        <v>45</v>
      </c>
      <c r="W436" s="470" t="s">
        <v>493</v>
      </c>
      <c r="X436" s="470" t="s">
        <v>494</v>
      </c>
      <c r="Y436" s="470">
        <v>5</v>
      </c>
      <c r="AA436" s="505">
        <v>420</v>
      </c>
    </row>
    <row r="437" spans="1:27" ht="12.75" customHeight="1">
      <c r="A437" s="403">
        <f t="shared" si="109"/>
        <v>421</v>
      </c>
      <c r="B437" s="745"/>
      <c r="C437" s="404" t="str">
        <f t="shared" si="103"/>
        <v>C45-R7</v>
      </c>
      <c r="D437" s="405">
        <v>0.40280092592592592</v>
      </c>
      <c r="E437" s="405">
        <v>0.40295138888888887</v>
      </c>
      <c r="F437" s="406">
        <f t="shared" si="117"/>
        <v>1.7</v>
      </c>
      <c r="G437" s="468">
        <f t="shared" si="117"/>
        <v>5.41</v>
      </c>
      <c r="H437" s="407">
        <f t="shared" si="117"/>
        <v>1.2</v>
      </c>
      <c r="I437" s="407">
        <f t="shared" si="111"/>
        <v>7.11</v>
      </c>
      <c r="J437" s="407">
        <f t="shared" si="104"/>
        <v>7.2500000005960468</v>
      </c>
      <c r="K437" s="408">
        <f t="shared" si="105"/>
        <v>0.14000000059604645</v>
      </c>
      <c r="L437" s="409">
        <f t="shared" si="112"/>
        <v>0.5</v>
      </c>
      <c r="M437" s="410">
        <f t="shared" si="113"/>
        <v>7.61</v>
      </c>
      <c r="N437" s="410">
        <f t="shared" si="114"/>
        <v>7.7500000005960468</v>
      </c>
      <c r="O437" s="411"/>
      <c r="P437" s="485">
        <f t="shared" ca="1" si="115"/>
        <v>0.46818287037037659</v>
      </c>
      <c r="Q437" s="484">
        <f t="shared" ca="1" si="106"/>
        <v>0.46835648148148773</v>
      </c>
      <c r="R437" s="486">
        <v>0.14000000059604645</v>
      </c>
      <c r="S437" s="486">
        <f t="shared" ca="1" si="107"/>
        <v>0.09</v>
      </c>
      <c r="T437" s="470">
        <v>4</v>
      </c>
      <c r="U437" s="469" t="str">
        <f t="shared" si="108"/>
        <v>C45-R7</v>
      </c>
      <c r="V437" s="470">
        <v>45</v>
      </c>
      <c r="W437" s="470" t="s">
        <v>493</v>
      </c>
      <c r="X437" s="470" t="s">
        <v>494</v>
      </c>
      <c r="Y437" s="470">
        <v>7</v>
      </c>
      <c r="AA437" s="505">
        <v>421</v>
      </c>
    </row>
    <row r="438" spans="1:27" ht="12.75" customHeight="1">
      <c r="A438" s="403">
        <f t="shared" si="109"/>
        <v>422</v>
      </c>
      <c r="B438" s="745"/>
      <c r="C438" s="404" t="str">
        <f t="shared" si="103"/>
        <v>C45-R9</v>
      </c>
      <c r="D438" s="405">
        <v>0.40305555555555556</v>
      </c>
      <c r="E438" s="405">
        <v>0.40320601851851851</v>
      </c>
      <c r="F438" s="406">
        <f t="shared" si="117"/>
        <v>1.7</v>
      </c>
      <c r="G438" s="468">
        <f t="shared" si="117"/>
        <v>5.41</v>
      </c>
      <c r="H438" s="407">
        <f t="shared" si="117"/>
        <v>1.2</v>
      </c>
      <c r="I438" s="407">
        <f t="shared" si="111"/>
        <v>7.11</v>
      </c>
      <c r="J438" s="407">
        <f t="shared" si="104"/>
        <v>7.200000003576279</v>
      </c>
      <c r="K438" s="408">
        <f t="shared" si="105"/>
        <v>9.0000003576278687E-2</v>
      </c>
      <c r="L438" s="409">
        <f t="shared" si="112"/>
        <v>0.5</v>
      </c>
      <c r="M438" s="410">
        <f t="shared" si="113"/>
        <v>7.61</v>
      </c>
      <c r="N438" s="410">
        <f t="shared" si="114"/>
        <v>7.700000003576279</v>
      </c>
      <c r="O438" s="411"/>
      <c r="P438" s="485">
        <f t="shared" ca="1" si="115"/>
        <v>0.46862268518519146</v>
      </c>
      <c r="Q438" s="484">
        <f t="shared" ca="1" si="106"/>
        <v>0.46876157407408037</v>
      </c>
      <c r="R438" s="486">
        <v>9.0000003576278687E-2</v>
      </c>
      <c r="S438" s="486">
        <f t="shared" ca="1" si="107"/>
        <v>0.03</v>
      </c>
      <c r="T438" s="470">
        <v>5</v>
      </c>
      <c r="U438" s="469" t="str">
        <f t="shared" si="108"/>
        <v>C45-R9</v>
      </c>
      <c r="V438" s="470">
        <v>45</v>
      </c>
      <c r="W438" s="470" t="s">
        <v>493</v>
      </c>
      <c r="X438" s="470" t="s">
        <v>494</v>
      </c>
      <c r="Y438" s="470">
        <v>9</v>
      </c>
      <c r="AA438" s="505">
        <v>422</v>
      </c>
    </row>
    <row r="439" spans="1:27" ht="12.75" customHeight="1">
      <c r="A439" s="403">
        <f t="shared" si="109"/>
        <v>423</v>
      </c>
      <c r="B439" s="745"/>
      <c r="C439" s="404" t="str">
        <f t="shared" si="103"/>
        <v>C45-R11</v>
      </c>
      <c r="D439" s="405">
        <v>0.40331018518518519</v>
      </c>
      <c r="E439" s="405">
        <v>0.40347222222222223</v>
      </c>
      <c r="F439" s="406">
        <f t="shared" si="117"/>
        <v>1.7</v>
      </c>
      <c r="G439" s="468">
        <f t="shared" si="117"/>
        <v>5.41</v>
      </c>
      <c r="H439" s="407">
        <f t="shared" si="117"/>
        <v>1.2</v>
      </c>
      <c r="I439" s="407">
        <f t="shared" si="111"/>
        <v>7.11</v>
      </c>
      <c r="J439" s="407">
        <f t="shared" si="104"/>
        <v>7.1199999997764829</v>
      </c>
      <c r="K439" s="408">
        <f t="shared" si="105"/>
        <v>9.9999997764825821E-3</v>
      </c>
      <c r="L439" s="409">
        <f t="shared" si="112"/>
        <v>0.5</v>
      </c>
      <c r="M439" s="410">
        <f t="shared" si="113"/>
        <v>7.61</v>
      </c>
      <c r="N439" s="410">
        <f t="shared" si="114"/>
        <v>7.6199999997764829</v>
      </c>
      <c r="O439" s="411"/>
      <c r="P439" s="485">
        <f t="shared" ca="1" si="115"/>
        <v>0.46902777777778409</v>
      </c>
      <c r="Q439" s="484">
        <f t="shared" ca="1" si="106"/>
        <v>0.469166666666673</v>
      </c>
      <c r="R439" s="486">
        <v>9.9999997764825821E-3</v>
      </c>
      <c r="S439" s="486">
        <f t="shared" ca="1" si="107"/>
        <v>0.01</v>
      </c>
      <c r="T439" s="470">
        <v>6</v>
      </c>
      <c r="U439" s="469" t="str">
        <f t="shared" si="108"/>
        <v>C45-R11</v>
      </c>
      <c r="V439" s="470">
        <v>45</v>
      </c>
      <c r="W439" s="470" t="s">
        <v>493</v>
      </c>
      <c r="X439" s="470" t="s">
        <v>494</v>
      </c>
      <c r="Y439" s="470">
        <v>11</v>
      </c>
      <c r="AA439" s="505">
        <v>423</v>
      </c>
    </row>
    <row r="440" spans="1:27" ht="12.75" customHeight="1">
      <c r="A440" s="403">
        <f t="shared" si="109"/>
        <v>424</v>
      </c>
      <c r="B440" s="745"/>
      <c r="C440" s="404" t="str">
        <f t="shared" si="103"/>
        <v>C45-R13</v>
      </c>
      <c r="D440" s="405">
        <v>0.40359953703703705</v>
      </c>
      <c r="E440" s="405">
        <v>0.40377314814814813</v>
      </c>
      <c r="F440" s="406">
        <f t="shared" si="117"/>
        <v>1.7</v>
      </c>
      <c r="G440" s="468">
        <f t="shared" si="117"/>
        <v>5.41</v>
      </c>
      <c r="H440" s="407">
        <f t="shared" si="117"/>
        <v>1.2</v>
      </c>
      <c r="I440" s="407">
        <f t="shared" si="111"/>
        <v>7.11</v>
      </c>
      <c r="J440" s="407">
        <f t="shared" si="104"/>
        <v>7.1199999997764829</v>
      </c>
      <c r="K440" s="408">
        <f t="shared" si="105"/>
        <v>9.9999997764825821E-3</v>
      </c>
      <c r="L440" s="409">
        <f t="shared" si="112"/>
        <v>0.5</v>
      </c>
      <c r="M440" s="410">
        <f t="shared" si="113"/>
        <v>7.61</v>
      </c>
      <c r="N440" s="410">
        <f t="shared" si="114"/>
        <v>7.6199999997764829</v>
      </c>
      <c r="O440" s="411"/>
      <c r="P440" s="485">
        <f t="shared" ca="1" si="115"/>
        <v>0.46943287037037673</v>
      </c>
      <c r="Q440" s="484">
        <f t="shared" ca="1" si="106"/>
        <v>0.46957175925926564</v>
      </c>
      <c r="R440" s="486">
        <v>9.9999997764825821E-3</v>
      </c>
      <c r="S440" s="486">
        <f t="shared" ca="1" si="107"/>
        <v>0.1</v>
      </c>
      <c r="T440" s="470">
        <v>7</v>
      </c>
      <c r="U440" s="469" t="str">
        <f t="shared" si="108"/>
        <v>C45-R13</v>
      </c>
      <c r="V440" s="470">
        <v>45</v>
      </c>
      <c r="W440" s="470" t="s">
        <v>493</v>
      </c>
      <c r="X440" s="470" t="s">
        <v>494</v>
      </c>
      <c r="Y440" s="470">
        <v>13</v>
      </c>
      <c r="AA440" s="505">
        <v>424</v>
      </c>
    </row>
    <row r="441" spans="1:27" ht="12.75" customHeight="1">
      <c r="A441" s="403">
        <f t="shared" si="109"/>
        <v>425</v>
      </c>
      <c r="B441" s="745"/>
      <c r="C441" s="404" t="str">
        <f t="shared" si="103"/>
        <v>C45-R15</v>
      </c>
      <c r="D441" s="405">
        <v>0.40384259259259259</v>
      </c>
      <c r="E441" s="405">
        <v>0.40399305555555554</v>
      </c>
      <c r="F441" s="406">
        <f t="shared" si="117"/>
        <v>1.7</v>
      </c>
      <c r="G441" s="468">
        <f t="shared" si="117"/>
        <v>5.41</v>
      </c>
      <c r="H441" s="407">
        <f t="shared" si="117"/>
        <v>1.2</v>
      </c>
      <c r="I441" s="407">
        <f t="shared" si="111"/>
        <v>7.11</v>
      </c>
      <c r="J441" s="407">
        <f t="shared" si="104"/>
        <v>7.1299999995529655</v>
      </c>
      <c r="K441" s="408">
        <f t="shared" si="105"/>
        <v>1.9999999552965164E-2</v>
      </c>
      <c r="L441" s="409">
        <f t="shared" si="112"/>
        <v>0.5</v>
      </c>
      <c r="M441" s="410">
        <f t="shared" si="113"/>
        <v>7.61</v>
      </c>
      <c r="N441" s="410">
        <f t="shared" si="114"/>
        <v>7.6299999995529655</v>
      </c>
      <c r="O441" s="411"/>
      <c r="P441" s="485">
        <f t="shared" ca="1" si="115"/>
        <v>0.46984953703704341</v>
      </c>
      <c r="Q441" s="484">
        <f t="shared" ca="1" si="106"/>
        <v>0.47002314814815455</v>
      </c>
      <c r="R441" s="486">
        <v>1.9999999552965164E-2</v>
      </c>
      <c r="S441" s="486">
        <f t="shared" ca="1" si="107"/>
        <v>0.09</v>
      </c>
      <c r="T441" s="470">
        <v>8</v>
      </c>
      <c r="U441" s="469" t="str">
        <f t="shared" si="108"/>
        <v>C45-R15</v>
      </c>
      <c r="V441" s="470">
        <v>45</v>
      </c>
      <c r="W441" s="470" t="s">
        <v>493</v>
      </c>
      <c r="X441" s="470" t="s">
        <v>494</v>
      </c>
      <c r="Y441" s="470">
        <v>15</v>
      </c>
      <c r="AA441" s="505">
        <v>425</v>
      </c>
    </row>
    <row r="442" spans="1:27" ht="12.75" customHeight="1">
      <c r="A442" s="403">
        <f t="shared" si="109"/>
        <v>426</v>
      </c>
      <c r="B442" s="745"/>
      <c r="C442" s="404" t="str">
        <f t="shared" si="103"/>
        <v>C45-R17</v>
      </c>
      <c r="D442" s="405">
        <v>0.40407407407407409</v>
      </c>
      <c r="E442" s="405">
        <v>0.40424768518518517</v>
      </c>
      <c r="F442" s="406">
        <f t="shared" si="117"/>
        <v>1.7</v>
      </c>
      <c r="G442" s="468">
        <f t="shared" si="117"/>
        <v>5.41</v>
      </c>
      <c r="H442" s="407">
        <f t="shared" si="117"/>
        <v>1.2</v>
      </c>
      <c r="I442" s="407">
        <f t="shared" si="111"/>
        <v>7.11</v>
      </c>
      <c r="J442" s="407">
        <f t="shared" si="104"/>
        <v>7.2199999994039539</v>
      </c>
      <c r="K442" s="408">
        <f t="shared" si="105"/>
        <v>0.10999999940395355</v>
      </c>
      <c r="L442" s="409">
        <f t="shared" si="112"/>
        <v>0.5</v>
      </c>
      <c r="M442" s="410">
        <f t="shared" si="113"/>
        <v>7.61</v>
      </c>
      <c r="N442" s="410">
        <f t="shared" si="114"/>
        <v>7.7199999994039539</v>
      </c>
      <c r="O442" s="411"/>
      <c r="P442" s="485">
        <f t="shared" ca="1" si="115"/>
        <v>0.47026620370371008</v>
      </c>
      <c r="Q442" s="484">
        <f t="shared" ca="1" si="106"/>
        <v>0.47043981481482122</v>
      </c>
      <c r="R442" s="486">
        <v>0.10999999940395355</v>
      </c>
      <c r="S442" s="486">
        <f t="shared" ca="1" si="107"/>
        <v>0.09</v>
      </c>
      <c r="T442" s="470">
        <v>9</v>
      </c>
      <c r="U442" s="469" t="str">
        <f t="shared" si="108"/>
        <v>C45-R17</v>
      </c>
      <c r="V442" s="470">
        <v>45</v>
      </c>
      <c r="W442" s="470" t="s">
        <v>493</v>
      </c>
      <c r="X442" s="470" t="s">
        <v>494</v>
      </c>
      <c r="Y442" s="470">
        <v>17</v>
      </c>
      <c r="AA442" s="505">
        <v>426</v>
      </c>
    </row>
    <row r="443" spans="1:27" ht="12.75" customHeight="1">
      <c r="A443" s="403">
        <f t="shared" si="109"/>
        <v>427</v>
      </c>
      <c r="B443" s="745"/>
      <c r="C443" s="404" t="str">
        <f t="shared" si="103"/>
        <v>C45-R19</v>
      </c>
      <c r="D443" s="405">
        <v>0.40430555555555553</v>
      </c>
      <c r="E443" s="405">
        <v>0.40445601851851853</v>
      </c>
      <c r="F443" s="406">
        <f t="shared" si="117"/>
        <v>1.7</v>
      </c>
      <c r="G443" s="468">
        <f t="shared" si="117"/>
        <v>5.41</v>
      </c>
      <c r="H443" s="407">
        <f t="shared" si="117"/>
        <v>1.2</v>
      </c>
      <c r="I443" s="407">
        <f t="shared" si="111"/>
        <v>7.11</v>
      </c>
      <c r="J443" s="407">
        <f t="shared" si="104"/>
        <v>7.189999998211861</v>
      </c>
      <c r="K443" s="408">
        <f t="shared" si="105"/>
        <v>7.9999998211860657E-2</v>
      </c>
      <c r="L443" s="409">
        <f t="shared" si="112"/>
        <v>0.5</v>
      </c>
      <c r="M443" s="410">
        <f t="shared" si="113"/>
        <v>7.61</v>
      </c>
      <c r="N443" s="410">
        <f t="shared" si="114"/>
        <v>7.689999998211861</v>
      </c>
      <c r="O443" s="411"/>
      <c r="P443" s="485">
        <f t="shared" ca="1" si="115"/>
        <v>0.47072916666667308</v>
      </c>
      <c r="Q443" s="484">
        <f t="shared" ca="1" si="106"/>
        <v>0.47086805555556199</v>
      </c>
      <c r="R443" s="486">
        <v>7.9999998211860657E-2</v>
      </c>
      <c r="S443" s="486">
        <f t="shared" ca="1" si="107"/>
        <v>0.13</v>
      </c>
      <c r="T443" s="470">
        <v>10</v>
      </c>
      <c r="U443" s="469" t="str">
        <f t="shared" si="108"/>
        <v>C45-R19</v>
      </c>
      <c r="V443" s="470">
        <v>45</v>
      </c>
      <c r="W443" s="470" t="s">
        <v>493</v>
      </c>
      <c r="X443" s="470" t="s">
        <v>494</v>
      </c>
      <c r="Y443" s="470">
        <v>19</v>
      </c>
      <c r="AA443" s="505">
        <v>427</v>
      </c>
    </row>
    <row r="444" spans="1:27" ht="12.75" customHeight="1">
      <c r="A444" s="403">
        <f t="shared" si="109"/>
        <v>428</v>
      </c>
      <c r="B444" s="745"/>
      <c r="C444" s="404" t="str">
        <f t="shared" si="103"/>
        <v>C45-R21</v>
      </c>
      <c r="D444" s="405">
        <v>0.40457175925925926</v>
      </c>
      <c r="E444" s="405">
        <v>0.40472222222222221</v>
      </c>
      <c r="F444" s="406">
        <f t="shared" si="117"/>
        <v>1.7</v>
      </c>
      <c r="G444" s="468">
        <f t="shared" si="117"/>
        <v>5.41</v>
      </c>
      <c r="H444" s="407">
        <f t="shared" si="117"/>
        <v>1.2</v>
      </c>
      <c r="I444" s="407">
        <f t="shared" si="111"/>
        <v>7.11</v>
      </c>
      <c r="J444" s="407">
        <f t="shared" si="104"/>
        <v>7.1499999991059306</v>
      </c>
      <c r="K444" s="408">
        <f t="shared" si="105"/>
        <v>3.9999999105930328E-2</v>
      </c>
      <c r="L444" s="409">
        <f t="shared" si="112"/>
        <v>0.5</v>
      </c>
      <c r="M444" s="410">
        <f t="shared" si="113"/>
        <v>7.61</v>
      </c>
      <c r="N444" s="410">
        <f t="shared" si="114"/>
        <v>7.6499999991059306</v>
      </c>
      <c r="O444" s="411"/>
      <c r="P444" s="485">
        <f t="shared" ca="1" si="115"/>
        <v>0.47112268518519163</v>
      </c>
      <c r="Q444" s="484">
        <f t="shared" ca="1" si="106"/>
        <v>0.47129629629630276</v>
      </c>
      <c r="R444" s="486">
        <v>3.9999999105930328E-2</v>
      </c>
      <c r="S444" s="486">
        <f t="shared" ca="1" si="107"/>
        <v>0.11</v>
      </c>
      <c r="T444" s="470">
        <v>11</v>
      </c>
      <c r="U444" s="469" t="str">
        <f t="shared" si="108"/>
        <v>C45-R21</v>
      </c>
      <c r="V444" s="470">
        <v>45</v>
      </c>
      <c r="W444" s="470" t="s">
        <v>493</v>
      </c>
      <c r="X444" s="470" t="s">
        <v>494</v>
      </c>
      <c r="Y444" s="470">
        <v>21</v>
      </c>
      <c r="AA444" s="505">
        <v>428</v>
      </c>
    </row>
    <row r="445" spans="1:27" ht="12.75" customHeight="1">
      <c r="A445" s="403">
        <f t="shared" si="109"/>
        <v>429</v>
      </c>
      <c r="B445" s="745"/>
      <c r="C445" s="404" t="str">
        <f t="shared" si="103"/>
        <v>C45-R23</v>
      </c>
      <c r="D445" s="405">
        <v>0.40482638888888889</v>
      </c>
      <c r="E445" s="405">
        <v>0.40497685185185184</v>
      </c>
      <c r="F445" s="406">
        <f t="shared" si="117"/>
        <v>1.7</v>
      </c>
      <c r="G445" s="468">
        <f t="shared" si="117"/>
        <v>5.41</v>
      </c>
      <c r="H445" s="407">
        <f t="shared" si="117"/>
        <v>1.2</v>
      </c>
      <c r="I445" s="407">
        <f t="shared" si="111"/>
        <v>7.11</v>
      </c>
      <c r="J445" s="407">
        <f t="shared" si="104"/>
        <v>7.1499999991059306</v>
      </c>
      <c r="K445" s="408">
        <f t="shared" si="105"/>
        <v>3.9999999105930328E-2</v>
      </c>
      <c r="L445" s="409">
        <f t="shared" si="112"/>
        <v>0.5</v>
      </c>
      <c r="M445" s="410">
        <f t="shared" si="113"/>
        <v>7.61</v>
      </c>
      <c r="N445" s="410">
        <f t="shared" si="114"/>
        <v>7.6499999991059306</v>
      </c>
      <c r="O445" s="411"/>
      <c r="P445" s="485">
        <f t="shared" ca="1" si="115"/>
        <v>0.47156250000000649</v>
      </c>
      <c r="Q445" s="484">
        <f t="shared" ca="1" si="106"/>
        <v>0.47172453703704353</v>
      </c>
      <c r="R445" s="486">
        <v>3.9999999105930328E-2</v>
      </c>
      <c r="S445" s="486">
        <f t="shared" ca="1" si="107"/>
        <v>0.15</v>
      </c>
      <c r="T445" s="470">
        <v>12</v>
      </c>
      <c r="U445" s="469" t="str">
        <f t="shared" si="108"/>
        <v>C45-R23</v>
      </c>
      <c r="V445" s="470">
        <v>45</v>
      </c>
      <c r="W445" s="470" t="s">
        <v>493</v>
      </c>
      <c r="X445" s="470" t="s">
        <v>494</v>
      </c>
      <c r="Y445" s="470">
        <v>23</v>
      </c>
      <c r="AA445" s="505">
        <v>429</v>
      </c>
    </row>
    <row r="446" spans="1:27" ht="12.75" customHeight="1">
      <c r="A446" s="403">
        <f t="shared" si="109"/>
        <v>430</v>
      </c>
      <c r="B446" s="745"/>
      <c r="C446" s="404" t="str">
        <f t="shared" si="103"/>
        <v>C45-R25</v>
      </c>
      <c r="D446" s="405">
        <v>0.40510416666666665</v>
      </c>
      <c r="E446" s="405">
        <v>0.4052662037037037</v>
      </c>
      <c r="F446" s="406">
        <f t="shared" si="117"/>
        <v>1.7</v>
      </c>
      <c r="G446" s="468">
        <f t="shared" si="117"/>
        <v>5.41</v>
      </c>
      <c r="H446" s="407">
        <f t="shared" si="117"/>
        <v>1.2</v>
      </c>
      <c r="I446" s="407">
        <f t="shared" si="111"/>
        <v>7.11</v>
      </c>
      <c r="J446" s="407">
        <f t="shared" si="104"/>
        <v>7.1199999997764829</v>
      </c>
      <c r="K446" s="408">
        <f t="shared" si="105"/>
        <v>9.9999997764825821E-3</v>
      </c>
      <c r="L446" s="409">
        <f t="shared" si="112"/>
        <v>0.5</v>
      </c>
      <c r="M446" s="410">
        <f t="shared" si="113"/>
        <v>7.61</v>
      </c>
      <c r="N446" s="410">
        <f t="shared" si="114"/>
        <v>7.6199999997764829</v>
      </c>
      <c r="O446" s="411"/>
      <c r="P446" s="485">
        <f t="shared" ca="1" si="115"/>
        <v>0.47201388888889539</v>
      </c>
      <c r="Q446" s="484">
        <f t="shared" ca="1" si="106"/>
        <v>0.47216435185185834</v>
      </c>
      <c r="R446" s="486">
        <v>9.9999997764825821E-3</v>
      </c>
      <c r="S446" s="486">
        <f t="shared" ca="1" si="107"/>
        <v>0.11</v>
      </c>
      <c r="T446" s="470">
        <v>13</v>
      </c>
      <c r="U446" s="469" t="str">
        <f t="shared" si="108"/>
        <v>C45-R25</v>
      </c>
      <c r="V446" s="470">
        <v>45</v>
      </c>
      <c r="W446" s="470" t="s">
        <v>493</v>
      </c>
      <c r="X446" s="470" t="s">
        <v>494</v>
      </c>
      <c r="Y446" s="470">
        <v>25</v>
      </c>
      <c r="AA446" s="505">
        <v>430</v>
      </c>
    </row>
    <row r="447" spans="1:27" ht="12.75" customHeight="1">
      <c r="A447" s="403">
        <f t="shared" si="109"/>
        <v>431</v>
      </c>
      <c r="B447" s="745"/>
      <c r="C447" s="404" t="str">
        <f t="shared" si="103"/>
        <v>C45-R27</v>
      </c>
      <c r="D447" s="405">
        <v>0.40537037037037038</v>
      </c>
      <c r="E447" s="405">
        <v>0.40554398148148146</v>
      </c>
      <c r="F447" s="406">
        <f t="shared" si="117"/>
        <v>1.7</v>
      </c>
      <c r="G447" s="468">
        <f t="shared" si="117"/>
        <v>5.41</v>
      </c>
      <c r="H447" s="407">
        <f t="shared" si="117"/>
        <v>1.2</v>
      </c>
      <c r="I447" s="407">
        <f t="shared" si="111"/>
        <v>7.11</v>
      </c>
      <c r="J447" s="407">
        <f t="shared" si="104"/>
        <v>7.2299999973177913</v>
      </c>
      <c r="K447" s="408">
        <f t="shared" si="105"/>
        <v>0.11999999731779099</v>
      </c>
      <c r="L447" s="409">
        <f t="shared" si="112"/>
        <v>0.5</v>
      </c>
      <c r="M447" s="410">
        <f t="shared" si="113"/>
        <v>7.61</v>
      </c>
      <c r="N447" s="410">
        <f t="shared" si="114"/>
        <v>7.7299999973177913</v>
      </c>
      <c r="O447" s="411"/>
      <c r="P447" s="485">
        <f t="shared" ca="1" si="115"/>
        <v>0.4724537037037102</v>
      </c>
      <c r="Q447" s="484">
        <f t="shared" ca="1" si="106"/>
        <v>0.47261574074074725</v>
      </c>
      <c r="R447" s="486">
        <v>0.11999999731779099</v>
      </c>
      <c r="S447" s="486">
        <f t="shared" ca="1" si="107"/>
        <v>0.03</v>
      </c>
      <c r="T447" s="470">
        <v>14</v>
      </c>
      <c r="U447" s="469" t="str">
        <f t="shared" si="108"/>
        <v>C45-R27</v>
      </c>
      <c r="V447" s="470">
        <v>45</v>
      </c>
      <c r="W447" s="470" t="s">
        <v>493</v>
      </c>
      <c r="X447" s="470" t="s">
        <v>494</v>
      </c>
      <c r="Y447" s="470">
        <v>27</v>
      </c>
      <c r="AA447" s="505">
        <v>431</v>
      </c>
    </row>
    <row r="448" spans="1:27" ht="12.75" customHeight="1">
      <c r="A448" s="403">
        <f t="shared" si="109"/>
        <v>432</v>
      </c>
      <c r="B448" s="745"/>
      <c r="C448" s="404" t="str">
        <f t="shared" si="103"/>
        <v>C45-R29</v>
      </c>
      <c r="D448" s="405">
        <v>0.40561342592592592</v>
      </c>
      <c r="E448" s="405">
        <v>0.40578703703703706</v>
      </c>
      <c r="F448" s="406">
        <f t="shared" si="117"/>
        <v>1.7</v>
      </c>
      <c r="G448" s="468">
        <f t="shared" si="117"/>
        <v>5.41</v>
      </c>
      <c r="H448" s="407">
        <f t="shared" si="117"/>
        <v>1.2</v>
      </c>
      <c r="I448" s="407">
        <f t="shared" si="111"/>
        <v>7.11</v>
      </c>
      <c r="J448" s="407">
        <f t="shared" si="104"/>
        <v>7.2500000005960468</v>
      </c>
      <c r="K448" s="408">
        <f t="shared" si="105"/>
        <v>0.14000000059604645</v>
      </c>
      <c r="L448" s="409">
        <f t="shared" si="112"/>
        <v>0.5</v>
      </c>
      <c r="M448" s="410">
        <f t="shared" si="113"/>
        <v>7.61</v>
      </c>
      <c r="N448" s="410">
        <f t="shared" si="114"/>
        <v>7.7500000005960468</v>
      </c>
      <c r="O448" s="411"/>
      <c r="P448" s="485">
        <f t="shared" ca="1" si="115"/>
        <v>0.47287037037037688</v>
      </c>
      <c r="Q448" s="484">
        <f t="shared" ca="1" si="106"/>
        <v>0.47304398148148802</v>
      </c>
      <c r="R448" s="486">
        <v>0.14000000059604645</v>
      </c>
      <c r="S448" s="486">
        <f t="shared" ca="1" si="107"/>
        <v>0.13</v>
      </c>
      <c r="T448" s="470">
        <v>15</v>
      </c>
      <c r="U448" s="469" t="str">
        <f t="shared" si="108"/>
        <v>C45-R29</v>
      </c>
      <c r="V448" s="470">
        <v>45</v>
      </c>
      <c r="W448" s="470" t="s">
        <v>493</v>
      </c>
      <c r="X448" s="470" t="s">
        <v>494</v>
      </c>
      <c r="Y448" s="470">
        <v>29</v>
      </c>
      <c r="AA448" s="505">
        <v>432</v>
      </c>
    </row>
    <row r="449" spans="1:27" ht="12.75" customHeight="1">
      <c r="A449" s="403">
        <f t="shared" si="109"/>
        <v>433</v>
      </c>
      <c r="B449" s="745"/>
      <c r="C449" s="404" t="str">
        <f t="shared" si="103"/>
        <v>C45-R31</v>
      </c>
      <c r="D449" s="405">
        <v>0.40587962962962965</v>
      </c>
      <c r="E449" s="405">
        <v>0.4060300925925926</v>
      </c>
      <c r="F449" s="406">
        <f t="shared" si="117"/>
        <v>1.7</v>
      </c>
      <c r="G449" s="468">
        <f t="shared" si="117"/>
        <v>5.41</v>
      </c>
      <c r="H449" s="407">
        <f t="shared" si="117"/>
        <v>1.2</v>
      </c>
      <c r="I449" s="407">
        <f t="shared" si="111"/>
        <v>7.11</v>
      </c>
      <c r="J449" s="407">
        <f t="shared" si="104"/>
        <v>7.1800000002980235</v>
      </c>
      <c r="K449" s="408">
        <f t="shared" si="105"/>
        <v>7.0000000298023224E-2</v>
      </c>
      <c r="L449" s="409">
        <f t="shared" si="112"/>
        <v>0.5</v>
      </c>
      <c r="M449" s="410">
        <f t="shared" si="113"/>
        <v>7.61</v>
      </c>
      <c r="N449" s="410">
        <f t="shared" si="114"/>
        <v>7.6800000002980235</v>
      </c>
      <c r="O449" s="411"/>
      <c r="P449" s="485">
        <f t="shared" ca="1" si="115"/>
        <v>0.47327546296296952</v>
      </c>
      <c r="Q449" s="484">
        <f t="shared" ca="1" si="106"/>
        <v>0.47342592592593247</v>
      </c>
      <c r="R449" s="486">
        <v>7.0000000298023224E-2</v>
      </c>
      <c r="S449" s="486">
        <f t="shared" ca="1" si="107"/>
        <v>0.12</v>
      </c>
      <c r="T449" s="470">
        <v>16</v>
      </c>
      <c r="U449" s="469" t="str">
        <f t="shared" si="108"/>
        <v>C45-R31</v>
      </c>
      <c r="V449" s="470">
        <v>45</v>
      </c>
      <c r="W449" s="470" t="s">
        <v>493</v>
      </c>
      <c r="X449" s="470" t="s">
        <v>494</v>
      </c>
      <c r="Y449" s="470">
        <v>31</v>
      </c>
      <c r="AA449" s="505">
        <v>433</v>
      </c>
    </row>
    <row r="450" spans="1:27" ht="12.75" customHeight="1">
      <c r="A450" s="403">
        <f t="shared" si="109"/>
        <v>434</v>
      </c>
      <c r="B450" s="745"/>
      <c r="C450" s="404" t="str">
        <f t="shared" si="103"/>
        <v>C45-R33</v>
      </c>
      <c r="D450" s="405">
        <v>0.40615740740740741</v>
      </c>
      <c r="E450" s="405">
        <v>0.40633101851851849</v>
      </c>
      <c r="F450" s="406">
        <f t="shared" si="117"/>
        <v>1.7</v>
      </c>
      <c r="G450" s="468">
        <f t="shared" si="117"/>
        <v>5.41</v>
      </c>
      <c r="H450" s="407">
        <f t="shared" si="117"/>
        <v>1.2</v>
      </c>
      <c r="I450" s="407">
        <f t="shared" si="111"/>
        <v>7.11</v>
      </c>
      <c r="J450" s="407">
        <f t="shared" si="104"/>
        <v>7.1499999991059306</v>
      </c>
      <c r="K450" s="408">
        <f t="shared" si="105"/>
        <v>3.9999999105930328E-2</v>
      </c>
      <c r="L450" s="409">
        <f t="shared" si="112"/>
        <v>0.5</v>
      </c>
      <c r="M450" s="410">
        <f t="shared" si="113"/>
        <v>7.61</v>
      </c>
      <c r="N450" s="410">
        <f t="shared" si="114"/>
        <v>7.6499999991059306</v>
      </c>
      <c r="O450" s="411"/>
      <c r="P450" s="485">
        <f t="shared" ca="1" si="115"/>
        <v>0.47365740740741397</v>
      </c>
      <c r="Q450" s="484">
        <f t="shared" ca="1" si="106"/>
        <v>0.47381944444445101</v>
      </c>
      <c r="R450" s="486">
        <v>3.9999999105930328E-2</v>
      </c>
      <c r="S450" s="486">
        <f t="shared" ca="1" si="107"/>
        <v>0.11</v>
      </c>
      <c r="T450" s="470">
        <v>17</v>
      </c>
      <c r="U450" s="469" t="str">
        <f t="shared" si="108"/>
        <v>C45-R33</v>
      </c>
      <c r="V450" s="470">
        <v>45</v>
      </c>
      <c r="W450" s="470" t="s">
        <v>493</v>
      </c>
      <c r="X450" s="470" t="s">
        <v>494</v>
      </c>
      <c r="Y450" s="470">
        <v>33</v>
      </c>
      <c r="AA450" s="505">
        <v>434</v>
      </c>
    </row>
    <row r="451" spans="1:27" ht="12.75" customHeight="1">
      <c r="A451" s="403">
        <f t="shared" si="109"/>
        <v>435</v>
      </c>
      <c r="B451" s="745"/>
      <c r="C451" s="404" t="str">
        <f t="shared" si="103"/>
        <v>C45-R35</v>
      </c>
      <c r="D451" s="405">
        <v>0.40644675925925927</v>
      </c>
      <c r="E451" s="405">
        <v>0.40662037037037035</v>
      </c>
      <c r="F451" s="406">
        <f t="shared" ref="F451:H466" si="118">F450</f>
        <v>1.7</v>
      </c>
      <c r="G451" s="468">
        <f t="shared" si="118"/>
        <v>5.41</v>
      </c>
      <c r="H451" s="407">
        <f t="shared" si="118"/>
        <v>1.2</v>
      </c>
      <c r="I451" s="407">
        <f t="shared" si="111"/>
        <v>7.11</v>
      </c>
      <c r="J451" s="407">
        <f t="shared" si="104"/>
        <v>7.1399999993294481</v>
      </c>
      <c r="K451" s="408">
        <f t="shared" si="105"/>
        <v>2.9999999329447746E-2</v>
      </c>
      <c r="L451" s="409">
        <f t="shared" si="112"/>
        <v>0.5</v>
      </c>
      <c r="M451" s="410">
        <f t="shared" si="113"/>
        <v>7.61</v>
      </c>
      <c r="N451" s="410">
        <f t="shared" si="114"/>
        <v>7.6399999993294481</v>
      </c>
      <c r="O451" s="411"/>
      <c r="P451" s="485">
        <f t="shared" ca="1" si="115"/>
        <v>0.47410879629630287</v>
      </c>
      <c r="Q451" s="484">
        <f t="shared" ca="1" si="106"/>
        <v>0.47424768518519178</v>
      </c>
      <c r="R451" s="486">
        <v>2.9999999329447746E-2</v>
      </c>
      <c r="S451" s="486">
        <f t="shared" ca="1" si="107"/>
        <v>0.15</v>
      </c>
      <c r="T451" s="470">
        <v>18</v>
      </c>
      <c r="U451" s="469" t="str">
        <f t="shared" si="108"/>
        <v>C45-R35</v>
      </c>
      <c r="V451" s="470">
        <v>45</v>
      </c>
      <c r="W451" s="470" t="s">
        <v>493</v>
      </c>
      <c r="X451" s="470" t="s">
        <v>494</v>
      </c>
      <c r="Y451" s="470">
        <v>35</v>
      </c>
      <c r="AA451" s="505">
        <v>435</v>
      </c>
    </row>
    <row r="452" spans="1:27" ht="12.75" customHeight="1">
      <c r="A452" s="403">
        <f t="shared" si="109"/>
        <v>436</v>
      </c>
      <c r="B452" s="745"/>
      <c r="C452" s="404" t="str">
        <f t="shared" si="103"/>
        <v>C45-R37</v>
      </c>
      <c r="D452" s="405">
        <v>0.40668981481481481</v>
      </c>
      <c r="E452" s="405">
        <v>0.40684027777777776</v>
      </c>
      <c r="F452" s="406">
        <f t="shared" si="118"/>
        <v>1.7</v>
      </c>
      <c r="G452" s="468">
        <f t="shared" si="118"/>
        <v>5.41</v>
      </c>
      <c r="H452" s="407">
        <f t="shared" si="118"/>
        <v>1.2</v>
      </c>
      <c r="I452" s="407">
        <f t="shared" si="111"/>
        <v>7.11</v>
      </c>
      <c r="J452" s="407">
        <f t="shared" si="104"/>
        <v>7.2299999973177913</v>
      </c>
      <c r="K452" s="408">
        <f t="shared" si="105"/>
        <v>0.11999999731779099</v>
      </c>
      <c r="L452" s="409">
        <f t="shared" si="112"/>
        <v>0.5</v>
      </c>
      <c r="M452" s="410">
        <f t="shared" si="113"/>
        <v>7.61</v>
      </c>
      <c r="N452" s="410">
        <f t="shared" si="114"/>
        <v>7.7299999973177913</v>
      </c>
      <c r="O452" s="411"/>
      <c r="P452" s="485">
        <f t="shared" ca="1" si="115"/>
        <v>0.47447916666667328</v>
      </c>
      <c r="Q452" s="484">
        <f t="shared" ca="1" si="106"/>
        <v>0.47464120370371032</v>
      </c>
      <c r="R452" s="486">
        <v>0.11999999731779099</v>
      </c>
      <c r="S452" s="486">
        <f t="shared" ca="1" si="107"/>
        <v>0.04</v>
      </c>
      <c r="T452" s="470">
        <v>19</v>
      </c>
      <c r="U452" s="469" t="str">
        <f t="shared" si="108"/>
        <v>C45-R37</v>
      </c>
      <c r="V452" s="470">
        <v>45</v>
      </c>
      <c r="W452" s="470" t="s">
        <v>493</v>
      </c>
      <c r="X452" s="470" t="s">
        <v>494</v>
      </c>
      <c r="Y452" s="470">
        <v>37</v>
      </c>
      <c r="AA452" s="505">
        <v>436</v>
      </c>
    </row>
    <row r="453" spans="1:27" ht="12.75" customHeight="1">
      <c r="A453" s="403">
        <f t="shared" si="109"/>
        <v>437</v>
      </c>
      <c r="B453" s="745"/>
      <c r="C453" s="404" t="str">
        <f t="shared" si="103"/>
        <v>C45-R39</v>
      </c>
      <c r="D453" s="405">
        <v>0.40695601851851854</v>
      </c>
      <c r="E453" s="405">
        <v>0.40711805555555558</v>
      </c>
      <c r="F453" s="406">
        <f t="shared" si="118"/>
        <v>1.7</v>
      </c>
      <c r="G453" s="468">
        <f t="shared" si="118"/>
        <v>5.41</v>
      </c>
      <c r="H453" s="407">
        <f t="shared" si="118"/>
        <v>1.2</v>
      </c>
      <c r="I453" s="407">
        <f t="shared" si="111"/>
        <v>7.11</v>
      </c>
      <c r="J453" s="407">
        <f t="shared" si="104"/>
        <v>7.2100000014901164</v>
      </c>
      <c r="K453" s="408">
        <f t="shared" si="105"/>
        <v>0.10000000149011612</v>
      </c>
      <c r="L453" s="409">
        <f t="shared" si="112"/>
        <v>0.5</v>
      </c>
      <c r="M453" s="410">
        <f t="shared" si="113"/>
        <v>7.61</v>
      </c>
      <c r="N453" s="410">
        <f t="shared" si="114"/>
        <v>7.7100000014901164</v>
      </c>
      <c r="O453" s="411"/>
      <c r="P453" s="485">
        <f t="shared" ca="1" si="115"/>
        <v>0.47490740740741405</v>
      </c>
      <c r="Q453" s="484">
        <f t="shared" ca="1" si="106"/>
        <v>0.47508101851852519</v>
      </c>
      <c r="R453" s="486">
        <v>0.10000000149011612</v>
      </c>
      <c r="S453" s="486">
        <f t="shared" ca="1" si="107"/>
        <v>0.09</v>
      </c>
      <c r="T453" s="470">
        <v>20</v>
      </c>
      <c r="U453" s="469" t="str">
        <f t="shared" si="108"/>
        <v>C45-R39</v>
      </c>
      <c r="V453" s="470">
        <v>45</v>
      </c>
      <c r="W453" s="470" t="s">
        <v>493</v>
      </c>
      <c r="X453" s="470" t="s">
        <v>494</v>
      </c>
      <c r="Y453" s="470">
        <v>39</v>
      </c>
      <c r="AA453" s="505">
        <v>437</v>
      </c>
    </row>
    <row r="454" spans="1:27" ht="12.75" customHeight="1">
      <c r="A454" s="403">
        <f t="shared" si="109"/>
        <v>438</v>
      </c>
      <c r="B454" s="745"/>
      <c r="C454" s="404" t="str">
        <f t="shared" si="103"/>
        <v>C46-R40</v>
      </c>
      <c r="D454" s="405">
        <v>0.40718749999999998</v>
      </c>
      <c r="E454" s="405">
        <v>0.40733796296296299</v>
      </c>
      <c r="F454" s="406">
        <f t="shared" si="118"/>
        <v>1.7</v>
      </c>
      <c r="G454" s="468">
        <f t="shared" si="118"/>
        <v>5.41</v>
      </c>
      <c r="H454" s="407">
        <f t="shared" si="118"/>
        <v>1.2</v>
      </c>
      <c r="I454" s="407">
        <f t="shared" si="111"/>
        <v>7.11</v>
      </c>
      <c r="J454" s="407">
        <f t="shared" si="104"/>
        <v>7.2500000005960468</v>
      </c>
      <c r="K454" s="408">
        <f t="shared" si="105"/>
        <v>0.14000000059604645</v>
      </c>
      <c r="L454" s="409">
        <f t="shared" si="112"/>
        <v>0.5</v>
      </c>
      <c r="M454" s="410">
        <f t="shared" si="113"/>
        <v>7.61</v>
      </c>
      <c r="N454" s="410">
        <f t="shared" si="114"/>
        <v>7.7500000005960468</v>
      </c>
      <c r="O454" s="411"/>
      <c r="P454" s="485">
        <f t="shared" ca="1" si="115"/>
        <v>0.47537037037037705</v>
      </c>
      <c r="Q454" s="484">
        <f t="shared" ca="1" si="106"/>
        <v>0.47550925925926596</v>
      </c>
      <c r="R454" s="486">
        <v>0.14000000059604645</v>
      </c>
      <c r="S454" s="486">
        <f t="shared" ca="1" si="107"/>
        <v>0.13</v>
      </c>
      <c r="T454" s="470">
        <v>1</v>
      </c>
      <c r="U454" s="469" t="str">
        <f t="shared" si="108"/>
        <v>C46-R40</v>
      </c>
      <c r="V454" s="470">
        <v>46</v>
      </c>
      <c r="W454" s="470" t="s">
        <v>493</v>
      </c>
      <c r="X454" s="470" t="s">
        <v>494</v>
      </c>
      <c r="Y454" s="470">
        <v>40</v>
      </c>
      <c r="AA454" s="505">
        <v>438</v>
      </c>
    </row>
    <row r="455" spans="1:27" ht="12.75" customHeight="1">
      <c r="A455" s="403">
        <f t="shared" si="109"/>
        <v>439</v>
      </c>
      <c r="B455" s="745"/>
      <c r="C455" s="404" t="str">
        <f t="shared" si="103"/>
        <v>C46-R38</v>
      </c>
      <c r="D455" s="405">
        <v>0.40744212962962961</v>
      </c>
      <c r="E455" s="405">
        <v>0.40760416666666666</v>
      </c>
      <c r="F455" s="406">
        <f t="shared" si="118"/>
        <v>1.7</v>
      </c>
      <c r="G455" s="468">
        <f t="shared" si="118"/>
        <v>5.41</v>
      </c>
      <c r="H455" s="407">
        <f t="shared" si="118"/>
        <v>1.2</v>
      </c>
      <c r="I455" s="407">
        <f t="shared" si="111"/>
        <v>7.11</v>
      </c>
      <c r="J455" s="407">
        <f t="shared" si="104"/>
        <v>7.1299999995529655</v>
      </c>
      <c r="K455" s="408">
        <f t="shared" si="105"/>
        <v>1.9999999552965164E-2</v>
      </c>
      <c r="L455" s="409">
        <f t="shared" si="112"/>
        <v>0.5</v>
      </c>
      <c r="M455" s="410">
        <f t="shared" si="113"/>
        <v>7.61</v>
      </c>
      <c r="N455" s="410">
        <f t="shared" si="114"/>
        <v>7.6299999995529655</v>
      </c>
      <c r="O455" s="411"/>
      <c r="P455" s="485">
        <f t="shared" ca="1" si="115"/>
        <v>0.47574074074074746</v>
      </c>
      <c r="Q455" s="484">
        <f t="shared" ca="1" si="106"/>
        <v>0.4759027777777845</v>
      </c>
      <c r="R455" s="486">
        <v>1.9999999552965164E-2</v>
      </c>
      <c r="S455" s="486">
        <f t="shared" ca="1" si="107"/>
        <v>0.09</v>
      </c>
      <c r="T455" s="470">
        <v>2</v>
      </c>
      <c r="U455" s="469" t="str">
        <f t="shared" si="108"/>
        <v>C46-R38</v>
      </c>
      <c r="V455" s="470">
        <v>46</v>
      </c>
      <c r="W455" s="470" t="s">
        <v>493</v>
      </c>
      <c r="X455" s="470" t="s">
        <v>494</v>
      </c>
      <c r="Y455" s="470">
        <v>38</v>
      </c>
      <c r="AA455" s="505">
        <v>439</v>
      </c>
    </row>
    <row r="456" spans="1:27" ht="12.75" customHeight="1">
      <c r="A456" s="403">
        <f t="shared" si="109"/>
        <v>440</v>
      </c>
      <c r="B456" s="745"/>
      <c r="C456" s="404" t="str">
        <f t="shared" si="103"/>
        <v>C46-R36</v>
      </c>
      <c r="D456" s="405">
        <v>0.40769675925925924</v>
      </c>
      <c r="E456" s="405">
        <v>0.40784722222222225</v>
      </c>
      <c r="F456" s="406">
        <f t="shared" si="118"/>
        <v>1.7</v>
      </c>
      <c r="G456" s="468">
        <f t="shared" si="118"/>
        <v>5.41</v>
      </c>
      <c r="H456" s="407">
        <f t="shared" si="118"/>
        <v>1.2</v>
      </c>
      <c r="I456" s="407">
        <f t="shared" si="111"/>
        <v>7.11</v>
      </c>
      <c r="J456" s="407">
        <f t="shared" si="104"/>
        <v>7.2399999952316287</v>
      </c>
      <c r="K456" s="408">
        <f t="shared" si="105"/>
        <v>0.12999999523162842</v>
      </c>
      <c r="L456" s="409">
        <f t="shared" si="112"/>
        <v>0.5</v>
      </c>
      <c r="M456" s="410">
        <f t="shared" si="113"/>
        <v>7.61</v>
      </c>
      <c r="N456" s="410">
        <f t="shared" si="114"/>
        <v>7.7399999952316287</v>
      </c>
      <c r="O456" s="411"/>
      <c r="P456" s="485">
        <f t="shared" ca="1" si="115"/>
        <v>0.47614583333334004</v>
      </c>
      <c r="Q456" s="484">
        <f t="shared" ca="1" si="106"/>
        <v>0.47629629629630299</v>
      </c>
      <c r="R456" s="486">
        <v>0.12999999523162842</v>
      </c>
      <c r="S456" s="486">
        <f t="shared" ca="1" si="107"/>
        <v>0.01</v>
      </c>
      <c r="T456" s="470">
        <v>3</v>
      </c>
      <c r="U456" s="469" t="str">
        <f t="shared" si="108"/>
        <v>C46-R36</v>
      </c>
      <c r="V456" s="470">
        <v>46</v>
      </c>
      <c r="W456" s="470" t="s">
        <v>493</v>
      </c>
      <c r="X456" s="470" t="s">
        <v>494</v>
      </c>
      <c r="Y456" s="470">
        <v>36</v>
      </c>
      <c r="AA456" s="505">
        <v>440</v>
      </c>
    </row>
    <row r="457" spans="1:27" ht="12.75" customHeight="1">
      <c r="A457" s="403">
        <f t="shared" si="109"/>
        <v>441</v>
      </c>
      <c r="B457" s="745"/>
      <c r="C457" s="404" t="str">
        <f t="shared" si="103"/>
        <v>C46-R34</v>
      </c>
      <c r="D457" s="405">
        <v>0.40793981481481484</v>
      </c>
      <c r="E457" s="405">
        <v>0.40807870370370369</v>
      </c>
      <c r="F457" s="406">
        <f t="shared" si="118"/>
        <v>1.7</v>
      </c>
      <c r="G457" s="468">
        <f t="shared" si="118"/>
        <v>5.41</v>
      </c>
      <c r="H457" s="407">
        <f t="shared" si="118"/>
        <v>1.2</v>
      </c>
      <c r="I457" s="407">
        <f t="shared" si="111"/>
        <v>7.11</v>
      </c>
      <c r="J457" s="407">
        <f t="shared" si="104"/>
        <v>7.1800000002980235</v>
      </c>
      <c r="K457" s="408">
        <f t="shared" si="105"/>
        <v>7.0000000298023224E-2</v>
      </c>
      <c r="L457" s="409">
        <f t="shared" si="112"/>
        <v>0.5</v>
      </c>
      <c r="M457" s="410">
        <f t="shared" si="113"/>
        <v>7.61</v>
      </c>
      <c r="N457" s="410">
        <f t="shared" si="114"/>
        <v>7.6800000002980235</v>
      </c>
      <c r="O457" s="411"/>
      <c r="P457" s="485">
        <f t="shared" ca="1" si="115"/>
        <v>0.47657407407408076</v>
      </c>
      <c r="Q457" s="484">
        <f t="shared" ca="1" si="106"/>
        <v>0.47674768518519189</v>
      </c>
      <c r="R457" s="486">
        <v>7.0000000298023224E-2</v>
      </c>
      <c r="S457" s="486">
        <f t="shared" ca="1" si="107"/>
        <v>0.12</v>
      </c>
      <c r="T457" s="470">
        <v>4</v>
      </c>
      <c r="U457" s="469" t="str">
        <f t="shared" si="108"/>
        <v>C46-R34</v>
      </c>
      <c r="V457" s="470">
        <v>46</v>
      </c>
      <c r="W457" s="470" t="s">
        <v>493</v>
      </c>
      <c r="X457" s="470" t="s">
        <v>494</v>
      </c>
      <c r="Y457" s="470">
        <v>34</v>
      </c>
      <c r="AA457" s="505">
        <v>441</v>
      </c>
    </row>
    <row r="458" spans="1:27" ht="12.75" customHeight="1">
      <c r="A458" s="403">
        <f t="shared" si="109"/>
        <v>442</v>
      </c>
      <c r="B458" s="745"/>
      <c r="C458" s="404" t="str">
        <f t="shared" si="103"/>
        <v>C46-R32</v>
      </c>
      <c r="D458" s="405">
        <v>0.40822916666666664</v>
      </c>
      <c r="E458" s="405">
        <v>0.40840277777777778</v>
      </c>
      <c r="F458" s="406">
        <f t="shared" si="118"/>
        <v>1.7</v>
      </c>
      <c r="G458" s="468">
        <f t="shared" si="118"/>
        <v>5.41</v>
      </c>
      <c r="H458" s="407">
        <f t="shared" si="118"/>
        <v>1.2</v>
      </c>
      <c r="I458" s="407">
        <f t="shared" si="111"/>
        <v>7.11</v>
      </c>
      <c r="J458" s="407">
        <f t="shared" si="104"/>
        <v>7.2500000005960468</v>
      </c>
      <c r="K458" s="408">
        <f t="shared" si="105"/>
        <v>0.14000000059604645</v>
      </c>
      <c r="L458" s="409">
        <f t="shared" si="112"/>
        <v>0.5</v>
      </c>
      <c r="M458" s="410">
        <f t="shared" si="113"/>
        <v>7.61</v>
      </c>
      <c r="N458" s="410">
        <f t="shared" si="114"/>
        <v>7.7500000005960468</v>
      </c>
      <c r="O458" s="411"/>
      <c r="P458" s="485">
        <f t="shared" ca="1" si="115"/>
        <v>0.47703703703704375</v>
      </c>
      <c r="Q458" s="484">
        <f t="shared" ca="1" si="106"/>
        <v>0.47721064814815489</v>
      </c>
      <c r="R458" s="486">
        <v>0.14000000059604645</v>
      </c>
      <c r="S458" s="486">
        <f t="shared" ca="1" si="107"/>
        <v>0.12</v>
      </c>
      <c r="T458" s="470">
        <v>5</v>
      </c>
      <c r="U458" s="469" t="str">
        <f t="shared" si="108"/>
        <v>C46-R32</v>
      </c>
      <c r="V458" s="470">
        <v>46</v>
      </c>
      <c r="W458" s="470" t="s">
        <v>493</v>
      </c>
      <c r="X458" s="470" t="s">
        <v>494</v>
      </c>
      <c r="Y458" s="470">
        <v>32</v>
      </c>
      <c r="AA458" s="505">
        <v>442</v>
      </c>
    </row>
    <row r="459" spans="1:27" ht="12.75" customHeight="1">
      <c r="A459" s="403">
        <f t="shared" si="109"/>
        <v>443</v>
      </c>
      <c r="B459" s="745"/>
      <c r="C459" s="404" t="str">
        <f t="shared" si="103"/>
        <v>C46-R30</v>
      </c>
      <c r="D459" s="405">
        <v>0.40849537037037037</v>
      </c>
      <c r="E459" s="405">
        <v>0.40864583333333332</v>
      </c>
      <c r="F459" s="406">
        <f t="shared" si="118"/>
        <v>1.7</v>
      </c>
      <c r="G459" s="468">
        <f t="shared" si="118"/>
        <v>5.41</v>
      </c>
      <c r="H459" s="407">
        <f t="shared" si="118"/>
        <v>1.2</v>
      </c>
      <c r="I459" s="407">
        <f t="shared" si="111"/>
        <v>7.11</v>
      </c>
      <c r="J459" s="407">
        <f t="shared" si="104"/>
        <v>7.2500000005960468</v>
      </c>
      <c r="K459" s="408">
        <f t="shared" si="105"/>
        <v>0.14000000059604645</v>
      </c>
      <c r="L459" s="409">
        <f t="shared" si="112"/>
        <v>0.5</v>
      </c>
      <c r="M459" s="410">
        <f t="shared" si="113"/>
        <v>7.61</v>
      </c>
      <c r="N459" s="410">
        <f t="shared" si="114"/>
        <v>7.7500000005960468</v>
      </c>
      <c r="O459" s="411"/>
      <c r="P459" s="485">
        <f t="shared" ca="1" si="115"/>
        <v>0.47744212962963639</v>
      </c>
      <c r="Q459" s="484">
        <f t="shared" ca="1" si="106"/>
        <v>0.47760416666667344</v>
      </c>
      <c r="R459" s="486">
        <v>0.14000000059604645</v>
      </c>
      <c r="S459" s="486">
        <f t="shared" ca="1" si="107"/>
        <v>0.04</v>
      </c>
      <c r="T459" s="470">
        <v>6</v>
      </c>
      <c r="U459" s="469" t="str">
        <f t="shared" si="108"/>
        <v>C46-R30</v>
      </c>
      <c r="V459" s="470">
        <v>46</v>
      </c>
      <c r="W459" s="470" t="s">
        <v>493</v>
      </c>
      <c r="X459" s="470" t="s">
        <v>494</v>
      </c>
      <c r="Y459" s="470">
        <v>30</v>
      </c>
      <c r="AA459" s="505">
        <v>443</v>
      </c>
    </row>
    <row r="460" spans="1:27" ht="12.75" customHeight="1">
      <c r="A460" s="403">
        <f t="shared" si="109"/>
        <v>444</v>
      </c>
      <c r="B460" s="745"/>
      <c r="C460" s="404" t="str">
        <f t="shared" si="103"/>
        <v>C46-R28</v>
      </c>
      <c r="D460" s="405">
        <v>0.40875</v>
      </c>
      <c r="E460" s="405">
        <v>0.40892361111111108</v>
      </c>
      <c r="F460" s="406">
        <f t="shared" si="118"/>
        <v>1.7</v>
      </c>
      <c r="G460" s="468">
        <f t="shared" si="118"/>
        <v>5.41</v>
      </c>
      <c r="H460" s="407">
        <f t="shared" si="118"/>
        <v>1.2</v>
      </c>
      <c r="I460" s="407">
        <f t="shared" si="111"/>
        <v>7.11</v>
      </c>
      <c r="J460" s="407">
        <f t="shared" si="104"/>
        <v>7.1199999997764829</v>
      </c>
      <c r="K460" s="408">
        <f t="shared" si="105"/>
        <v>9.9999997764825821E-3</v>
      </c>
      <c r="L460" s="409">
        <f t="shared" si="112"/>
        <v>0.5</v>
      </c>
      <c r="M460" s="410">
        <f t="shared" si="113"/>
        <v>7.61</v>
      </c>
      <c r="N460" s="410">
        <f t="shared" si="114"/>
        <v>7.6199999997764829</v>
      </c>
      <c r="O460" s="411"/>
      <c r="P460" s="485">
        <f t="shared" ca="1" si="115"/>
        <v>0.47783564814815493</v>
      </c>
      <c r="Q460" s="484">
        <f t="shared" ca="1" si="106"/>
        <v>0.47800925925926607</v>
      </c>
      <c r="R460" s="486">
        <v>9.9999997764825821E-3</v>
      </c>
      <c r="S460" s="486">
        <f t="shared" ca="1" si="107"/>
        <v>0.06</v>
      </c>
      <c r="T460" s="470">
        <v>7</v>
      </c>
      <c r="U460" s="469" t="str">
        <f t="shared" si="108"/>
        <v>C46-R28</v>
      </c>
      <c r="V460" s="470">
        <v>46</v>
      </c>
      <c r="W460" s="470" t="s">
        <v>493</v>
      </c>
      <c r="X460" s="470" t="s">
        <v>494</v>
      </c>
      <c r="Y460" s="470">
        <v>28</v>
      </c>
      <c r="AA460" s="505">
        <v>444</v>
      </c>
    </row>
    <row r="461" spans="1:27" ht="12.75" customHeight="1">
      <c r="A461" s="403">
        <f t="shared" si="109"/>
        <v>445</v>
      </c>
      <c r="B461" s="745"/>
      <c r="C461" s="404" t="str">
        <f t="shared" si="103"/>
        <v>C46-R26</v>
      </c>
      <c r="D461" s="405">
        <v>0.40899305555555554</v>
      </c>
      <c r="E461" s="405">
        <v>0.40913194444444445</v>
      </c>
      <c r="F461" s="406">
        <f t="shared" si="118"/>
        <v>1.7</v>
      </c>
      <c r="G461" s="468">
        <f t="shared" si="118"/>
        <v>5.41</v>
      </c>
      <c r="H461" s="407">
        <f t="shared" si="118"/>
        <v>1.2</v>
      </c>
      <c r="I461" s="407">
        <f t="shared" si="111"/>
        <v>7.11</v>
      </c>
      <c r="J461" s="407">
        <f t="shared" si="104"/>
        <v>7.2299999973177913</v>
      </c>
      <c r="K461" s="408">
        <f t="shared" si="105"/>
        <v>0.11999999731779099</v>
      </c>
      <c r="L461" s="409">
        <f t="shared" si="112"/>
        <v>0.5</v>
      </c>
      <c r="M461" s="410">
        <f t="shared" si="113"/>
        <v>7.61</v>
      </c>
      <c r="N461" s="410">
        <f t="shared" si="114"/>
        <v>7.7299999973177913</v>
      </c>
      <c r="O461" s="411"/>
      <c r="P461" s="485">
        <f t="shared" ca="1" si="115"/>
        <v>0.4782754629629698</v>
      </c>
      <c r="Q461" s="484">
        <f t="shared" ca="1" si="106"/>
        <v>0.47843750000000684</v>
      </c>
      <c r="R461" s="486">
        <v>0.11999999731779099</v>
      </c>
      <c r="S461" s="486">
        <f t="shared" ca="1" si="107"/>
        <v>0.1</v>
      </c>
      <c r="T461" s="470">
        <v>8</v>
      </c>
      <c r="U461" s="469" t="str">
        <f t="shared" si="108"/>
        <v>C46-R26</v>
      </c>
      <c r="V461" s="470">
        <v>46</v>
      </c>
      <c r="W461" s="470" t="s">
        <v>493</v>
      </c>
      <c r="X461" s="470" t="s">
        <v>494</v>
      </c>
      <c r="Y461" s="470">
        <v>26</v>
      </c>
      <c r="AA461" s="505">
        <v>445</v>
      </c>
    </row>
    <row r="462" spans="1:27" ht="12.75" customHeight="1">
      <c r="A462" s="403">
        <f t="shared" si="109"/>
        <v>446</v>
      </c>
      <c r="B462" s="745"/>
      <c r="C462" s="404" t="str">
        <f t="shared" si="103"/>
        <v>C46-R24</v>
      </c>
      <c r="D462" s="405">
        <v>0.40922453703703704</v>
      </c>
      <c r="E462" s="405">
        <v>0.40939814814814812</v>
      </c>
      <c r="F462" s="406">
        <f t="shared" si="118"/>
        <v>1.7</v>
      </c>
      <c r="G462" s="468">
        <f t="shared" si="118"/>
        <v>5.41</v>
      </c>
      <c r="H462" s="407">
        <f t="shared" si="118"/>
        <v>1.2</v>
      </c>
      <c r="I462" s="407">
        <f t="shared" si="111"/>
        <v>7.11</v>
      </c>
      <c r="J462" s="407">
        <f t="shared" si="104"/>
        <v>7.2399999952316287</v>
      </c>
      <c r="K462" s="408">
        <f t="shared" si="105"/>
        <v>0.12999999523162842</v>
      </c>
      <c r="L462" s="409">
        <f t="shared" si="112"/>
        <v>0.5</v>
      </c>
      <c r="M462" s="410">
        <f t="shared" si="113"/>
        <v>7.61</v>
      </c>
      <c r="N462" s="410">
        <f t="shared" si="114"/>
        <v>7.7399999952316287</v>
      </c>
      <c r="O462" s="411"/>
      <c r="P462" s="485">
        <f t="shared" ca="1" si="115"/>
        <v>0.47869212962963648</v>
      </c>
      <c r="Q462" s="484">
        <f t="shared" ca="1" si="106"/>
        <v>0.47885416666667352</v>
      </c>
      <c r="R462" s="486">
        <v>0.12999999523162842</v>
      </c>
      <c r="S462" s="486">
        <f t="shared" ca="1" si="107"/>
        <v>0.14000000000000001</v>
      </c>
      <c r="T462" s="470">
        <v>9</v>
      </c>
      <c r="U462" s="469" t="str">
        <f t="shared" si="108"/>
        <v>C46-R24</v>
      </c>
      <c r="V462" s="470">
        <v>46</v>
      </c>
      <c r="W462" s="470" t="s">
        <v>493</v>
      </c>
      <c r="X462" s="470" t="s">
        <v>494</v>
      </c>
      <c r="Y462" s="470">
        <v>24</v>
      </c>
      <c r="AA462" s="505">
        <v>446</v>
      </c>
    </row>
    <row r="463" spans="1:27" ht="12.75" customHeight="1">
      <c r="A463" s="403">
        <f t="shared" si="109"/>
        <v>447</v>
      </c>
      <c r="B463" s="745"/>
      <c r="C463" s="404" t="str">
        <f t="shared" si="103"/>
        <v>C46-R22</v>
      </c>
      <c r="D463" s="405">
        <v>0.40947916666666667</v>
      </c>
      <c r="E463" s="405">
        <v>0.40961805555555558</v>
      </c>
      <c r="F463" s="406">
        <f t="shared" si="118"/>
        <v>1.7</v>
      </c>
      <c r="G463" s="468">
        <f t="shared" si="118"/>
        <v>5.41</v>
      </c>
      <c r="H463" s="407">
        <f t="shared" si="118"/>
        <v>1.2</v>
      </c>
      <c r="I463" s="407">
        <f t="shared" si="111"/>
        <v>7.11</v>
      </c>
      <c r="J463" s="407">
        <f t="shared" si="104"/>
        <v>7.2199999994039539</v>
      </c>
      <c r="K463" s="408">
        <f t="shared" si="105"/>
        <v>0.10999999940395355</v>
      </c>
      <c r="L463" s="409">
        <f t="shared" si="112"/>
        <v>0.5</v>
      </c>
      <c r="M463" s="410">
        <f t="shared" si="113"/>
        <v>7.61</v>
      </c>
      <c r="N463" s="410">
        <f t="shared" si="114"/>
        <v>7.7199999994039539</v>
      </c>
      <c r="O463" s="411"/>
      <c r="P463" s="485">
        <f t="shared" ca="1" si="115"/>
        <v>0.47913194444445129</v>
      </c>
      <c r="Q463" s="484">
        <f t="shared" ca="1" si="106"/>
        <v>0.4792708333333402</v>
      </c>
      <c r="R463" s="486">
        <v>0.10999999940395355</v>
      </c>
      <c r="S463" s="486">
        <f t="shared" ca="1" si="107"/>
        <v>0.03</v>
      </c>
      <c r="T463" s="470">
        <v>10</v>
      </c>
      <c r="U463" s="469" t="str">
        <f t="shared" si="108"/>
        <v>C46-R22</v>
      </c>
      <c r="V463" s="470">
        <v>46</v>
      </c>
      <c r="W463" s="470" t="s">
        <v>493</v>
      </c>
      <c r="X463" s="470" t="s">
        <v>494</v>
      </c>
      <c r="Y463" s="470">
        <v>22</v>
      </c>
      <c r="AA463" s="505">
        <v>447</v>
      </c>
    </row>
    <row r="464" spans="1:27" ht="12.75" customHeight="1">
      <c r="A464" s="403">
        <f t="shared" si="109"/>
        <v>448</v>
      </c>
      <c r="B464" s="745" t="s">
        <v>524</v>
      </c>
      <c r="C464" s="404" t="str">
        <f t="shared" si="103"/>
        <v>C46-R20</v>
      </c>
      <c r="D464" s="405">
        <v>0.40975694444444444</v>
      </c>
      <c r="E464" s="405">
        <v>0.40993055555555558</v>
      </c>
      <c r="F464" s="406">
        <f t="shared" si="118"/>
        <v>1.7</v>
      </c>
      <c r="G464" s="468">
        <f t="shared" si="118"/>
        <v>5.41</v>
      </c>
      <c r="H464" s="407">
        <f t="shared" si="118"/>
        <v>1.2</v>
      </c>
      <c r="I464" s="407">
        <f t="shared" si="111"/>
        <v>7.11</v>
      </c>
      <c r="J464" s="407">
        <f t="shared" si="104"/>
        <v>7.2100000014901164</v>
      </c>
      <c r="K464" s="408">
        <f t="shared" si="105"/>
        <v>0.10000000149011612</v>
      </c>
      <c r="L464" s="409">
        <f t="shared" si="112"/>
        <v>0.5</v>
      </c>
      <c r="M464" s="410">
        <f t="shared" si="113"/>
        <v>7.61</v>
      </c>
      <c r="N464" s="410">
        <f t="shared" si="114"/>
        <v>7.7100000014901164</v>
      </c>
      <c r="O464" s="411"/>
      <c r="P464" s="485">
        <f t="shared" ca="1" si="115"/>
        <v>0.47954861111111796</v>
      </c>
      <c r="Q464" s="484">
        <f t="shared" ca="1" si="106"/>
        <v>0.4797222222222291</v>
      </c>
      <c r="R464" s="486">
        <v>0.10000000149011612</v>
      </c>
      <c r="S464" s="486">
        <f t="shared" ca="1" si="107"/>
        <v>0.11</v>
      </c>
      <c r="T464" s="470">
        <v>11</v>
      </c>
      <c r="U464" s="469" t="str">
        <f t="shared" si="108"/>
        <v>C46-R20</v>
      </c>
      <c r="V464" s="470">
        <v>46</v>
      </c>
      <c r="W464" s="470" t="s">
        <v>493</v>
      </c>
      <c r="X464" s="470" t="s">
        <v>494</v>
      </c>
      <c r="Y464" s="470">
        <v>20</v>
      </c>
      <c r="AA464" s="505">
        <v>448</v>
      </c>
    </row>
    <row r="465" spans="1:27" ht="12.75" customHeight="1">
      <c r="A465" s="403">
        <f t="shared" si="109"/>
        <v>449</v>
      </c>
      <c r="B465" s="745"/>
      <c r="C465" s="404" t="str">
        <f t="shared" si="103"/>
        <v>C46-R18</v>
      </c>
      <c r="D465" s="405">
        <v>0.41001157407407407</v>
      </c>
      <c r="E465" s="405">
        <v>0.41015046296296298</v>
      </c>
      <c r="F465" s="406">
        <f t="shared" si="118"/>
        <v>1.7</v>
      </c>
      <c r="G465" s="468">
        <f t="shared" si="118"/>
        <v>5.41</v>
      </c>
      <c r="H465" s="407">
        <f t="shared" si="118"/>
        <v>1.2</v>
      </c>
      <c r="I465" s="407">
        <f t="shared" si="111"/>
        <v>7.11</v>
      </c>
      <c r="J465" s="407">
        <f t="shared" si="104"/>
        <v>7.1499999991059306</v>
      </c>
      <c r="K465" s="408">
        <f t="shared" si="105"/>
        <v>3.9999999105930328E-2</v>
      </c>
      <c r="L465" s="409">
        <f t="shared" si="112"/>
        <v>0.5</v>
      </c>
      <c r="M465" s="410">
        <f t="shared" si="113"/>
        <v>7.61</v>
      </c>
      <c r="N465" s="410">
        <f t="shared" si="114"/>
        <v>7.6499999991059306</v>
      </c>
      <c r="O465" s="411"/>
      <c r="P465" s="485">
        <v>0.54173611111111775</v>
      </c>
      <c r="Q465" s="484">
        <f t="shared" ca="1" si="106"/>
        <v>0.54190972222222888</v>
      </c>
      <c r="R465" s="486">
        <v>3.9999999105930328E-2</v>
      </c>
      <c r="S465" s="486">
        <f t="shared" ca="1" si="107"/>
        <v>0.02</v>
      </c>
      <c r="T465" s="470">
        <v>12</v>
      </c>
      <c r="U465" s="469" t="str">
        <f t="shared" si="108"/>
        <v>C46-R18</v>
      </c>
      <c r="V465" s="470">
        <v>46</v>
      </c>
      <c r="W465" s="470" t="s">
        <v>493</v>
      </c>
      <c r="X465" s="470" t="s">
        <v>494</v>
      </c>
      <c r="Y465" s="470">
        <v>18</v>
      </c>
      <c r="AA465" s="505">
        <v>449</v>
      </c>
    </row>
    <row r="466" spans="1:27" ht="12.75" customHeight="1">
      <c r="A466" s="403">
        <f t="shared" si="109"/>
        <v>450</v>
      </c>
      <c r="B466" s="745"/>
      <c r="C466" s="404" t="str">
        <f t="shared" ref="C466:C516" si="119">U466</f>
        <v>C46-R16</v>
      </c>
      <c r="D466" s="405">
        <v>0.41028935185185184</v>
      </c>
      <c r="E466" s="405">
        <v>0.41043981481481484</v>
      </c>
      <c r="F466" s="406">
        <f t="shared" si="118"/>
        <v>1.7</v>
      </c>
      <c r="G466" s="468">
        <f t="shared" si="118"/>
        <v>5.41</v>
      </c>
      <c r="H466" s="407">
        <f t="shared" si="118"/>
        <v>1.2</v>
      </c>
      <c r="I466" s="407">
        <f t="shared" si="111"/>
        <v>7.11</v>
      </c>
      <c r="J466" s="407">
        <f t="shared" ref="J466:J516" si="120">I466+R466</f>
        <v>7.1600000007450584</v>
      </c>
      <c r="K466" s="408">
        <f t="shared" ref="K466:K516" si="121">J466-I466</f>
        <v>5.000000074505806E-2</v>
      </c>
      <c r="L466" s="409">
        <f t="shared" si="112"/>
        <v>0.5</v>
      </c>
      <c r="M466" s="410">
        <f t="shared" si="113"/>
        <v>7.61</v>
      </c>
      <c r="N466" s="410">
        <f t="shared" si="114"/>
        <v>7.6600000007450584</v>
      </c>
      <c r="O466" s="411"/>
      <c r="P466" s="485">
        <f t="shared" ref="P466:P467" ca="1" si="122">Q465+TIME(0,0,RANDBETWEEN(20,25))</f>
        <v>0.54215277777778448</v>
      </c>
      <c r="Q466" s="484">
        <f t="shared" ref="Q466:Q529" ca="1" si="123">P466+TIME(0,0,RANDBETWEEN(12,15))</f>
        <v>0.54229166666667339</v>
      </c>
      <c r="R466" s="486">
        <v>5.000000074505806E-2</v>
      </c>
      <c r="S466" s="486">
        <f t="shared" ref="S466:S516" ca="1" si="124">RANDBETWEEN(1,15)/100</f>
        <v>0.02</v>
      </c>
      <c r="T466" s="470">
        <v>13</v>
      </c>
      <c r="U466" s="469" t="str">
        <f t="shared" ref="U466:U516" si="125">W466&amp;V466&amp;"-"&amp;X466&amp;Y466</f>
        <v>C46-R16</v>
      </c>
      <c r="V466" s="470">
        <v>46</v>
      </c>
      <c r="W466" s="470" t="s">
        <v>493</v>
      </c>
      <c r="X466" s="470" t="s">
        <v>494</v>
      </c>
      <c r="Y466" s="470">
        <v>16</v>
      </c>
      <c r="AA466" s="505">
        <v>450</v>
      </c>
    </row>
    <row r="467" spans="1:27" ht="12.75" customHeight="1">
      <c r="A467" s="403">
        <f t="shared" ref="A467:A516" si="126">A466+1</f>
        <v>451</v>
      </c>
      <c r="B467" s="745"/>
      <c r="C467" s="404" t="str">
        <f t="shared" si="119"/>
        <v>C46-R14</v>
      </c>
      <c r="D467" s="405">
        <v>0.41055555555555556</v>
      </c>
      <c r="E467" s="405">
        <v>0.41070601851851851</v>
      </c>
      <c r="F467" s="406">
        <f t="shared" ref="F467:H482" si="127">F466</f>
        <v>1.7</v>
      </c>
      <c r="G467" s="468">
        <f t="shared" si="127"/>
        <v>5.41</v>
      </c>
      <c r="H467" s="407">
        <f t="shared" si="127"/>
        <v>1.2</v>
      </c>
      <c r="I467" s="407">
        <f t="shared" ref="I467:I516" si="128">F467+G467</f>
        <v>7.11</v>
      </c>
      <c r="J467" s="407">
        <f t="shared" si="120"/>
        <v>7.2399999952316287</v>
      </c>
      <c r="K467" s="408">
        <f t="shared" si="121"/>
        <v>0.12999999523162842</v>
      </c>
      <c r="L467" s="409">
        <f t="shared" ref="L467:L516" si="129">L466</f>
        <v>0.5</v>
      </c>
      <c r="M467" s="410">
        <f t="shared" ref="M467:M516" si="130">I467+L467</f>
        <v>7.61</v>
      </c>
      <c r="N467" s="410">
        <f t="shared" ref="N467:N516" si="131">J467+L467</f>
        <v>7.7399999952316287</v>
      </c>
      <c r="O467" s="411"/>
      <c r="P467" s="485">
        <f t="shared" ca="1" si="122"/>
        <v>0.54255787037037706</v>
      </c>
      <c r="Q467" s="484">
        <f t="shared" ca="1" si="123"/>
        <v>0.54270833333334001</v>
      </c>
      <c r="R467" s="486">
        <v>0.12999999523162842</v>
      </c>
      <c r="S467" s="486">
        <f t="shared" ca="1" si="124"/>
        <v>7.0000000000000007E-2</v>
      </c>
      <c r="T467" s="470">
        <v>14</v>
      </c>
      <c r="U467" s="469" t="str">
        <f t="shared" si="125"/>
        <v>C46-R14</v>
      </c>
      <c r="V467" s="470">
        <v>46</v>
      </c>
      <c r="W467" s="470" t="s">
        <v>493</v>
      </c>
      <c r="X467" s="470" t="s">
        <v>494</v>
      </c>
      <c r="Y467" s="470">
        <v>14</v>
      </c>
      <c r="AA467" s="505">
        <v>451</v>
      </c>
    </row>
    <row r="468" spans="1:27" ht="12.75" customHeight="1">
      <c r="A468" s="403">
        <f t="shared" si="126"/>
        <v>452</v>
      </c>
      <c r="B468" s="745"/>
      <c r="C468" s="404" t="str">
        <f t="shared" si="119"/>
        <v>C46-R12</v>
      </c>
      <c r="D468" s="405">
        <v>0.41084490740740742</v>
      </c>
      <c r="E468" s="405">
        <v>0.41101851851851851</v>
      </c>
      <c r="F468" s="406">
        <f t="shared" si="127"/>
        <v>1.7</v>
      </c>
      <c r="G468" s="468">
        <f t="shared" si="127"/>
        <v>5.41</v>
      </c>
      <c r="H468" s="407">
        <f t="shared" si="127"/>
        <v>1.2</v>
      </c>
      <c r="I468" s="407">
        <f t="shared" si="128"/>
        <v>7.11</v>
      </c>
      <c r="J468" s="407">
        <f t="shared" si="120"/>
        <v>7.2199999994039539</v>
      </c>
      <c r="K468" s="408">
        <f t="shared" si="121"/>
        <v>0.10999999940395355</v>
      </c>
      <c r="L468" s="409">
        <f t="shared" si="129"/>
        <v>0.5</v>
      </c>
      <c r="M468" s="410">
        <f t="shared" si="130"/>
        <v>7.61</v>
      </c>
      <c r="N468" s="410">
        <f t="shared" si="131"/>
        <v>7.7199999994039539</v>
      </c>
      <c r="O468" s="411"/>
      <c r="P468" s="485">
        <f t="shared" ref="P468:P531" ca="1" si="132">Q467+TIME(0,0,RANDBETWEEN(20,25))</f>
        <v>0.54298611111111783</v>
      </c>
      <c r="Q468" s="484">
        <f t="shared" ca="1" si="123"/>
        <v>0.54315972222222897</v>
      </c>
      <c r="R468" s="486">
        <v>0.10999999940395355</v>
      </c>
      <c r="S468" s="486">
        <f t="shared" ca="1" si="124"/>
        <v>0.05</v>
      </c>
      <c r="T468" s="470">
        <v>15</v>
      </c>
      <c r="U468" s="469" t="str">
        <f t="shared" si="125"/>
        <v>C46-R12</v>
      </c>
      <c r="V468" s="470">
        <v>46</v>
      </c>
      <c r="W468" s="470" t="s">
        <v>493</v>
      </c>
      <c r="X468" s="470" t="s">
        <v>494</v>
      </c>
      <c r="Y468" s="470">
        <v>12</v>
      </c>
      <c r="AA468" s="505">
        <v>452</v>
      </c>
    </row>
    <row r="469" spans="1:27" ht="12.75" customHeight="1">
      <c r="A469" s="403">
        <f t="shared" si="126"/>
        <v>453</v>
      </c>
      <c r="B469" s="745"/>
      <c r="C469" s="404" t="str">
        <f t="shared" si="119"/>
        <v>C46-R10</v>
      </c>
      <c r="D469" s="405">
        <v>0.41107638888888887</v>
      </c>
      <c r="E469" s="405">
        <v>0.41121527777777778</v>
      </c>
      <c r="F469" s="406">
        <f t="shared" si="127"/>
        <v>1.7</v>
      </c>
      <c r="G469" s="468">
        <f t="shared" si="127"/>
        <v>5.41</v>
      </c>
      <c r="H469" s="407">
        <f t="shared" si="127"/>
        <v>1.2</v>
      </c>
      <c r="I469" s="407">
        <f t="shared" si="128"/>
        <v>7.11</v>
      </c>
      <c r="J469" s="407">
        <f t="shared" si="120"/>
        <v>7.189999998211861</v>
      </c>
      <c r="K469" s="408">
        <f t="shared" si="121"/>
        <v>7.9999998211860657E-2</v>
      </c>
      <c r="L469" s="409">
        <f t="shared" si="129"/>
        <v>0.5</v>
      </c>
      <c r="M469" s="410">
        <f t="shared" si="130"/>
        <v>7.61</v>
      </c>
      <c r="N469" s="410">
        <f t="shared" si="131"/>
        <v>7.689999998211861</v>
      </c>
      <c r="O469" s="411"/>
      <c r="P469" s="485">
        <f t="shared" ca="1" si="132"/>
        <v>0.54340277777778456</v>
      </c>
      <c r="Q469" s="484">
        <f t="shared" ca="1" si="123"/>
        <v>0.5435763888888957</v>
      </c>
      <c r="R469" s="486">
        <v>7.9999998211860657E-2</v>
      </c>
      <c r="S469" s="486">
        <f t="shared" ca="1" si="124"/>
        <v>0.08</v>
      </c>
      <c r="T469" s="470">
        <v>16</v>
      </c>
      <c r="U469" s="469" t="str">
        <f t="shared" si="125"/>
        <v>C46-R10</v>
      </c>
      <c r="V469" s="470">
        <v>46</v>
      </c>
      <c r="W469" s="470" t="s">
        <v>493</v>
      </c>
      <c r="X469" s="470" t="s">
        <v>494</v>
      </c>
      <c r="Y469" s="470">
        <v>10</v>
      </c>
      <c r="AA469" s="505">
        <v>453</v>
      </c>
    </row>
    <row r="470" spans="1:27" ht="12.75" customHeight="1">
      <c r="A470" s="403">
        <f t="shared" si="126"/>
        <v>454</v>
      </c>
      <c r="B470" s="745"/>
      <c r="C470" s="404" t="str">
        <f t="shared" si="119"/>
        <v>C46-R8</v>
      </c>
      <c r="D470" s="405">
        <v>0.4113310185185185</v>
      </c>
      <c r="E470" s="405">
        <v>0.41150462962962964</v>
      </c>
      <c r="F470" s="406">
        <f t="shared" si="127"/>
        <v>1.7</v>
      </c>
      <c r="G470" s="468">
        <f t="shared" si="127"/>
        <v>5.41</v>
      </c>
      <c r="H470" s="407">
        <f t="shared" si="127"/>
        <v>1.2</v>
      </c>
      <c r="I470" s="407">
        <f t="shared" si="128"/>
        <v>7.11</v>
      </c>
      <c r="J470" s="407">
        <f t="shared" si="120"/>
        <v>7.200000003576279</v>
      </c>
      <c r="K470" s="408">
        <f t="shared" si="121"/>
        <v>9.0000003576278687E-2</v>
      </c>
      <c r="L470" s="409">
        <f t="shared" si="129"/>
        <v>0.5</v>
      </c>
      <c r="M470" s="410">
        <f t="shared" si="130"/>
        <v>7.61</v>
      </c>
      <c r="N470" s="410">
        <f t="shared" si="131"/>
        <v>7.700000003576279</v>
      </c>
      <c r="O470" s="411"/>
      <c r="P470" s="485">
        <f t="shared" ca="1" si="132"/>
        <v>0.54380787037037714</v>
      </c>
      <c r="Q470" s="484">
        <f t="shared" ca="1" si="123"/>
        <v>0.54394675925926605</v>
      </c>
      <c r="R470" s="486">
        <v>9.0000003576278687E-2</v>
      </c>
      <c r="S470" s="486">
        <f t="shared" ca="1" si="124"/>
        <v>0.15</v>
      </c>
      <c r="T470" s="470">
        <v>17</v>
      </c>
      <c r="U470" s="469" t="str">
        <f t="shared" si="125"/>
        <v>C46-R8</v>
      </c>
      <c r="V470" s="470">
        <v>46</v>
      </c>
      <c r="W470" s="470" t="s">
        <v>493</v>
      </c>
      <c r="X470" s="470" t="s">
        <v>494</v>
      </c>
      <c r="Y470" s="470">
        <v>8</v>
      </c>
      <c r="AA470" s="505">
        <v>454</v>
      </c>
    </row>
    <row r="471" spans="1:27" ht="12.75" customHeight="1">
      <c r="A471" s="403">
        <f t="shared" si="126"/>
        <v>455</v>
      </c>
      <c r="B471" s="745"/>
      <c r="C471" s="404" t="str">
        <f t="shared" si="119"/>
        <v>C46-R6</v>
      </c>
      <c r="D471" s="405">
        <v>0.4115625</v>
      </c>
      <c r="E471" s="405">
        <v>0.41172453703703704</v>
      </c>
      <c r="F471" s="406">
        <f t="shared" si="127"/>
        <v>1.7</v>
      </c>
      <c r="G471" s="468">
        <f t="shared" si="127"/>
        <v>5.41</v>
      </c>
      <c r="H471" s="407">
        <f t="shared" si="127"/>
        <v>1.2</v>
      </c>
      <c r="I471" s="407">
        <f t="shared" si="128"/>
        <v>7.11</v>
      </c>
      <c r="J471" s="407">
        <f t="shared" si="120"/>
        <v>7.1800000002980235</v>
      </c>
      <c r="K471" s="408">
        <f t="shared" si="121"/>
        <v>7.0000000298023224E-2</v>
      </c>
      <c r="L471" s="409">
        <f t="shared" si="129"/>
        <v>0.5</v>
      </c>
      <c r="M471" s="410">
        <f t="shared" si="130"/>
        <v>7.61</v>
      </c>
      <c r="N471" s="410">
        <f t="shared" si="131"/>
        <v>7.6800000002980235</v>
      </c>
      <c r="O471" s="411"/>
      <c r="P471" s="485">
        <f t="shared" ca="1" si="132"/>
        <v>0.54418981481482165</v>
      </c>
      <c r="Q471" s="484">
        <f t="shared" ca="1" si="123"/>
        <v>0.54436342592593279</v>
      </c>
      <c r="R471" s="486">
        <v>7.0000000298023224E-2</v>
      </c>
      <c r="S471" s="486">
        <f t="shared" ca="1" si="124"/>
        <v>0.13</v>
      </c>
      <c r="T471" s="470">
        <v>18</v>
      </c>
      <c r="U471" s="469" t="str">
        <f t="shared" si="125"/>
        <v>C46-R6</v>
      </c>
      <c r="V471" s="470">
        <v>46</v>
      </c>
      <c r="W471" s="470" t="s">
        <v>493</v>
      </c>
      <c r="X471" s="470" t="s">
        <v>494</v>
      </c>
      <c r="Y471" s="470">
        <v>6</v>
      </c>
      <c r="AA471" s="505">
        <v>455</v>
      </c>
    </row>
    <row r="472" spans="1:27" ht="12.75" customHeight="1">
      <c r="A472" s="403">
        <f t="shared" si="126"/>
        <v>456</v>
      </c>
      <c r="B472" s="745"/>
      <c r="C472" s="404" t="str">
        <f t="shared" si="119"/>
        <v>C46-R4</v>
      </c>
      <c r="D472" s="405">
        <v>0.41185185185185186</v>
      </c>
      <c r="E472" s="405">
        <v>0.41199074074074077</v>
      </c>
      <c r="F472" s="406">
        <f t="shared" si="127"/>
        <v>1.7</v>
      </c>
      <c r="G472" s="468">
        <f t="shared" si="127"/>
        <v>5.41</v>
      </c>
      <c r="H472" s="407">
        <f t="shared" si="127"/>
        <v>1.2</v>
      </c>
      <c r="I472" s="407">
        <f t="shared" si="128"/>
        <v>7.11</v>
      </c>
      <c r="J472" s="407">
        <f t="shared" si="120"/>
        <v>7.2199999994039539</v>
      </c>
      <c r="K472" s="408">
        <f t="shared" si="121"/>
        <v>0.10999999940395355</v>
      </c>
      <c r="L472" s="409">
        <f t="shared" si="129"/>
        <v>0.5</v>
      </c>
      <c r="M472" s="410">
        <f t="shared" si="130"/>
        <v>7.61</v>
      </c>
      <c r="N472" s="410">
        <f t="shared" si="131"/>
        <v>7.7199999994039539</v>
      </c>
      <c r="O472" s="411"/>
      <c r="P472" s="485">
        <f t="shared" ca="1" si="132"/>
        <v>0.54460648148148838</v>
      </c>
      <c r="Q472" s="484">
        <f t="shared" ca="1" si="123"/>
        <v>0.54476851851852537</v>
      </c>
      <c r="R472" s="486">
        <v>0.10999999940395355</v>
      </c>
      <c r="S472" s="486">
        <f t="shared" ca="1" si="124"/>
        <v>0.15</v>
      </c>
      <c r="T472" s="470">
        <v>19</v>
      </c>
      <c r="U472" s="469" t="str">
        <f t="shared" si="125"/>
        <v>C46-R4</v>
      </c>
      <c r="V472" s="470">
        <v>46</v>
      </c>
      <c r="W472" s="470" t="s">
        <v>493</v>
      </c>
      <c r="X472" s="470" t="s">
        <v>494</v>
      </c>
      <c r="Y472" s="470">
        <v>4</v>
      </c>
      <c r="AA472" s="505">
        <v>456</v>
      </c>
    </row>
    <row r="473" spans="1:27" ht="12.75" customHeight="1">
      <c r="A473" s="403">
        <f t="shared" si="126"/>
        <v>457</v>
      </c>
      <c r="B473" s="745"/>
      <c r="C473" s="404" t="str">
        <f t="shared" si="119"/>
        <v>C46-R2</v>
      </c>
      <c r="D473" s="405">
        <v>0.41210648148148149</v>
      </c>
      <c r="E473" s="405">
        <v>0.41224537037037035</v>
      </c>
      <c r="F473" s="406">
        <f t="shared" si="127"/>
        <v>1.7</v>
      </c>
      <c r="G473" s="468">
        <f t="shared" si="127"/>
        <v>5.41</v>
      </c>
      <c r="H473" s="407">
        <f t="shared" si="127"/>
        <v>1.2</v>
      </c>
      <c r="I473" s="407">
        <f t="shared" si="128"/>
        <v>7.11</v>
      </c>
      <c r="J473" s="407">
        <f t="shared" si="120"/>
        <v>7.2600000059604648</v>
      </c>
      <c r="K473" s="408">
        <f t="shared" si="121"/>
        <v>0.15000000596046448</v>
      </c>
      <c r="L473" s="409">
        <f t="shared" si="129"/>
        <v>0.5</v>
      </c>
      <c r="M473" s="410">
        <f t="shared" si="130"/>
        <v>7.61</v>
      </c>
      <c r="N473" s="410">
        <f t="shared" si="131"/>
        <v>7.7600000059604648</v>
      </c>
      <c r="O473" s="411"/>
      <c r="P473" s="485">
        <f t="shared" ca="1" si="132"/>
        <v>0.54505787037037723</v>
      </c>
      <c r="Q473" s="484">
        <f t="shared" ca="1" si="123"/>
        <v>0.54519675925926614</v>
      </c>
      <c r="R473" s="486">
        <v>0.15000000596046448</v>
      </c>
      <c r="S473" s="486">
        <f t="shared" ca="1" si="124"/>
        <v>0.04</v>
      </c>
      <c r="T473" s="470">
        <v>20</v>
      </c>
      <c r="U473" s="469" t="str">
        <f t="shared" si="125"/>
        <v>C46-R2</v>
      </c>
      <c r="V473" s="470">
        <v>46</v>
      </c>
      <c r="W473" s="470" t="s">
        <v>493</v>
      </c>
      <c r="X473" s="470" t="s">
        <v>494</v>
      </c>
      <c r="Y473" s="470">
        <v>2</v>
      </c>
      <c r="AA473" s="505">
        <v>457</v>
      </c>
    </row>
    <row r="474" spans="1:27" ht="12.75" customHeight="1">
      <c r="A474" s="403">
        <f t="shared" si="126"/>
        <v>458</v>
      </c>
      <c r="B474" s="745"/>
      <c r="C474" s="404" t="str">
        <f t="shared" si="119"/>
        <v>C47-R1</v>
      </c>
      <c r="D474" s="405">
        <v>0.41234953703703703</v>
      </c>
      <c r="E474" s="405">
        <v>0.41249999999999998</v>
      </c>
      <c r="F474" s="406">
        <f t="shared" si="127"/>
        <v>1.7</v>
      </c>
      <c r="G474" s="468">
        <f t="shared" si="127"/>
        <v>5.41</v>
      </c>
      <c r="H474" s="407">
        <f t="shared" si="127"/>
        <v>1.2</v>
      </c>
      <c r="I474" s="407">
        <f t="shared" si="128"/>
        <v>7.11</v>
      </c>
      <c r="J474" s="407">
        <f t="shared" si="120"/>
        <v>7.1399999993294481</v>
      </c>
      <c r="K474" s="408">
        <f t="shared" si="121"/>
        <v>2.9999999329447746E-2</v>
      </c>
      <c r="L474" s="409">
        <f t="shared" si="129"/>
        <v>0.5</v>
      </c>
      <c r="M474" s="410">
        <f t="shared" si="130"/>
        <v>7.61</v>
      </c>
      <c r="N474" s="410">
        <f t="shared" si="131"/>
        <v>7.6399999993294481</v>
      </c>
      <c r="O474" s="411"/>
      <c r="P474" s="485">
        <f t="shared" ca="1" si="132"/>
        <v>0.54545138888889577</v>
      </c>
      <c r="Q474" s="484">
        <f t="shared" ca="1" si="123"/>
        <v>0.54562500000000691</v>
      </c>
      <c r="R474" s="486">
        <v>2.9999999329447746E-2</v>
      </c>
      <c r="S474" s="486">
        <f t="shared" ca="1" si="124"/>
        <v>0.15</v>
      </c>
      <c r="T474" s="470">
        <v>1</v>
      </c>
      <c r="U474" s="469" t="str">
        <f t="shared" si="125"/>
        <v>C47-R1</v>
      </c>
      <c r="V474" s="470">
        <v>47</v>
      </c>
      <c r="W474" s="470" t="s">
        <v>493</v>
      </c>
      <c r="X474" s="470" t="s">
        <v>494</v>
      </c>
      <c r="Y474" s="470">
        <v>1</v>
      </c>
      <c r="AA474" s="505">
        <v>458</v>
      </c>
    </row>
    <row r="475" spans="1:27" ht="12.75" customHeight="1">
      <c r="A475" s="403">
        <f t="shared" si="126"/>
        <v>459</v>
      </c>
      <c r="B475" s="745"/>
      <c r="C475" s="404" t="str">
        <f t="shared" si="119"/>
        <v>C47-R3</v>
      </c>
      <c r="D475" s="405">
        <v>0.41261574074074076</v>
      </c>
      <c r="E475" s="405">
        <v>0.41275462962962961</v>
      </c>
      <c r="F475" s="406">
        <f t="shared" si="127"/>
        <v>1.7</v>
      </c>
      <c r="G475" s="468">
        <f t="shared" si="127"/>
        <v>5.41</v>
      </c>
      <c r="H475" s="407">
        <f t="shared" si="127"/>
        <v>1.2</v>
      </c>
      <c r="I475" s="407">
        <f t="shared" si="128"/>
        <v>7.11</v>
      </c>
      <c r="J475" s="407">
        <f t="shared" si="120"/>
        <v>7.1199999997764829</v>
      </c>
      <c r="K475" s="408">
        <f t="shared" si="121"/>
        <v>9.9999997764825821E-3</v>
      </c>
      <c r="L475" s="409">
        <f t="shared" si="129"/>
        <v>0.5</v>
      </c>
      <c r="M475" s="410">
        <f t="shared" si="130"/>
        <v>7.61</v>
      </c>
      <c r="N475" s="410">
        <f t="shared" si="131"/>
        <v>7.6199999997764829</v>
      </c>
      <c r="O475" s="411"/>
      <c r="P475" s="485">
        <f t="shared" ca="1" si="132"/>
        <v>0.54585648148148835</v>
      </c>
      <c r="Q475" s="484">
        <f t="shared" ca="1" si="123"/>
        <v>0.5460069444444513</v>
      </c>
      <c r="R475" s="486">
        <v>9.9999997764825821E-3</v>
      </c>
      <c r="S475" s="486">
        <f t="shared" ca="1" si="124"/>
        <v>0.06</v>
      </c>
      <c r="T475" s="470">
        <v>2</v>
      </c>
      <c r="U475" s="469" t="str">
        <f t="shared" si="125"/>
        <v>C47-R3</v>
      </c>
      <c r="V475" s="470">
        <v>47</v>
      </c>
      <c r="W475" s="470" t="s">
        <v>493</v>
      </c>
      <c r="X475" s="470" t="s">
        <v>494</v>
      </c>
      <c r="Y475" s="470">
        <v>3</v>
      </c>
      <c r="AA475" s="505">
        <v>459</v>
      </c>
    </row>
    <row r="476" spans="1:27" ht="12.75" customHeight="1">
      <c r="A476" s="403">
        <f t="shared" si="126"/>
        <v>460</v>
      </c>
      <c r="B476" s="745"/>
      <c r="C476" s="404" t="str">
        <f t="shared" si="119"/>
        <v>C47-R5</v>
      </c>
      <c r="D476" s="405">
        <v>0.41288194444444443</v>
      </c>
      <c r="E476" s="405">
        <v>0.41305555555555556</v>
      </c>
      <c r="F476" s="406">
        <f t="shared" si="127"/>
        <v>1.7</v>
      </c>
      <c r="G476" s="468">
        <f t="shared" si="127"/>
        <v>5.41</v>
      </c>
      <c r="H476" s="407">
        <f t="shared" si="127"/>
        <v>1.2</v>
      </c>
      <c r="I476" s="407">
        <f t="shared" si="128"/>
        <v>7.11</v>
      </c>
      <c r="J476" s="407">
        <f t="shared" si="120"/>
        <v>7.2100000014901164</v>
      </c>
      <c r="K476" s="408">
        <f t="shared" si="121"/>
        <v>0.10000000149011612</v>
      </c>
      <c r="L476" s="409">
        <f t="shared" si="129"/>
        <v>0.5</v>
      </c>
      <c r="M476" s="410">
        <f t="shared" si="130"/>
        <v>7.61</v>
      </c>
      <c r="N476" s="410">
        <f t="shared" si="131"/>
        <v>7.7100000014901164</v>
      </c>
      <c r="O476" s="411"/>
      <c r="P476" s="485">
        <f t="shared" ca="1" si="132"/>
        <v>0.5462500000000069</v>
      </c>
      <c r="Q476" s="484">
        <f t="shared" ca="1" si="123"/>
        <v>0.54641203703704389</v>
      </c>
      <c r="R476" s="486">
        <v>0.10000000149011612</v>
      </c>
      <c r="S476" s="486">
        <f t="shared" ca="1" si="124"/>
        <v>0.09</v>
      </c>
      <c r="T476" s="470">
        <v>3</v>
      </c>
      <c r="U476" s="469" t="str">
        <f t="shared" si="125"/>
        <v>C47-R5</v>
      </c>
      <c r="V476" s="470">
        <v>47</v>
      </c>
      <c r="W476" s="470" t="s">
        <v>493</v>
      </c>
      <c r="X476" s="470" t="s">
        <v>494</v>
      </c>
      <c r="Y476" s="470">
        <v>5</v>
      </c>
      <c r="AA476" s="505">
        <v>460</v>
      </c>
    </row>
    <row r="477" spans="1:27" ht="12.75" customHeight="1">
      <c r="A477" s="403">
        <f t="shared" si="126"/>
        <v>461</v>
      </c>
      <c r="B477" s="745"/>
      <c r="C477" s="404" t="str">
        <f t="shared" si="119"/>
        <v>C47-R7</v>
      </c>
      <c r="D477" s="405">
        <v>0.41311342592592593</v>
      </c>
      <c r="E477" s="405">
        <v>0.41327546296296297</v>
      </c>
      <c r="F477" s="406">
        <f t="shared" si="127"/>
        <v>1.7</v>
      </c>
      <c r="G477" s="468">
        <f t="shared" si="127"/>
        <v>5.41</v>
      </c>
      <c r="H477" s="407">
        <f t="shared" si="127"/>
        <v>1.2</v>
      </c>
      <c r="I477" s="407">
        <f t="shared" si="128"/>
        <v>7.11</v>
      </c>
      <c r="J477" s="407">
        <f t="shared" si="120"/>
        <v>7.2199999994039539</v>
      </c>
      <c r="K477" s="408">
        <f t="shared" si="121"/>
        <v>0.10999999940395355</v>
      </c>
      <c r="L477" s="409">
        <f t="shared" si="129"/>
        <v>0.5</v>
      </c>
      <c r="M477" s="410">
        <f t="shared" si="130"/>
        <v>7.61</v>
      </c>
      <c r="N477" s="410">
        <f t="shared" si="131"/>
        <v>7.7199999994039539</v>
      </c>
      <c r="O477" s="411"/>
      <c r="P477" s="485">
        <f t="shared" ca="1" si="132"/>
        <v>0.54665509259259948</v>
      </c>
      <c r="Q477" s="484">
        <f t="shared" ca="1" si="123"/>
        <v>0.54681712962963647</v>
      </c>
      <c r="R477" s="486">
        <v>0.10999999940395355</v>
      </c>
      <c r="S477" s="486">
        <f t="shared" ca="1" si="124"/>
        <v>0.13</v>
      </c>
      <c r="T477" s="470">
        <v>4</v>
      </c>
      <c r="U477" s="469" t="str">
        <f t="shared" si="125"/>
        <v>C47-R7</v>
      </c>
      <c r="V477" s="470">
        <v>47</v>
      </c>
      <c r="W477" s="470" t="s">
        <v>493</v>
      </c>
      <c r="X477" s="470" t="s">
        <v>494</v>
      </c>
      <c r="Y477" s="470">
        <v>7</v>
      </c>
      <c r="AA477" s="505">
        <v>461</v>
      </c>
    </row>
    <row r="478" spans="1:27" ht="12.75" customHeight="1">
      <c r="A478" s="403">
        <f t="shared" si="126"/>
        <v>462</v>
      </c>
      <c r="B478" s="745"/>
      <c r="C478" s="404" t="str">
        <f t="shared" si="119"/>
        <v>C47-R9</v>
      </c>
      <c r="D478" s="405">
        <v>0.41335648148148146</v>
      </c>
      <c r="E478" s="405">
        <v>0.41351851851851851</v>
      </c>
      <c r="F478" s="406">
        <f t="shared" si="127"/>
        <v>1.7</v>
      </c>
      <c r="G478" s="468">
        <f t="shared" si="127"/>
        <v>5.41</v>
      </c>
      <c r="H478" s="407">
        <f t="shared" si="127"/>
        <v>1.2</v>
      </c>
      <c r="I478" s="407">
        <f t="shared" si="128"/>
        <v>7.11</v>
      </c>
      <c r="J478" s="407">
        <f t="shared" si="120"/>
        <v>7.189999998211861</v>
      </c>
      <c r="K478" s="408">
        <f t="shared" si="121"/>
        <v>7.9999998211860657E-2</v>
      </c>
      <c r="L478" s="409">
        <f t="shared" si="129"/>
        <v>0.5</v>
      </c>
      <c r="M478" s="410">
        <f t="shared" si="130"/>
        <v>7.61</v>
      </c>
      <c r="N478" s="410">
        <f t="shared" si="131"/>
        <v>7.689999998211861</v>
      </c>
      <c r="O478" s="411"/>
      <c r="P478" s="485">
        <f t="shared" ca="1" si="132"/>
        <v>0.54706018518519206</v>
      </c>
      <c r="Q478" s="484">
        <f t="shared" ca="1" si="123"/>
        <v>0.5472337962963032</v>
      </c>
      <c r="R478" s="486">
        <v>7.9999998211860657E-2</v>
      </c>
      <c r="S478" s="486">
        <f t="shared" ca="1" si="124"/>
        <v>0.11</v>
      </c>
      <c r="T478" s="470">
        <v>5</v>
      </c>
      <c r="U478" s="469" t="str">
        <f t="shared" si="125"/>
        <v>C47-R9</v>
      </c>
      <c r="V478" s="470">
        <v>47</v>
      </c>
      <c r="W478" s="470" t="s">
        <v>493</v>
      </c>
      <c r="X478" s="470" t="s">
        <v>494</v>
      </c>
      <c r="Y478" s="470">
        <v>9</v>
      </c>
      <c r="AA478" s="505">
        <v>462</v>
      </c>
    </row>
    <row r="479" spans="1:27" ht="12.75" customHeight="1">
      <c r="A479" s="403">
        <f t="shared" si="126"/>
        <v>463</v>
      </c>
      <c r="B479" s="745"/>
      <c r="C479" s="404" t="str">
        <f t="shared" si="119"/>
        <v>C47-R11</v>
      </c>
      <c r="D479" s="405">
        <v>0.41364583333333332</v>
      </c>
      <c r="E479" s="405">
        <v>0.41380787037037037</v>
      </c>
      <c r="F479" s="406">
        <f t="shared" si="127"/>
        <v>1.7</v>
      </c>
      <c r="G479" s="468">
        <f t="shared" si="127"/>
        <v>5.41</v>
      </c>
      <c r="H479" s="407">
        <f t="shared" si="127"/>
        <v>1.2</v>
      </c>
      <c r="I479" s="407">
        <f t="shared" si="128"/>
        <v>7.11</v>
      </c>
      <c r="J479" s="407">
        <f t="shared" si="120"/>
        <v>7.2500000005960468</v>
      </c>
      <c r="K479" s="408">
        <f t="shared" si="121"/>
        <v>0.14000000059604645</v>
      </c>
      <c r="L479" s="409">
        <f t="shared" si="129"/>
        <v>0.5</v>
      </c>
      <c r="M479" s="410">
        <f t="shared" si="130"/>
        <v>7.61</v>
      </c>
      <c r="N479" s="410">
        <f t="shared" si="131"/>
        <v>7.7500000005960468</v>
      </c>
      <c r="O479" s="411"/>
      <c r="P479" s="485">
        <f t="shared" ca="1" si="132"/>
        <v>0.54746527777778464</v>
      </c>
      <c r="Q479" s="484">
        <f t="shared" ca="1" si="123"/>
        <v>0.54760416666667355</v>
      </c>
      <c r="R479" s="486">
        <v>0.14000000059604645</v>
      </c>
      <c r="S479" s="486">
        <f t="shared" ca="1" si="124"/>
        <v>0.05</v>
      </c>
      <c r="T479" s="470">
        <v>6</v>
      </c>
      <c r="U479" s="469" t="str">
        <f t="shared" si="125"/>
        <v>C47-R11</v>
      </c>
      <c r="V479" s="470">
        <v>47</v>
      </c>
      <c r="W479" s="470" t="s">
        <v>493</v>
      </c>
      <c r="X479" s="470" t="s">
        <v>494</v>
      </c>
      <c r="Y479" s="470">
        <v>11</v>
      </c>
      <c r="AA479" s="505">
        <v>463</v>
      </c>
    </row>
    <row r="480" spans="1:27" ht="12.75" customHeight="1">
      <c r="A480" s="403">
        <f t="shared" si="126"/>
        <v>464</v>
      </c>
      <c r="B480" s="745"/>
      <c r="C480" s="404" t="str">
        <f t="shared" si="119"/>
        <v>C47-R13</v>
      </c>
      <c r="D480" s="405">
        <v>0.41387731481481482</v>
      </c>
      <c r="E480" s="405">
        <v>0.41405092592592591</v>
      </c>
      <c r="F480" s="406">
        <f t="shared" si="127"/>
        <v>1.7</v>
      </c>
      <c r="G480" s="468">
        <f t="shared" si="127"/>
        <v>5.41</v>
      </c>
      <c r="H480" s="407">
        <f t="shared" si="127"/>
        <v>1.2</v>
      </c>
      <c r="I480" s="407">
        <f t="shared" si="128"/>
        <v>7.11</v>
      </c>
      <c r="J480" s="407">
        <f t="shared" si="120"/>
        <v>7.1600000007450584</v>
      </c>
      <c r="K480" s="408">
        <f t="shared" si="121"/>
        <v>5.000000074505806E-2</v>
      </c>
      <c r="L480" s="409">
        <f t="shared" si="129"/>
        <v>0.5</v>
      </c>
      <c r="M480" s="410">
        <f t="shared" si="130"/>
        <v>7.61</v>
      </c>
      <c r="N480" s="410">
        <f t="shared" si="131"/>
        <v>7.6600000007450584</v>
      </c>
      <c r="O480" s="411"/>
      <c r="P480" s="485">
        <f t="shared" ca="1" si="132"/>
        <v>0.547835648148155</v>
      </c>
      <c r="Q480" s="484">
        <f t="shared" ca="1" si="123"/>
        <v>0.54798611111111795</v>
      </c>
      <c r="R480" s="486">
        <v>5.000000074505806E-2</v>
      </c>
      <c r="S480" s="486">
        <f t="shared" ca="1" si="124"/>
        <v>0.14000000000000001</v>
      </c>
      <c r="T480" s="470">
        <v>7</v>
      </c>
      <c r="U480" s="469" t="str">
        <f t="shared" si="125"/>
        <v>C47-R13</v>
      </c>
      <c r="V480" s="470">
        <v>47</v>
      </c>
      <c r="W480" s="470" t="s">
        <v>493</v>
      </c>
      <c r="X480" s="470" t="s">
        <v>494</v>
      </c>
      <c r="Y480" s="470">
        <v>13</v>
      </c>
      <c r="AA480" s="505">
        <v>464</v>
      </c>
    </row>
    <row r="481" spans="1:27" ht="12.75" customHeight="1">
      <c r="A481" s="403">
        <f t="shared" si="126"/>
        <v>465</v>
      </c>
      <c r="B481" s="745"/>
      <c r="C481" s="404" t="str">
        <f t="shared" si="119"/>
        <v>C47-R15</v>
      </c>
      <c r="D481" s="405">
        <v>0.41410879629629632</v>
      </c>
      <c r="E481" s="405">
        <v>0.4142824074074074</v>
      </c>
      <c r="F481" s="406">
        <f t="shared" si="127"/>
        <v>1.7</v>
      </c>
      <c r="G481" s="468">
        <f t="shared" si="127"/>
        <v>5.41</v>
      </c>
      <c r="H481" s="407">
        <f t="shared" si="127"/>
        <v>1.2</v>
      </c>
      <c r="I481" s="407">
        <f t="shared" si="128"/>
        <v>7.11</v>
      </c>
      <c r="J481" s="407">
        <f t="shared" si="120"/>
        <v>7.1800000002980235</v>
      </c>
      <c r="K481" s="408">
        <f t="shared" si="121"/>
        <v>7.0000000298023224E-2</v>
      </c>
      <c r="L481" s="409">
        <f t="shared" si="129"/>
        <v>0.5</v>
      </c>
      <c r="M481" s="410">
        <f t="shared" si="130"/>
        <v>7.61</v>
      </c>
      <c r="N481" s="410">
        <f t="shared" si="131"/>
        <v>7.6800000002980235</v>
      </c>
      <c r="O481" s="411"/>
      <c r="P481" s="485">
        <f t="shared" ca="1" si="132"/>
        <v>0.54827546296296981</v>
      </c>
      <c r="Q481" s="484">
        <f t="shared" ca="1" si="123"/>
        <v>0.54842592592593276</v>
      </c>
      <c r="R481" s="486">
        <v>7.0000000298023224E-2</v>
      </c>
      <c r="S481" s="486">
        <f t="shared" ca="1" si="124"/>
        <v>0.02</v>
      </c>
      <c r="T481" s="470">
        <v>8</v>
      </c>
      <c r="U481" s="469" t="str">
        <f t="shared" si="125"/>
        <v>C47-R15</v>
      </c>
      <c r="V481" s="470">
        <v>47</v>
      </c>
      <c r="W481" s="470" t="s">
        <v>493</v>
      </c>
      <c r="X481" s="470" t="s">
        <v>494</v>
      </c>
      <c r="Y481" s="470">
        <v>15</v>
      </c>
      <c r="AA481" s="505">
        <v>465</v>
      </c>
    </row>
    <row r="482" spans="1:27" ht="12.75" customHeight="1">
      <c r="A482" s="403">
        <f t="shared" si="126"/>
        <v>466</v>
      </c>
      <c r="B482" s="745"/>
      <c r="C482" s="404" t="str">
        <f t="shared" si="119"/>
        <v>C47-R17</v>
      </c>
      <c r="D482" s="405">
        <v>0.41437499999999999</v>
      </c>
      <c r="E482" s="405">
        <v>0.41452546296296294</v>
      </c>
      <c r="F482" s="406">
        <f t="shared" si="127"/>
        <v>1.7</v>
      </c>
      <c r="G482" s="468">
        <f t="shared" si="127"/>
        <v>5.41</v>
      </c>
      <c r="H482" s="407">
        <f t="shared" si="127"/>
        <v>1.2</v>
      </c>
      <c r="I482" s="407">
        <f t="shared" si="128"/>
        <v>7.11</v>
      </c>
      <c r="J482" s="407">
        <f t="shared" si="120"/>
        <v>7.189999998211861</v>
      </c>
      <c r="K482" s="408">
        <f t="shared" si="121"/>
        <v>7.9999998211860657E-2</v>
      </c>
      <c r="L482" s="409">
        <f t="shared" si="129"/>
        <v>0.5</v>
      </c>
      <c r="M482" s="410">
        <f t="shared" si="130"/>
        <v>7.61</v>
      </c>
      <c r="N482" s="410">
        <f t="shared" si="131"/>
        <v>7.689999998211861</v>
      </c>
      <c r="O482" s="411"/>
      <c r="P482" s="485">
        <f t="shared" ca="1" si="132"/>
        <v>0.54868055555556239</v>
      </c>
      <c r="Q482" s="484">
        <f t="shared" ca="1" si="123"/>
        <v>0.5488194444444513</v>
      </c>
      <c r="R482" s="486">
        <v>7.9999998211860657E-2</v>
      </c>
      <c r="S482" s="486">
        <f t="shared" ca="1" si="124"/>
        <v>0.08</v>
      </c>
      <c r="T482" s="470">
        <v>9</v>
      </c>
      <c r="U482" s="469" t="str">
        <f t="shared" si="125"/>
        <v>C47-R17</v>
      </c>
      <c r="V482" s="470">
        <v>47</v>
      </c>
      <c r="W482" s="470" t="s">
        <v>493</v>
      </c>
      <c r="X482" s="470" t="s">
        <v>494</v>
      </c>
      <c r="Y482" s="470">
        <v>17</v>
      </c>
      <c r="AA482" s="505">
        <v>466</v>
      </c>
    </row>
    <row r="483" spans="1:27" ht="12.75" customHeight="1">
      <c r="A483" s="403">
        <f t="shared" si="126"/>
        <v>467</v>
      </c>
      <c r="B483" s="745"/>
      <c r="C483" s="404" t="str">
        <f t="shared" si="119"/>
        <v>C47-R19</v>
      </c>
      <c r="D483" s="405">
        <v>0.41460648148148149</v>
      </c>
      <c r="E483" s="405">
        <v>0.41478009259259258</v>
      </c>
      <c r="F483" s="406">
        <f t="shared" ref="F483:H498" si="133">F482</f>
        <v>1.7</v>
      </c>
      <c r="G483" s="468">
        <f t="shared" si="133"/>
        <v>5.41</v>
      </c>
      <c r="H483" s="407">
        <f t="shared" si="133"/>
        <v>1.2</v>
      </c>
      <c r="I483" s="407">
        <f t="shared" si="128"/>
        <v>7.11</v>
      </c>
      <c r="J483" s="407">
        <f t="shared" si="120"/>
        <v>7.2600000059604648</v>
      </c>
      <c r="K483" s="408">
        <f t="shared" si="121"/>
        <v>0.15000000596046448</v>
      </c>
      <c r="L483" s="409">
        <f t="shared" si="129"/>
        <v>0.5</v>
      </c>
      <c r="M483" s="410">
        <f t="shared" si="130"/>
        <v>7.61</v>
      </c>
      <c r="N483" s="410">
        <f t="shared" si="131"/>
        <v>7.7600000059604648</v>
      </c>
      <c r="O483" s="411"/>
      <c r="P483" s="485">
        <f t="shared" ca="1" si="132"/>
        <v>0.54910879629630316</v>
      </c>
      <c r="Q483" s="484">
        <f t="shared" ca="1" si="123"/>
        <v>0.54925925925926611</v>
      </c>
      <c r="R483" s="486">
        <v>0.15000000596046448</v>
      </c>
      <c r="S483" s="486">
        <f t="shared" ca="1" si="124"/>
        <v>0.12</v>
      </c>
      <c r="T483" s="470">
        <v>10</v>
      </c>
      <c r="U483" s="469" t="str">
        <f t="shared" si="125"/>
        <v>C47-R19</v>
      </c>
      <c r="V483" s="470">
        <v>47</v>
      </c>
      <c r="W483" s="470" t="s">
        <v>493</v>
      </c>
      <c r="X483" s="470" t="s">
        <v>494</v>
      </c>
      <c r="Y483" s="470">
        <v>19</v>
      </c>
      <c r="AA483" s="505">
        <v>467</v>
      </c>
    </row>
    <row r="484" spans="1:27" ht="12.75" customHeight="1">
      <c r="A484" s="403">
        <f t="shared" si="126"/>
        <v>468</v>
      </c>
      <c r="B484" s="745"/>
      <c r="C484" s="404" t="str">
        <f t="shared" si="119"/>
        <v>C47-R21</v>
      </c>
      <c r="D484" s="405">
        <v>0.41489583333333335</v>
      </c>
      <c r="E484" s="405">
        <v>0.41503472222222221</v>
      </c>
      <c r="F484" s="406">
        <f t="shared" si="133"/>
        <v>1.7</v>
      </c>
      <c r="G484" s="468">
        <f t="shared" si="133"/>
        <v>5.41</v>
      </c>
      <c r="H484" s="407">
        <f t="shared" si="133"/>
        <v>1.2</v>
      </c>
      <c r="I484" s="407">
        <f t="shared" si="128"/>
        <v>7.11</v>
      </c>
      <c r="J484" s="407">
        <f t="shared" si="120"/>
        <v>7.189999998211861</v>
      </c>
      <c r="K484" s="408">
        <f t="shared" si="121"/>
        <v>7.9999998211860657E-2</v>
      </c>
      <c r="L484" s="409">
        <f t="shared" si="129"/>
        <v>0.5</v>
      </c>
      <c r="M484" s="410">
        <f t="shared" si="130"/>
        <v>7.61</v>
      </c>
      <c r="N484" s="410">
        <f t="shared" si="131"/>
        <v>7.689999998211861</v>
      </c>
      <c r="O484" s="411"/>
      <c r="P484" s="485">
        <f t="shared" ca="1" si="132"/>
        <v>0.5495023148148217</v>
      </c>
      <c r="Q484" s="484">
        <f t="shared" ca="1" si="123"/>
        <v>0.54966435185185869</v>
      </c>
      <c r="R484" s="486">
        <v>7.9999998211860657E-2</v>
      </c>
      <c r="S484" s="486">
        <f t="shared" ca="1" si="124"/>
        <v>0.12</v>
      </c>
      <c r="T484" s="470">
        <v>11</v>
      </c>
      <c r="U484" s="469" t="str">
        <f t="shared" si="125"/>
        <v>C47-R21</v>
      </c>
      <c r="V484" s="470">
        <v>47</v>
      </c>
      <c r="W484" s="470" t="s">
        <v>493</v>
      </c>
      <c r="X484" s="470" t="s">
        <v>494</v>
      </c>
      <c r="Y484" s="470">
        <v>21</v>
      </c>
      <c r="AA484" s="505">
        <v>468</v>
      </c>
    </row>
    <row r="485" spans="1:27" ht="12.75" customHeight="1">
      <c r="A485" s="403">
        <f t="shared" si="126"/>
        <v>469</v>
      </c>
      <c r="B485" s="745"/>
      <c r="C485" s="404" t="str">
        <f t="shared" si="119"/>
        <v>C47-R23</v>
      </c>
      <c r="D485" s="405">
        <v>0.41516203703703702</v>
      </c>
      <c r="E485" s="405">
        <v>0.41532407407407407</v>
      </c>
      <c r="F485" s="406">
        <f t="shared" si="133"/>
        <v>1.7</v>
      </c>
      <c r="G485" s="468">
        <f t="shared" si="133"/>
        <v>5.41</v>
      </c>
      <c r="H485" s="407">
        <f t="shared" si="133"/>
        <v>1.2</v>
      </c>
      <c r="I485" s="407">
        <f t="shared" si="128"/>
        <v>7.11</v>
      </c>
      <c r="J485" s="407">
        <f t="shared" si="120"/>
        <v>7.1800000002980235</v>
      </c>
      <c r="K485" s="408">
        <f t="shared" si="121"/>
        <v>7.0000000298023224E-2</v>
      </c>
      <c r="L485" s="409">
        <f t="shared" si="129"/>
        <v>0.5</v>
      </c>
      <c r="M485" s="410">
        <f t="shared" si="130"/>
        <v>7.61</v>
      </c>
      <c r="N485" s="410">
        <f t="shared" si="131"/>
        <v>7.6800000002980235</v>
      </c>
      <c r="O485" s="411"/>
      <c r="P485" s="485">
        <f t="shared" ca="1" si="132"/>
        <v>0.54991898148148832</v>
      </c>
      <c r="Q485" s="484">
        <f t="shared" ca="1" si="123"/>
        <v>0.55005787037037723</v>
      </c>
      <c r="R485" s="486">
        <v>7.0000000298023224E-2</v>
      </c>
      <c r="S485" s="486">
        <f t="shared" ca="1" si="124"/>
        <v>0.03</v>
      </c>
      <c r="T485" s="470">
        <v>12</v>
      </c>
      <c r="U485" s="469" t="str">
        <f t="shared" si="125"/>
        <v>C47-R23</v>
      </c>
      <c r="V485" s="470">
        <v>47</v>
      </c>
      <c r="W485" s="470" t="s">
        <v>493</v>
      </c>
      <c r="X485" s="470" t="s">
        <v>494</v>
      </c>
      <c r="Y485" s="470">
        <v>23</v>
      </c>
      <c r="AA485" s="505">
        <v>469</v>
      </c>
    </row>
    <row r="486" spans="1:27" ht="12.75" customHeight="1">
      <c r="A486" s="403">
        <f t="shared" si="126"/>
        <v>470</v>
      </c>
      <c r="B486" s="745"/>
      <c r="C486" s="404" t="str">
        <f t="shared" si="119"/>
        <v>C47-R25</v>
      </c>
      <c r="D486" s="405">
        <v>0.41545138888888888</v>
      </c>
      <c r="E486" s="405">
        <v>0.41561342592592593</v>
      </c>
      <c r="F486" s="406">
        <f t="shared" si="133"/>
        <v>1.7</v>
      </c>
      <c r="G486" s="468">
        <f t="shared" si="133"/>
        <v>5.41</v>
      </c>
      <c r="H486" s="407">
        <f t="shared" si="133"/>
        <v>1.2</v>
      </c>
      <c r="I486" s="407">
        <f t="shared" si="128"/>
        <v>7.11</v>
      </c>
      <c r="J486" s="407">
        <f t="shared" si="120"/>
        <v>7.1199999997764829</v>
      </c>
      <c r="K486" s="408">
        <f t="shared" si="121"/>
        <v>9.9999997764825821E-3</v>
      </c>
      <c r="L486" s="409">
        <f t="shared" si="129"/>
        <v>0.5</v>
      </c>
      <c r="M486" s="410">
        <f t="shared" si="130"/>
        <v>7.61</v>
      </c>
      <c r="N486" s="410">
        <f t="shared" si="131"/>
        <v>7.6199999997764829</v>
      </c>
      <c r="O486" s="411"/>
      <c r="P486" s="485">
        <f t="shared" ca="1" si="132"/>
        <v>0.55034722222222909</v>
      </c>
      <c r="Q486" s="484">
        <f t="shared" ca="1" si="123"/>
        <v>0.550486111111118</v>
      </c>
      <c r="R486" s="486">
        <v>9.9999997764825821E-3</v>
      </c>
      <c r="S486" s="486">
        <f t="shared" ca="1" si="124"/>
        <v>0.11</v>
      </c>
      <c r="T486" s="470">
        <v>13</v>
      </c>
      <c r="U486" s="469" t="str">
        <f t="shared" si="125"/>
        <v>C47-R25</v>
      </c>
      <c r="V486" s="470">
        <v>47</v>
      </c>
      <c r="W486" s="470" t="s">
        <v>493</v>
      </c>
      <c r="X486" s="470" t="s">
        <v>494</v>
      </c>
      <c r="Y486" s="470">
        <v>25</v>
      </c>
      <c r="AA486" s="505">
        <v>470</v>
      </c>
    </row>
    <row r="487" spans="1:27" ht="12.75" customHeight="1">
      <c r="A487" s="403">
        <f t="shared" si="126"/>
        <v>471</v>
      </c>
      <c r="B487" s="745"/>
      <c r="C487" s="404" t="str">
        <f t="shared" si="119"/>
        <v>C47-R27</v>
      </c>
      <c r="D487" s="405">
        <v>0.41572916666666665</v>
      </c>
      <c r="E487" s="405">
        <v>0.41589120370370369</v>
      </c>
      <c r="F487" s="406">
        <f t="shared" si="133"/>
        <v>1.7</v>
      </c>
      <c r="G487" s="468">
        <f t="shared" si="133"/>
        <v>5.41</v>
      </c>
      <c r="H487" s="407">
        <f t="shared" si="133"/>
        <v>1.2</v>
      </c>
      <c r="I487" s="407">
        <f t="shared" si="128"/>
        <v>7.11</v>
      </c>
      <c r="J487" s="407">
        <f t="shared" si="120"/>
        <v>7.2500000005960468</v>
      </c>
      <c r="K487" s="408">
        <f t="shared" si="121"/>
        <v>0.14000000059604645</v>
      </c>
      <c r="L487" s="409">
        <f t="shared" si="129"/>
        <v>0.5</v>
      </c>
      <c r="M487" s="410">
        <f t="shared" si="130"/>
        <v>7.61</v>
      </c>
      <c r="N487" s="410">
        <f t="shared" si="131"/>
        <v>7.7500000005960468</v>
      </c>
      <c r="O487" s="411"/>
      <c r="P487" s="485">
        <f t="shared" ca="1" si="132"/>
        <v>0.55071759259259945</v>
      </c>
      <c r="Q487" s="484">
        <f t="shared" ca="1" si="123"/>
        <v>0.5508680555555624</v>
      </c>
      <c r="R487" s="486">
        <v>0.14000000059604645</v>
      </c>
      <c r="S487" s="486">
        <f t="shared" ca="1" si="124"/>
        <v>0.14000000000000001</v>
      </c>
      <c r="T487" s="470">
        <v>14</v>
      </c>
      <c r="U487" s="469" t="str">
        <f t="shared" si="125"/>
        <v>C47-R27</v>
      </c>
      <c r="V487" s="470">
        <v>47</v>
      </c>
      <c r="W487" s="470" t="s">
        <v>493</v>
      </c>
      <c r="X487" s="470" t="s">
        <v>494</v>
      </c>
      <c r="Y487" s="470">
        <v>27</v>
      </c>
      <c r="AA487" s="505">
        <v>471</v>
      </c>
    </row>
    <row r="488" spans="1:27" ht="12.75" customHeight="1">
      <c r="A488" s="403">
        <f t="shared" si="126"/>
        <v>472</v>
      </c>
      <c r="B488" s="745"/>
      <c r="C488" s="404" t="str">
        <f t="shared" si="119"/>
        <v>C47-R29</v>
      </c>
      <c r="D488" s="405">
        <v>0.41601851851851851</v>
      </c>
      <c r="E488" s="405">
        <v>0.41619212962962965</v>
      </c>
      <c r="F488" s="406">
        <f t="shared" si="133"/>
        <v>1.7</v>
      </c>
      <c r="G488" s="468">
        <f t="shared" si="133"/>
        <v>5.41</v>
      </c>
      <c r="H488" s="407">
        <f t="shared" si="133"/>
        <v>1.2</v>
      </c>
      <c r="I488" s="407">
        <f t="shared" si="128"/>
        <v>7.11</v>
      </c>
      <c r="J488" s="407">
        <f t="shared" si="120"/>
        <v>7.1499999991059306</v>
      </c>
      <c r="K488" s="408">
        <f t="shared" si="121"/>
        <v>3.9999999105930328E-2</v>
      </c>
      <c r="L488" s="409">
        <f t="shared" si="129"/>
        <v>0.5</v>
      </c>
      <c r="M488" s="410">
        <f t="shared" si="130"/>
        <v>7.61</v>
      </c>
      <c r="N488" s="410">
        <f t="shared" si="131"/>
        <v>7.6499999991059306</v>
      </c>
      <c r="O488" s="411"/>
      <c r="P488" s="485">
        <f t="shared" ca="1" si="132"/>
        <v>0.55114583333334022</v>
      </c>
      <c r="Q488" s="484">
        <f t="shared" ca="1" si="123"/>
        <v>0.55128472222222913</v>
      </c>
      <c r="R488" s="486">
        <v>3.9999999105930328E-2</v>
      </c>
      <c r="S488" s="486">
        <f t="shared" ca="1" si="124"/>
        <v>0.01</v>
      </c>
      <c r="T488" s="470">
        <v>15</v>
      </c>
      <c r="U488" s="469" t="str">
        <f t="shared" si="125"/>
        <v>C47-R29</v>
      </c>
      <c r="V488" s="470">
        <v>47</v>
      </c>
      <c r="W488" s="470" t="s">
        <v>493</v>
      </c>
      <c r="X488" s="470" t="s">
        <v>494</v>
      </c>
      <c r="Y488" s="470">
        <v>29</v>
      </c>
      <c r="AA488" s="505">
        <v>472</v>
      </c>
    </row>
    <row r="489" spans="1:27" ht="12.75" customHeight="1">
      <c r="A489" s="403">
        <f t="shared" si="126"/>
        <v>473</v>
      </c>
      <c r="B489" s="745"/>
      <c r="C489" s="404" t="str">
        <f t="shared" si="119"/>
        <v>C47-R31</v>
      </c>
      <c r="D489" s="405">
        <v>0.41626157407407405</v>
      </c>
      <c r="E489" s="405">
        <v>0.41640046296296296</v>
      </c>
      <c r="F489" s="406">
        <f t="shared" si="133"/>
        <v>1.7</v>
      </c>
      <c r="G489" s="468">
        <f t="shared" si="133"/>
        <v>5.41</v>
      </c>
      <c r="H489" s="407">
        <f t="shared" si="133"/>
        <v>1.2</v>
      </c>
      <c r="I489" s="407">
        <f t="shared" si="128"/>
        <v>7.11</v>
      </c>
      <c r="J489" s="407">
        <f t="shared" si="120"/>
        <v>7.189999998211861</v>
      </c>
      <c r="K489" s="408">
        <f t="shared" si="121"/>
        <v>7.9999998211860657E-2</v>
      </c>
      <c r="L489" s="409">
        <f t="shared" si="129"/>
        <v>0.5</v>
      </c>
      <c r="M489" s="410">
        <f t="shared" si="130"/>
        <v>7.61</v>
      </c>
      <c r="N489" s="410">
        <f t="shared" si="131"/>
        <v>7.689999998211861</v>
      </c>
      <c r="O489" s="411"/>
      <c r="P489" s="485">
        <f t="shared" ca="1" si="132"/>
        <v>0.55152777777778472</v>
      </c>
      <c r="Q489" s="484">
        <f t="shared" ca="1" si="123"/>
        <v>0.55168981481482171</v>
      </c>
      <c r="R489" s="486">
        <v>7.9999998211860657E-2</v>
      </c>
      <c r="S489" s="486">
        <f t="shared" ca="1" si="124"/>
        <v>0.15</v>
      </c>
      <c r="T489" s="470">
        <v>16</v>
      </c>
      <c r="U489" s="469" t="str">
        <f t="shared" si="125"/>
        <v>C47-R31</v>
      </c>
      <c r="V489" s="470">
        <v>47</v>
      </c>
      <c r="W489" s="470" t="s">
        <v>493</v>
      </c>
      <c r="X489" s="470" t="s">
        <v>494</v>
      </c>
      <c r="Y489" s="470">
        <v>31</v>
      </c>
      <c r="AA489" s="505">
        <v>473</v>
      </c>
    </row>
    <row r="490" spans="1:27" ht="12.75" customHeight="1">
      <c r="A490" s="403">
        <f t="shared" si="126"/>
        <v>474</v>
      </c>
      <c r="B490" s="745"/>
      <c r="C490" s="404" t="str">
        <f t="shared" si="119"/>
        <v>C47-R33</v>
      </c>
      <c r="D490" s="405">
        <v>0.41652777777777777</v>
      </c>
      <c r="E490" s="405">
        <v>0.41667824074074072</v>
      </c>
      <c r="F490" s="406">
        <f t="shared" si="133"/>
        <v>1.7</v>
      </c>
      <c r="G490" s="468">
        <f t="shared" si="133"/>
        <v>5.41</v>
      </c>
      <c r="H490" s="407">
        <f t="shared" si="133"/>
        <v>1.2</v>
      </c>
      <c r="I490" s="407">
        <f t="shared" si="128"/>
        <v>7.11</v>
      </c>
      <c r="J490" s="407">
        <f t="shared" si="120"/>
        <v>7.1299999995529655</v>
      </c>
      <c r="K490" s="408">
        <f t="shared" si="121"/>
        <v>1.9999999552965164E-2</v>
      </c>
      <c r="L490" s="409">
        <f t="shared" si="129"/>
        <v>0.5</v>
      </c>
      <c r="M490" s="410">
        <f t="shared" si="130"/>
        <v>7.61</v>
      </c>
      <c r="N490" s="410">
        <f t="shared" si="131"/>
        <v>7.6299999995529655</v>
      </c>
      <c r="O490" s="411"/>
      <c r="P490" s="485">
        <f t="shared" ca="1" si="132"/>
        <v>0.55197916666667357</v>
      </c>
      <c r="Q490" s="484">
        <f t="shared" ca="1" si="123"/>
        <v>0.55214120370371056</v>
      </c>
      <c r="R490" s="486">
        <v>1.9999999552965164E-2</v>
      </c>
      <c r="S490" s="486">
        <f t="shared" ca="1" si="124"/>
        <v>0.13</v>
      </c>
      <c r="T490" s="470">
        <v>17</v>
      </c>
      <c r="U490" s="469" t="str">
        <f t="shared" si="125"/>
        <v>C47-R33</v>
      </c>
      <c r="V490" s="470">
        <v>47</v>
      </c>
      <c r="W490" s="470" t="s">
        <v>493</v>
      </c>
      <c r="X490" s="470" t="s">
        <v>494</v>
      </c>
      <c r="Y490" s="470">
        <v>33</v>
      </c>
      <c r="AA490" s="505">
        <v>474</v>
      </c>
    </row>
    <row r="491" spans="1:27" ht="12.75" customHeight="1">
      <c r="A491" s="403">
        <f t="shared" si="126"/>
        <v>475</v>
      </c>
      <c r="B491" s="745"/>
      <c r="C491" s="404" t="str">
        <f t="shared" si="119"/>
        <v>C47-R35</v>
      </c>
      <c r="D491" s="405">
        <v>0.41681712962962963</v>
      </c>
      <c r="E491" s="405">
        <v>0.41696759259259258</v>
      </c>
      <c r="F491" s="406">
        <f t="shared" si="133"/>
        <v>1.7</v>
      </c>
      <c r="G491" s="468">
        <f t="shared" si="133"/>
        <v>5.41</v>
      </c>
      <c r="H491" s="407">
        <f t="shared" si="133"/>
        <v>1.2</v>
      </c>
      <c r="I491" s="407">
        <f t="shared" si="128"/>
        <v>7.11</v>
      </c>
      <c r="J491" s="407">
        <f t="shared" si="120"/>
        <v>7.1499999991059306</v>
      </c>
      <c r="K491" s="408">
        <f t="shared" si="121"/>
        <v>3.9999999105930328E-2</v>
      </c>
      <c r="L491" s="409">
        <f t="shared" si="129"/>
        <v>0.5</v>
      </c>
      <c r="M491" s="410">
        <f t="shared" si="130"/>
        <v>7.61</v>
      </c>
      <c r="N491" s="410">
        <f t="shared" si="131"/>
        <v>7.6499999991059306</v>
      </c>
      <c r="O491" s="411"/>
      <c r="P491" s="485">
        <f t="shared" ca="1" si="132"/>
        <v>0.55239583333334019</v>
      </c>
      <c r="Q491" s="484">
        <f t="shared" ca="1" si="123"/>
        <v>0.5525347222222291</v>
      </c>
      <c r="R491" s="486">
        <v>3.9999999105930328E-2</v>
      </c>
      <c r="S491" s="486">
        <f t="shared" ca="1" si="124"/>
        <v>0.13</v>
      </c>
      <c r="T491" s="470">
        <v>18</v>
      </c>
      <c r="U491" s="469" t="str">
        <f t="shared" si="125"/>
        <v>C47-R35</v>
      </c>
      <c r="V491" s="470">
        <v>47</v>
      </c>
      <c r="W491" s="470" t="s">
        <v>493</v>
      </c>
      <c r="X491" s="470" t="s">
        <v>494</v>
      </c>
      <c r="Y491" s="470">
        <v>35</v>
      </c>
      <c r="AA491" s="505">
        <v>475</v>
      </c>
    </row>
    <row r="492" spans="1:27" ht="12.75" customHeight="1">
      <c r="A492" s="403">
        <f t="shared" si="126"/>
        <v>476</v>
      </c>
      <c r="B492" s="745"/>
      <c r="C492" s="404" t="str">
        <f t="shared" si="119"/>
        <v>C47-R37</v>
      </c>
      <c r="D492" s="405">
        <v>0.41706018518518517</v>
      </c>
      <c r="E492" s="405">
        <v>0.41721064814814812</v>
      </c>
      <c r="F492" s="406">
        <f t="shared" si="133"/>
        <v>1.7</v>
      </c>
      <c r="G492" s="468">
        <f t="shared" si="133"/>
        <v>5.41</v>
      </c>
      <c r="H492" s="407">
        <f t="shared" si="133"/>
        <v>1.2</v>
      </c>
      <c r="I492" s="407">
        <f t="shared" si="128"/>
        <v>7.11</v>
      </c>
      <c r="J492" s="407">
        <f t="shared" si="120"/>
        <v>7.1399999993294481</v>
      </c>
      <c r="K492" s="408">
        <f t="shared" si="121"/>
        <v>2.9999999329447746E-2</v>
      </c>
      <c r="L492" s="409">
        <f t="shared" si="129"/>
        <v>0.5</v>
      </c>
      <c r="M492" s="410">
        <f t="shared" si="130"/>
        <v>7.61</v>
      </c>
      <c r="N492" s="410">
        <f t="shared" si="131"/>
        <v>7.6399999993294481</v>
      </c>
      <c r="O492" s="411"/>
      <c r="P492" s="485">
        <f t="shared" ca="1" si="132"/>
        <v>0.55278935185185873</v>
      </c>
      <c r="Q492" s="484">
        <f t="shared" ca="1" si="123"/>
        <v>0.55293981481482168</v>
      </c>
      <c r="R492" s="486">
        <v>2.9999999329447746E-2</v>
      </c>
      <c r="S492" s="486">
        <f t="shared" ca="1" si="124"/>
        <v>0.04</v>
      </c>
      <c r="T492" s="470">
        <v>19</v>
      </c>
      <c r="U492" s="469" t="str">
        <f t="shared" si="125"/>
        <v>C47-R37</v>
      </c>
      <c r="V492" s="470">
        <v>47</v>
      </c>
      <c r="W492" s="470" t="s">
        <v>493</v>
      </c>
      <c r="X492" s="470" t="s">
        <v>494</v>
      </c>
      <c r="Y492" s="470">
        <v>37</v>
      </c>
      <c r="AA492" s="505">
        <v>476</v>
      </c>
    </row>
    <row r="493" spans="1:27" ht="12.75" customHeight="1">
      <c r="A493" s="403">
        <f t="shared" si="126"/>
        <v>477</v>
      </c>
      <c r="B493" s="745"/>
      <c r="C493" s="404" t="str">
        <f t="shared" si="119"/>
        <v>C47-R39</v>
      </c>
      <c r="D493" s="405">
        <v>0.4173263888888889</v>
      </c>
      <c r="E493" s="405">
        <v>0.41746527777777775</v>
      </c>
      <c r="F493" s="406">
        <f t="shared" si="133"/>
        <v>1.7</v>
      </c>
      <c r="G493" s="468">
        <f t="shared" si="133"/>
        <v>5.41</v>
      </c>
      <c r="H493" s="407">
        <f t="shared" si="133"/>
        <v>1.2</v>
      </c>
      <c r="I493" s="407">
        <f t="shared" si="128"/>
        <v>7.11</v>
      </c>
      <c r="J493" s="407">
        <f t="shared" si="120"/>
        <v>7.2100000014901164</v>
      </c>
      <c r="K493" s="408">
        <f t="shared" si="121"/>
        <v>0.10000000149011612</v>
      </c>
      <c r="L493" s="409">
        <f t="shared" si="129"/>
        <v>0.5</v>
      </c>
      <c r="M493" s="410">
        <f t="shared" si="130"/>
        <v>7.61</v>
      </c>
      <c r="N493" s="410">
        <f t="shared" si="131"/>
        <v>7.7100000014901164</v>
      </c>
      <c r="O493" s="411"/>
      <c r="P493" s="485">
        <f t="shared" ca="1" si="132"/>
        <v>0.55322916666667354</v>
      </c>
      <c r="Q493" s="484">
        <f t="shared" ca="1" si="123"/>
        <v>0.55339120370371053</v>
      </c>
      <c r="R493" s="486">
        <v>0.10000000149011612</v>
      </c>
      <c r="S493" s="486">
        <f t="shared" ca="1" si="124"/>
        <v>0.01</v>
      </c>
      <c r="T493" s="470">
        <v>20</v>
      </c>
      <c r="U493" s="469" t="str">
        <f t="shared" si="125"/>
        <v>C47-R39</v>
      </c>
      <c r="V493" s="470">
        <v>47</v>
      </c>
      <c r="W493" s="470" t="s">
        <v>493</v>
      </c>
      <c r="X493" s="470" t="s">
        <v>494</v>
      </c>
      <c r="Y493" s="470">
        <v>39</v>
      </c>
      <c r="AA493" s="505">
        <v>477</v>
      </c>
    </row>
    <row r="494" spans="1:27" ht="12.75" customHeight="1">
      <c r="A494" s="403">
        <f t="shared" si="126"/>
        <v>478</v>
      </c>
      <c r="B494" s="745"/>
      <c r="C494" s="404" t="str">
        <f t="shared" si="119"/>
        <v>C48-R40</v>
      </c>
      <c r="D494" s="405">
        <v>0.41760416666666667</v>
      </c>
      <c r="E494" s="405">
        <v>0.41776620370370371</v>
      </c>
      <c r="F494" s="406">
        <f t="shared" si="133"/>
        <v>1.7</v>
      </c>
      <c r="G494" s="468">
        <f t="shared" si="133"/>
        <v>5.41</v>
      </c>
      <c r="H494" s="407">
        <f t="shared" si="133"/>
        <v>1.2</v>
      </c>
      <c r="I494" s="407">
        <f t="shared" si="128"/>
        <v>7.11</v>
      </c>
      <c r="J494" s="407">
        <f t="shared" si="120"/>
        <v>7.1699999986588958</v>
      </c>
      <c r="K494" s="408">
        <f t="shared" si="121"/>
        <v>5.9999998658895493E-2</v>
      </c>
      <c r="L494" s="409">
        <f t="shared" si="129"/>
        <v>0.5</v>
      </c>
      <c r="M494" s="410">
        <f t="shared" si="130"/>
        <v>7.61</v>
      </c>
      <c r="N494" s="410">
        <f t="shared" si="131"/>
        <v>7.6699999986588958</v>
      </c>
      <c r="O494" s="411"/>
      <c r="P494" s="485">
        <f t="shared" ca="1" si="132"/>
        <v>0.5536574074074142</v>
      </c>
      <c r="Q494" s="484">
        <f t="shared" ca="1" si="123"/>
        <v>0.55383101851852534</v>
      </c>
      <c r="R494" s="486">
        <v>5.9999998658895493E-2</v>
      </c>
      <c r="S494" s="486">
        <f t="shared" ca="1" si="124"/>
        <v>0.14000000000000001</v>
      </c>
      <c r="T494" s="470">
        <v>1</v>
      </c>
      <c r="U494" s="469" t="str">
        <f t="shared" si="125"/>
        <v>C48-R40</v>
      </c>
      <c r="V494" s="470">
        <v>48</v>
      </c>
      <c r="W494" s="470" t="s">
        <v>493</v>
      </c>
      <c r="X494" s="470" t="s">
        <v>494</v>
      </c>
      <c r="Y494" s="470">
        <v>40</v>
      </c>
      <c r="AA494" s="505">
        <v>478</v>
      </c>
    </row>
    <row r="495" spans="1:27" ht="12.75" customHeight="1">
      <c r="A495" s="403">
        <f t="shared" si="126"/>
        <v>479</v>
      </c>
      <c r="B495" s="745"/>
      <c r="C495" s="404" t="str">
        <f t="shared" si="119"/>
        <v>C48-R38</v>
      </c>
      <c r="D495" s="405">
        <v>0.41787037037037039</v>
      </c>
      <c r="E495" s="405">
        <v>0.41800925925925925</v>
      </c>
      <c r="F495" s="406">
        <f t="shared" si="133"/>
        <v>1.7</v>
      </c>
      <c r="G495" s="468">
        <f t="shared" si="133"/>
        <v>5.41</v>
      </c>
      <c r="H495" s="407">
        <f t="shared" si="133"/>
        <v>1.2</v>
      </c>
      <c r="I495" s="407">
        <f t="shared" si="128"/>
        <v>7.11</v>
      </c>
      <c r="J495" s="407">
        <f t="shared" si="120"/>
        <v>7.2600000059604648</v>
      </c>
      <c r="K495" s="408">
        <f t="shared" si="121"/>
        <v>0.15000000596046448</v>
      </c>
      <c r="L495" s="409">
        <f t="shared" si="129"/>
        <v>0.5</v>
      </c>
      <c r="M495" s="410">
        <f t="shared" si="130"/>
        <v>7.61</v>
      </c>
      <c r="N495" s="410">
        <f t="shared" si="131"/>
        <v>7.7600000059604648</v>
      </c>
      <c r="O495" s="411"/>
      <c r="P495" s="485">
        <f t="shared" ca="1" si="132"/>
        <v>0.5541203703703772</v>
      </c>
      <c r="Q495" s="484">
        <f t="shared" ca="1" si="123"/>
        <v>0.55425925925926611</v>
      </c>
      <c r="R495" s="486">
        <v>0.15000000596046448</v>
      </c>
      <c r="S495" s="486">
        <f t="shared" ca="1" si="124"/>
        <v>0.15</v>
      </c>
      <c r="T495" s="470">
        <v>2</v>
      </c>
      <c r="U495" s="469" t="str">
        <f t="shared" si="125"/>
        <v>C48-R38</v>
      </c>
      <c r="V495" s="470">
        <v>48</v>
      </c>
      <c r="W495" s="470" t="s">
        <v>493</v>
      </c>
      <c r="X495" s="470" t="s">
        <v>494</v>
      </c>
      <c r="Y495" s="470">
        <v>38</v>
      </c>
      <c r="AA495" s="505">
        <v>479</v>
      </c>
    </row>
    <row r="496" spans="1:27" ht="12.75" customHeight="1">
      <c r="A496" s="403">
        <f t="shared" si="126"/>
        <v>480</v>
      </c>
      <c r="B496" s="745"/>
      <c r="C496" s="404" t="str">
        <f t="shared" si="119"/>
        <v>C48-R36</v>
      </c>
      <c r="D496" s="405">
        <v>0.41812500000000002</v>
      </c>
      <c r="E496" s="405">
        <v>0.41826388888888888</v>
      </c>
      <c r="F496" s="406">
        <f t="shared" si="133"/>
        <v>1.7</v>
      </c>
      <c r="G496" s="468">
        <f t="shared" si="133"/>
        <v>5.41</v>
      </c>
      <c r="H496" s="407">
        <f t="shared" si="133"/>
        <v>1.2</v>
      </c>
      <c r="I496" s="407">
        <f t="shared" si="128"/>
        <v>7.11</v>
      </c>
      <c r="J496" s="407">
        <f t="shared" si="120"/>
        <v>7.1699999986588958</v>
      </c>
      <c r="K496" s="408">
        <f t="shared" si="121"/>
        <v>5.9999998658895493E-2</v>
      </c>
      <c r="L496" s="409">
        <f t="shared" si="129"/>
        <v>0.5</v>
      </c>
      <c r="M496" s="410">
        <f t="shared" si="130"/>
        <v>7.61</v>
      </c>
      <c r="N496" s="410">
        <f t="shared" si="131"/>
        <v>7.6699999986588958</v>
      </c>
      <c r="O496" s="411"/>
      <c r="P496" s="485">
        <f t="shared" ca="1" si="132"/>
        <v>0.55449074074074756</v>
      </c>
      <c r="Q496" s="484">
        <f t="shared" ca="1" si="123"/>
        <v>0.55464120370371051</v>
      </c>
      <c r="R496" s="486">
        <v>5.9999998658895493E-2</v>
      </c>
      <c r="S496" s="486">
        <f t="shared" ca="1" si="124"/>
        <v>0.02</v>
      </c>
      <c r="T496" s="470">
        <v>3</v>
      </c>
      <c r="U496" s="469" t="str">
        <f t="shared" si="125"/>
        <v>C48-R36</v>
      </c>
      <c r="V496" s="470">
        <v>48</v>
      </c>
      <c r="W496" s="470" t="s">
        <v>493</v>
      </c>
      <c r="X496" s="470" t="s">
        <v>494</v>
      </c>
      <c r="Y496" s="470">
        <v>36</v>
      </c>
      <c r="AA496" s="505">
        <v>480</v>
      </c>
    </row>
    <row r="497" spans="1:27" ht="12.75" customHeight="1">
      <c r="A497" s="403">
        <f t="shared" si="126"/>
        <v>481</v>
      </c>
      <c r="B497" s="745"/>
      <c r="C497" s="404" t="str">
        <f t="shared" si="119"/>
        <v>C48-R34</v>
      </c>
      <c r="D497" s="405">
        <v>0.41841435185185183</v>
      </c>
      <c r="E497" s="405">
        <v>0.41857638888888887</v>
      </c>
      <c r="F497" s="406">
        <f t="shared" si="133"/>
        <v>1.7</v>
      </c>
      <c r="G497" s="468">
        <f t="shared" si="133"/>
        <v>5.41</v>
      </c>
      <c r="H497" s="407">
        <f t="shared" si="133"/>
        <v>1.2</v>
      </c>
      <c r="I497" s="407">
        <f t="shared" si="128"/>
        <v>7.11</v>
      </c>
      <c r="J497" s="407">
        <f t="shared" si="120"/>
        <v>7.200000003576279</v>
      </c>
      <c r="K497" s="408">
        <f t="shared" si="121"/>
        <v>9.0000003576278687E-2</v>
      </c>
      <c r="L497" s="409">
        <f t="shared" si="129"/>
        <v>0.5</v>
      </c>
      <c r="M497" s="410">
        <f t="shared" si="130"/>
        <v>7.61</v>
      </c>
      <c r="N497" s="410">
        <f t="shared" si="131"/>
        <v>7.700000003576279</v>
      </c>
      <c r="O497" s="411"/>
      <c r="P497" s="485">
        <f t="shared" ca="1" si="132"/>
        <v>0.55489583333334014</v>
      </c>
      <c r="Q497" s="484">
        <f t="shared" ca="1" si="123"/>
        <v>0.55503472222222905</v>
      </c>
      <c r="R497" s="486">
        <v>9.0000003576278687E-2</v>
      </c>
      <c r="S497" s="486">
        <f t="shared" ca="1" si="124"/>
        <v>7.0000000000000007E-2</v>
      </c>
      <c r="T497" s="470">
        <v>4</v>
      </c>
      <c r="U497" s="469" t="str">
        <f t="shared" si="125"/>
        <v>C48-R34</v>
      </c>
      <c r="V497" s="470">
        <v>48</v>
      </c>
      <c r="W497" s="470" t="s">
        <v>493</v>
      </c>
      <c r="X497" s="470" t="s">
        <v>494</v>
      </c>
      <c r="Y497" s="470">
        <v>34</v>
      </c>
      <c r="AA497" s="505">
        <v>481</v>
      </c>
    </row>
    <row r="498" spans="1:27" ht="12.75" customHeight="1">
      <c r="A498" s="403">
        <f t="shared" si="126"/>
        <v>482</v>
      </c>
      <c r="B498" s="745"/>
      <c r="C498" s="404" t="str">
        <f t="shared" si="119"/>
        <v>C48-R32</v>
      </c>
      <c r="D498" s="405">
        <v>0.41870370370370369</v>
      </c>
      <c r="E498" s="405">
        <v>0.41886574074074073</v>
      </c>
      <c r="F498" s="406">
        <f t="shared" si="133"/>
        <v>1.7</v>
      </c>
      <c r="G498" s="468">
        <f t="shared" si="133"/>
        <v>5.41</v>
      </c>
      <c r="H498" s="407">
        <f t="shared" si="133"/>
        <v>1.2</v>
      </c>
      <c r="I498" s="407">
        <f t="shared" si="128"/>
        <v>7.11</v>
      </c>
      <c r="J498" s="407">
        <f t="shared" si="120"/>
        <v>7.1499999991059306</v>
      </c>
      <c r="K498" s="408">
        <f t="shared" si="121"/>
        <v>3.9999999105930328E-2</v>
      </c>
      <c r="L498" s="409">
        <f t="shared" si="129"/>
        <v>0.5</v>
      </c>
      <c r="M498" s="410">
        <f t="shared" si="130"/>
        <v>7.61</v>
      </c>
      <c r="N498" s="410">
        <f t="shared" si="131"/>
        <v>7.6499999991059306</v>
      </c>
      <c r="O498" s="411"/>
      <c r="P498" s="485">
        <f t="shared" ca="1" si="132"/>
        <v>0.55527777777778464</v>
      </c>
      <c r="Q498" s="484">
        <f t="shared" ca="1" si="123"/>
        <v>0.55543981481482163</v>
      </c>
      <c r="R498" s="486">
        <v>3.9999999105930328E-2</v>
      </c>
      <c r="S498" s="486">
        <f t="shared" ca="1" si="124"/>
        <v>7.0000000000000007E-2</v>
      </c>
      <c r="T498" s="470">
        <v>5</v>
      </c>
      <c r="U498" s="469" t="str">
        <f t="shared" si="125"/>
        <v>C48-R32</v>
      </c>
      <c r="V498" s="470">
        <v>48</v>
      </c>
      <c r="W498" s="470" t="s">
        <v>493</v>
      </c>
      <c r="X498" s="470" t="s">
        <v>494</v>
      </c>
      <c r="Y498" s="470">
        <v>32</v>
      </c>
      <c r="AA498" s="505">
        <v>482</v>
      </c>
    </row>
    <row r="499" spans="1:27" ht="12.75" customHeight="1">
      <c r="A499" s="403">
        <f t="shared" si="126"/>
        <v>483</v>
      </c>
      <c r="B499" s="745"/>
      <c r="C499" s="404" t="str">
        <f t="shared" si="119"/>
        <v>C48-R30</v>
      </c>
      <c r="D499" s="405">
        <v>0.41896990740740742</v>
      </c>
      <c r="E499" s="405">
        <v>0.41912037037037037</v>
      </c>
      <c r="F499" s="406">
        <f t="shared" ref="F499:H514" si="134">F498</f>
        <v>1.7</v>
      </c>
      <c r="G499" s="468">
        <f t="shared" si="134"/>
        <v>5.41</v>
      </c>
      <c r="H499" s="407">
        <f t="shared" si="134"/>
        <v>1.2</v>
      </c>
      <c r="I499" s="407">
        <f t="shared" si="128"/>
        <v>7.11</v>
      </c>
      <c r="J499" s="407">
        <f t="shared" si="120"/>
        <v>7.200000003576279</v>
      </c>
      <c r="K499" s="408">
        <f t="shared" si="121"/>
        <v>9.0000003576278687E-2</v>
      </c>
      <c r="L499" s="409">
        <f t="shared" si="129"/>
        <v>0.5</v>
      </c>
      <c r="M499" s="410">
        <f t="shared" si="130"/>
        <v>7.61</v>
      </c>
      <c r="N499" s="410">
        <f t="shared" si="131"/>
        <v>7.700000003576279</v>
      </c>
      <c r="O499" s="411"/>
      <c r="P499" s="485">
        <f t="shared" ca="1" si="132"/>
        <v>0.55572916666667349</v>
      </c>
      <c r="Q499" s="484">
        <f t="shared" ca="1" si="123"/>
        <v>0.55590277777778463</v>
      </c>
      <c r="R499" s="486">
        <v>9.0000003576278687E-2</v>
      </c>
      <c r="S499" s="486">
        <f t="shared" ca="1" si="124"/>
        <v>0.14000000000000001</v>
      </c>
      <c r="T499" s="470">
        <v>6</v>
      </c>
      <c r="U499" s="469" t="str">
        <f t="shared" si="125"/>
        <v>C48-R30</v>
      </c>
      <c r="V499" s="470">
        <v>48</v>
      </c>
      <c r="W499" s="470" t="s">
        <v>493</v>
      </c>
      <c r="X499" s="470" t="s">
        <v>494</v>
      </c>
      <c r="Y499" s="470">
        <v>30</v>
      </c>
      <c r="AA499" s="505">
        <v>483</v>
      </c>
    </row>
    <row r="500" spans="1:27" ht="12.75" customHeight="1">
      <c r="A500" s="403">
        <f t="shared" si="126"/>
        <v>484</v>
      </c>
      <c r="B500" s="745"/>
      <c r="C500" s="404" t="str">
        <f t="shared" si="119"/>
        <v>C48-R28</v>
      </c>
      <c r="D500" s="405">
        <v>0.41922453703703705</v>
      </c>
      <c r="E500" s="405">
        <v>0.41938657407407409</v>
      </c>
      <c r="F500" s="406">
        <f t="shared" si="134"/>
        <v>1.7</v>
      </c>
      <c r="G500" s="468">
        <f t="shared" si="134"/>
        <v>5.41</v>
      </c>
      <c r="H500" s="407">
        <f t="shared" si="134"/>
        <v>1.2</v>
      </c>
      <c r="I500" s="407">
        <f t="shared" si="128"/>
        <v>7.11</v>
      </c>
      <c r="J500" s="407">
        <f t="shared" si="120"/>
        <v>7.1699999986588958</v>
      </c>
      <c r="K500" s="408">
        <f t="shared" si="121"/>
        <v>5.9999998658895493E-2</v>
      </c>
      <c r="L500" s="409">
        <f t="shared" si="129"/>
        <v>0.5</v>
      </c>
      <c r="M500" s="410">
        <f t="shared" si="130"/>
        <v>7.61</v>
      </c>
      <c r="N500" s="410">
        <f t="shared" si="131"/>
        <v>7.6699999986588958</v>
      </c>
      <c r="O500" s="411"/>
      <c r="P500" s="485">
        <f t="shared" ca="1" si="132"/>
        <v>0.55619212962963649</v>
      </c>
      <c r="Q500" s="484">
        <f t="shared" ca="1" si="123"/>
        <v>0.55634259259259944</v>
      </c>
      <c r="R500" s="486">
        <v>5.9999998658895493E-2</v>
      </c>
      <c r="S500" s="486">
        <f t="shared" ca="1" si="124"/>
        <v>0.03</v>
      </c>
      <c r="T500" s="470">
        <v>7</v>
      </c>
      <c r="U500" s="469" t="str">
        <f t="shared" si="125"/>
        <v>C48-R28</v>
      </c>
      <c r="V500" s="470">
        <v>48</v>
      </c>
      <c r="W500" s="470" t="s">
        <v>493</v>
      </c>
      <c r="X500" s="470" t="s">
        <v>494</v>
      </c>
      <c r="Y500" s="470">
        <v>28</v>
      </c>
      <c r="AA500" s="505">
        <v>484</v>
      </c>
    </row>
    <row r="501" spans="1:27" ht="12.75" customHeight="1">
      <c r="A501" s="403">
        <f t="shared" si="126"/>
        <v>485</v>
      </c>
      <c r="B501" s="807" t="s">
        <v>524</v>
      </c>
      <c r="C501" s="404" t="str">
        <f t="shared" si="119"/>
        <v>C48-R26</v>
      </c>
      <c r="D501" s="405">
        <v>0.41946759259259259</v>
      </c>
      <c r="E501" s="405">
        <v>0.4196064814814815</v>
      </c>
      <c r="F501" s="406">
        <f t="shared" si="134"/>
        <v>1.7</v>
      </c>
      <c r="G501" s="468">
        <f t="shared" si="134"/>
        <v>5.41</v>
      </c>
      <c r="H501" s="407">
        <f t="shared" si="134"/>
        <v>1.2</v>
      </c>
      <c r="I501" s="407">
        <f t="shared" si="128"/>
        <v>7.11</v>
      </c>
      <c r="J501" s="407">
        <f t="shared" si="120"/>
        <v>7.2100000014901164</v>
      </c>
      <c r="K501" s="408">
        <f t="shared" si="121"/>
        <v>0.10000000149011612</v>
      </c>
      <c r="L501" s="409">
        <f t="shared" si="129"/>
        <v>0.5</v>
      </c>
      <c r="M501" s="410">
        <f t="shared" si="130"/>
        <v>7.61</v>
      </c>
      <c r="N501" s="410">
        <f t="shared" si="131"/>
        <v>7.7100000014901164</v>
      </c>
      <c r="O501" s="411"/>
      <c r="P501" s="485">
        <f t="shared" ca="1" si="132"/>
        <v>0.55660879629630311</v>
      </c>
      <c r="Q501" s="484">
        <f t="shared" ca="1" si="123"/>
        <v>0.55674768518519202</v>
      </c>
      <c r="R501" s="486">
        <v>0.10000000149011612</v>
      </c>
      <c r="S501" s="486">
        <f t="shared" ca="1" si="124"/>
        <v>0.02</v>
      </c>
      <c r="T501" s="470">
        <v>8</v>
      </c>
      <c r="U501" s="469" t="str">
        <f t="shared" si="125"/>
        <v>C48-R26</v>
      </c>
      <c r="V501" s="470">
        <v>48</v>
      </c>
      <c r="W501" s="470" t="s">
        <v>493</v>
      </c>
      <c r="X501" s="470" t="s">
        <v>494</v>
      </c>
      <c r="Y501" s="470">
        <v>26</v>
      </c>
      <c r="AA501" s="505">
        <v>485</v>
      </c>
    </row>
    <row r="502" spans="1:27" ht="12.75" customHeight="1">
      <c r="A502" s="403">
        <f t="shared" si="126"/>
        <v>486</v>
      </c>
      <c r="B502" s="808"/>
      <c r="C502" s="404" t="str">
        <f t="shared" si="119"/>
        <v>C48-R24</v>
      </c>
      <c r="D502" s="405">
        <v>0.41974537037037035</v>
      </c>
      <c r="E502" s="405">
        <v>0.41988425925925926</v>
      </c>
      <c r="F502" s="406">
        <f t="shared" si="134"/>
        <v>1.7</v>
      </c>
      <c r="G502" s="468">
        <f t="shared" si="134"/>
        <v>5.41</v>
      </c>
      <c r="H502" s="407">
        <f t="shared" si="134"/>
        <v>1.2</v>
      </c>
      <c r="I502" s="407">
        <f t="shared" si="128"/>
        <v>7.11</v>
      </c>
      <c r="J502" s="407">
        <f t="shared" si="120"/>
        <v>7.2399999952316287</v>
      </c>
      <c r="K502" s="408">
        <f t="shared" si="121"/>
        <v>0.12999999523162842</v>
      </c>
      <c r="L502" s="409">
        <f t="shared" si="129"/>
        <v>0.5</v>
      </c>
      <c r="M502" s="410">
        <f t="shared" si="130"/>
        <v>7.61</v>
      </c>
      <c r="N502" s="410">
        <f t="shared" si="131"/>
        <v>7.7399999952316287</v>
      </c>
      <c r="O502" s="411"/>
      <c r="P502" s="485">
        <f t="shared" ca="1" si="132"/>
        <v>0.55702546296296984</v>
      </c>
      <c r="Q502" s="484">
        <f t="shared" ca="1" si="123"/>
        <v>0.55719907407408098</v>
      </c>
      <c r="R502" s="486">
        <v>0.12999999523162842</v>
      </c>
      <c r="S502" s="486">
        <f t="shared" ca="1" si="124"/>
        <v>7.0000000000000007E-2</v>
      </c>
      <c r="T502" s="470">
        <v>9</v>
      </c>
      <c r="U502" s="469" t="str">
        <f t="shared" si="125"/>
        <v>C48-R24</v>
      </c>
      <c r="V502" s="470">
        <v>48</v>
      </c>
      <c r="W502" s="470" t="s">
        <v>493</v>
      </c>
      <c r="X502" s="470" t="s">
        <v>494</v>
      </c>
      <c r="Y502" s="470">
        <v>24</v>
      </c>
      <c r="AA502" s="505">
        <v>486</v>
      </c>
    </row>
    <row r="503" spans="1:27" ht="12.75" customHeight="1">
      <c r="A503" s="403">
        <f t="shared" si="126"/>
        <v>487</v>
      </c>
      <c r="B503" s="808"/>
      <c r="C503" s="404" t="str">
        <f t="shared" si="119"/>
        <v>C48-R22</v>
      </c>
      <c r="D503" s="405">
        <v>0.41997685185185185</v>
      </c>
      <c r="E503" s="405">
        <v>0.4201388888888889</v>
      </c>
      <c r="F503" s="406">
        <f t="shared" si="134"/>
        <v>1.7</v>
      </c>
      <c r="G503" s="468">
        <f t="shared" si="134"/>
        <v>5.41</v>
      </c>
      <c r="H503" s="407">
        <f t="shared" si="134"/>
        <v>1.2</v>
      </c>
      <c r="I503" s="407">
        <f t="shared" si="128"/>
        <v>7.11</v>
      </c>
      <c r="J503" s="407">
        <f t="shared" si="120"/>
        <v>7.2299999973177913</v>
      </c>
      <c r="K503" s="408">
        <f t="shared" si="121"/>
        <v>0.11999999731779099</v>
      </c>
      <c r="L503" s="409">
        <f t="shared" si="129"/>
        <v>0.5</v>
      </c>
      <c r="M503" s="410">
        <f t="shared" si="130"/>
        <v>7.61</v>
      </c>
      <c r="N503" s="410">
        <f t="shared" si="131"/>
        <v>7.7299999973177913</v>
      </c>
      <c r="O503" s="411"/>
      <c r="P503" s="485">
        <f t="shared" ca="1" si="132"/>
        <v>0.5574768518518588</v>
      </c>
      <c r="Q503" s="484">
        <f t="shared" ca="1" si="123"/>
        <v>0.55762731481482175</v>
      </c>
      <c r="R503" s="486">
        <v>0.11999999731779099</v>
      </c>
      <c r="S503" s="486">
        <f t="shared" ca="1" si="124"/>
        <v>0.01</v>
      </c>
      <c r="T503" s="470">
        <v>10</v>
      </c>
      <c r="U503" s="469" t="str">
        <f t="shared" si="125"/>
        <v>C48-R22</v>
      </c>
      <c r="V503" s="470">
        <v>48</v>
      </c>
      <c r="W503" s="470" t="s">
        <v>493</v>
      </c>
      <c r="X503" s="470" t="s">
        <v>494</v>
      </c>
      <c r="Y503" s="470">
        <v>22</v>
      </c>
      <c r="AA503" s="505">
        <v>487</v>
      </c>
    </row>
    <row r="504" spans="1:27" ht="12.75" customHeight="1">
      <c r="A504" s="403">
        <f t="shared" si="126"/>
        <v>488</v>
      </c>
      <c r="B504" s="808"/>
      <c r="C504" s="404" t="str">
        <f t="shared" si="119"/>
        <v>C48-R20</v>
      </c>
      <c r="D504" s="405">
        <v>0.42021990740740739</v>
      </c>
      <c r="E504" s="405">
        <v>0.42038194444444443</v>
      </c>
      <c r="F504" s="406">
        <f t="shared" si="134"/>
        <v>1.7</v>
      </c>
      <c r="G504" s="468">
        <f t="shared" si="134"/>
        <v>5.41</v>
      </c>
      <c r="H504" s="407">
        <f t="shared" si="134"/>
        <v>1.2</v>
      </c>
      <c r="I504" s="407">
        <f t="shared" si="128"/>
        <v>7.11</v>
      </c>
      <c r="J504" s="407">
        <f t="shared" si="120"/>
        <v>7.1299999995529655</v>
      </c>
      <c r="K504" s="408">
        <f t="shared" si="121"/>
        <v>1.9999999552965164E-2</v>
      </c>
      <c r="L504" s="409">
        <f t="shared" si="129"/>
        <v>0.5</v>
      </c>
      <c r="M504" s="410">
        <f t="shared" si="130"/>
        <v>7.61</v>
      </c>
      <c r="N504" s="410">
        <f t="shared" si="131"/>
        <v>7.6299999995529655</v>
      </c>
      <c r="O504" s="411"/>
      <c r="P504" s="485">
        <f t="shared" ca="1" si="132"/>
        <v>0.55787037037037734</v>
      </c>
      <c r="Q504" s="484">
        <f t="shared" ca="1" si="123"/>
        <v>0.55802083333334029</v>
      </c>
      <c r="R504" s="486">
        <v>1.9999999552965164E-2</v>
      </c>
      <c r="S504" s="486">
        <f t="shared" ca="1" si="124"/>
        <v>0.06</v>
      </c>
      <c r="T504" s="470">
        <v>11</v>
      </c>
      <c r="U504" s="469" t="str">
        <f t="shared" si="125"/>
        <v>C48-R20</v>
      </c>
      <c r="V504" s="470">
        <v>48</v>
      </c>
      <c r="W504" s="470" t="s">
        <v>493</v>
      </c>
      <c r="X504" s="470" t="s">
        <v>494</v>
      </c>
      <c r="Y504" s="470">
        <v>20</v>
      </c>
      <c r="AA504" s="505">
        <v>488</v>
      </c>
    </row>
    <row r="505" spans="1:27" ht="12.75" customHeight="1">
      <c r="A505" s="403">
        <f t="shared" si="126"/>
        <v>489</v>
      </c>
      <c r="B505" s="808"/>
      <c r="C505" s="404" t="str">
        <f t="shared" si="119"/>
        <v>C48-R18</v>
      </c>
      <c r="D505" s="405">
        <v>0.42047453703703702</v>
      </c>
      <c r="E505" s="405">
        <v>0.42062500000000003</v>
      </c>
      <c r="F505" s="406">
        <f t="shared" si="134"/>
        <v>1.7</v>
      </c>
      <c r="G505" s="468">
        <f t="shared" si="134"/>
        <v>5.41</v>
      </c>
      <c r="H505" s="407">
        <f t="shared" si="134"/>
        <v>1.2</v>
      </c>
      <c r="I505" s="407">
        <f t="shared" si="128"/>
        <v>7.11</v>
      </c>
      <c r="J505" s="407">
        <f t="shared" si="120"/>
        <v>7.1299999995529655</v>
      </c>
      <c r="K505" s="408">
        <f t="shared" si="121"/>
        <v>1.9999999552965164E-2</v>
      </c>
      <c r="L505" s="409">
        <f t="shared" si="129"/>
        <v>0.5</v>
      </c>
      <c r="M505" s="410">
        <f t="shared" si="130"/>
        <v>7.61</v>
      </c>
      <c r="N505" s="410">
        <f t="shared" si="131"/>
        <v>7.6299999995529655</v>
      </c>
      <c r="O505" s="411"/>
      <c r="P505" s="485">
        <f t="shared" ca="1" si="132"/>
        <v>0.55827546296296993</v>
      </c>
      <c r="Q505" s="484">
        <f t="shared" ca="1" si="123"/>
        <v>0.55843750000000691</v>
      </c>
      <c r="R505" s="486">
        <v>1.9999999552965164E-2</v>
      </c>
      <c r="S505" s="486">
        <f t="shared" ca="1" si="124"/>
        <v>0.04</v>
      </c>
      <c r="T505" s="470">
        <v>12</v>
      </c>
      <c r="U505" s="469" t="str">
        <f t="shared" si="125"/>
        <v>C48-R18</v>
      </c>
      <c r="V505" s="470">
        <v>48</v>
      </c>
      <c r="W505" s="470" t="s">
        <v>493</v>
      </c>
      <c r="X505" s="470" t="s">
        <v>494</v>
      </c>
      <c r="Y505" s="470">
        <v>18</v>
      </c>
      <c r="AA505" s="505">
        <v>489</v>
      </c>
    </row>
    <row r="506" spans="1:27" ht="12.75" customHeight="1">
      <c r="A506" s="403">
        <f t="shared" si="126"/>
        <v>490</v>
      </c>
      <c r="B506" s="808"/>
      <c r="C506" s="404" t="str">
        <f t="shared" si="119"/>
        <v>C48-R16</v>
      </c>
      <c r="D506" s="405">
        <v>0.42071759259259262</v>
      </c>
      <c r="E506" s="405">
        <v>0.4208912037037037</v>
      </c>
      <c r="F506" s="406">
        <f t="shared" si="134"/>
        <v>1.7</v>
      </c>
      <c r="G506" s="468">
        <f t="shared" si="134"/>
        <v>5.41</v>
      </c>
      <c r="H506" s="407">
        <f t="shared" si="134"/>
        <v>1.2</v>
      </c>
      <c r="I506" s="407">
        <f t="shared" si="128"/>
        <v>7.11</v>
      </c>
      <c r="J506" s="407">
        <f t="shared" si="120"/>
        <v>7.1499999991059306</v>
      </c>
      <c r="K506" s="408">
        <f t="shared" si="121"/>
        <v>3.9999999105930328E-2</v>
      </c>
      <c r="L506" s="409">
        <f t="shared" si="129"/>
        <v>0.5</v>
      </c>
      <c r="M506" s="410">
        <f t="shared" si="130"/>
        <v>7.61</v>
      </c>
      <c r="N506" s="410">
        <f t="shared" si="131"/>
        <v>7.6499999991059306</v>
      </c>
      <c r="O506" s="411"/>
      <c r="P506" s="485">
        <f t="shared" ca="1" si="132"/>
        <v>0.55868055555556251</v>
      </c>
      <c r="Q506" s="484">
        <f t="shared" ca="1" si="123"/>
        <v>0.55885416666667365</v>
      </c>
      <c r="R506" s="486">
        <v>3.9999999105930328E-2</v>
      </c>
      <c r="S506" s="486">
        <f t="shared" ca="1" si="124"/>
        <v>0.15</v>
      </c>
      <c r="T506" s="470">
        <v>13</v>
      </c>
      <c r="U506" s="469" t="str">
        <f t="shared" si="125"/>
        <v>C48-R16</v>
      </c>
      <c r="V506" s="470">
        <v>48</v>
      </c>
      <c r="W506" s="470" t="s">
        <v>493</v>
      </c>
      <c r="X506" s="470" t="s">
        <v>494</v>
      </c>
      <c r="Y506" s="470">
        <v>16</v>
      </c>
      <c r="AA506" s="505">
        <v>490</v>
      </c>
    </row>
    <row r="507" spans="1:27" ht="12.75" customHeight="1">
      <c r="A507" s="403">
        <f t="shared" si="126"/>
        <v>491</v>
      </c>
      <c r="B507" s="808"/>
      <c r="C507" s="404" t="str">
        <f t="shared" si="119"/>
        <v>C48-R14</v>
      </c>
      <c r="D507" s="405">
        <v>0.42096064814814815</v>
      </c>
      <c r="E507" s="405">
        <v>0.4211111111111111</v>
      </c>
      <c r="F507" s="406">
        <f t="shared" si="134"/>
        <v>1.7</v>
      </c>
      <c r="G507" s="468">
        <f t="shared" si="134"/>
        <v>5.41</v>
      </c>
      <c r="H507" s="407">
        <f t="shared" si="134"/>
        <v>1.2</v>
      </c>
      <c r="I507" s="407">
        <f t="shared" si="128"/>
        <v>7.11</v>
      </c>
      <c r="J507" s="407">
        <f t="shared" si="120"/>
        <v>7.2600000059604648</v>
      </c>
      <c r="K507" s="408">
        <f t="shared" si="121"/>
        <v>0.15000000596046448</v>
      </c>
      <c r="L507" s="409">
        <f t="shared" si="129"/>
        <v>0.5</v>
      </c>
      <c r="M507" s="410">
        <f t="shared" si="130"/>
        <v>7.61</v>
      </c>
      <c r="N507" s="410">
        <f t="shared" si="131"/>
        <v>7.7600000059604648</v>
      </c>
      <c r="O507" s="411"/>
      <c r="P507" s="485">
        <f t="shared" ca="1" si="132"/>
        <v>0.55912037037037732</v>
      </c>
      <c r="Q507" s="484">
        <f t="shared" ca="1" si="123"/>
        <v>0.55925925925926623</v>
      </c>
      <c r="R507" s="486">
        <v>0.15000000596046448</v>
      </c>
      <c r="S507" s="486">
        <f t="shared" ca="1" si="124"/>
        <v>0.15</v>
      </c>
      <c r="T507" s="470">
        <v>14</v>
      </c>
      <c r="U507" s="469" t="str">
        <f t="shared" si="125"/>
        <v>C48-R14</v>
      </c>
      <c r="V507" s="470">
        <v>48</v>
      </c>
      <c r="W507" s="470" t="s">
        <v>493</v>
      </c>
      <c r="X507" s="470" t="s">
        <v>494</v>
      </c>
      <c r="Y507" s="470">
        <v>14</v>
      </c>
      <c r="AA507" s="505">
        <v>491</v>
      </c>
    </row>
    <row r="508" spans="1:27" ht="12.75" customHeight="1">
      <c r="A508" s="403">
        <f t="shared" si="126"/>
        <v>492</v>
      </c>
      <c r="B508" s="808"/>
      <c r="C508" s="404" t="str">
        <f t="shared" si="119"/>
        <v>C48-R12</v>
      </c>
      <c r="D508" s="405">
        <v>0.42119212962962965</v>
      </c>
      <c r="E508" s="405">
        <v>0.42136574074074074</v>
      </c>
      <c r="F508" s="406">
        <f t="shared" si="134"/>
        <v>1.7</v>
      </c>
      <c r="G508" s="468">
        <f t="shared" si="134"/>
        <v>5.41</v>
      </c>
      <c r="H508" s="407">
        <f t="shared" si="134"/>
        <v>1.2</v>
      </c>
      <c r="I508" s="407">
        <f t="shared" si="128"/>
        <v>7.11</v>
      </c>
      <c r="J508" s="407">
        <f t="shared" si="120"/>
        <v>7.2600000059604648</v>
      </c>
      <c r="K508" s="408">
        <f t="shared" si="121"/>
        <v>0.15000000596046448</v>
      </c>
      <c r="L508" s="409">
        <f t="shared" si="129"/>
        <v>0.5</v>
      </c>
      <c r="M508" s="410">
        <f t="shared" si="130"/>
        <v>7.61</v>
      </c>
      <c r="N508" s="410">
        <f t="shared" si="131"/>
        <v>7.7600000059604648</v>
      </c>
      <c r="O508" s="411"/>
      <c r="P508" s="485">
        <f t="shared" ca="1" si="132"/>
        <v>0.55950231481482182</v>
      </c>
      <c r="Q508" s="484">
        <f t="shared" ca="1" si="123"/>
        <v>0.55967592592593296</v>
      </c>
      <c r="R508" s="486">
        <v>0.15000000596046448</v>
      </c>
      <c r="S508" s="486">
        <f t="shared" ca="1" si="124"/>
        <v>0.14000000000000001</v>
      </c>
      <c r="T508" s="470">
        <v>15</v>
      </c>
      <c r="U508" s="469" t="str">
        <f t="shared" si="125"/>
        <v>C48-R12</v>
      </c>
      <c r="V508" s="470">
        <v>48</v>
      </c>
      <c r="W508" s="470" t="s">
        <v>493</v>
      </c>
      <c r="X508" s="470" t="s">
        <v>494</v>
      </c>
      <c r="Y508" s="470">
        <v>12</v>
      </c>
      <c r="AA508" s="505">
        <v>492</v>
      </c>
    </row>
    <row r="509" spans="1:27" ht="12.75" customHeight="1">
      <c r="A509" s="403">
        <f t="shared" si="126"/>
        <v>493</v>
      </c>
      <c r="B509" s="808"/>
      <c r="C509" s="404" t="str">
        <f t="shared" si="119"/>
        <v>C48-R10</v>
      </c>
      <c r="D509" s="405">
        <v>0.42146990740740742</v>
      </c>
      <c r="E509" s="405">
        <v>0.42162037037037037</v>
      </c>
      <c r="F509" s="406">
        <f t="shared" si="134"/>
        <v>1.7</v>
      </c>
      <c r="G509" s="468">
        <f t="shared" si="134"/>
        <v>5.41</v>
      </c>
      <c r="H509" s="407">
        <f t="shared" si="134"/>
        <v>1.2</v>
      </c>
      <c r="I509" s="407">
        <f t="shared" si="128"/>
        <v>7.11</v>
      </c>
      <c r="J509" s="407">
        <f t="shared" si="120"/>
        <v>7.1800000002980235</v>
      </c>
      <c r="K509" s="408">
        <f t="shared" si="121"/>
        <v>7.0000000298023224E-2</v>
      </c>
      <c r="L509" s="409">
        <f t="shared" si="129"/>
        <v>0.5</v>
      </c>
      <c r="M509" s="410">
        <f t="shared" si="130"/>
        <v>7.61</v>
      </c>
      <c r="N509" s="410">
        <f t="shared" si="131"/>
        <v>7.6800000002980235</v>
      </c>
      <c r="O509" s="411"/>
      <c r="P509" s="485">
        <f t="shared" ca="1" si="132"/>
        <v>0.55996527777778482</v>
      </c>
      <c r="Q509" s="484">
        <f t="shared" ca="1" si="123"/>
        <v>0.56013888888889596</v>
      </c>
      <c r="R509" s="486">
        <v>7.0000000298023224E-2</v>
      </c>
      <c r="S509" s="486">
        <f t="shared" ca="1" si="124"/>
        <v>0.01</v>
      </c>
      <c r="T509" s="470">
        <v>16</v>
      </c>
      <c r="U509" s="469" t="str">
        <f t="shared" si="125"/>
        <v>C48-R10</v>
      </c>
      <c r="V509" s="470">
        <v>48</v>
      </c>
      <c r="W509" s="470" t="s">
        <v>493</v>
      </c>
      <c r="X509" s="470" t="s">
        <v>494</v>
      </c>
      <c r="Y509" s="470">
        <v>10</v>
      </c>
      <c r="AA509" s="505">
        <v>493</v>
      </c>
    </row>
    <row r="510" spans="1:27" ht="12.75" customHeight="1">
      <c r="A510" s="403">
        <f t="shared" si="126"/>
        <v>494</v>
      </c>
      <c r="B510" s="808"/>
      <c r="C510" s="404" t="str">
        <f t="shared" si="119"/>
        <v>C48-R8</v>
      </c>
      <c r="D510" s="405">
        <v>0.42175925925925928</v>
      </c>
      <c r="E510" s="405">
        <v>0.42193287037037036</v>
      </c>
      <c r="F510" s="406">
        <f t="shared" si="134"/>
        <v>1.7</v>
      </c>
      <c r="G510" s="468">
        <f t="shared" si="134"/>
        <v>5.41</v>
      </c>
      <c r="H510" s="407">
        <f t="shared" si="134"/>
        <v>1.2</v>
      </c>
      <c r="I510" s="407">
        <f t="shared" si="128"/>
        <v>7.11</v>
      </c>
      <c r="J510" s="407">
        <f t="shared" si="120"/>
        <v>7.1600000007450584</v>
      </c>
      <c r="K510" s="408">
        <f t="shared" si="121"/>
        <v>5.000000074505806E-2</v>
      </c>
      <c r="L510" s="409">
        <f t="shared" si="129"/>
        <v>0.5</v>
      </c>
      <c r="M510" s="410">
        <f t="shared" si="130"/>
        <v>7.61</v>
      </c>
      <c r="N510" s="410">
        <f t="shared" si="131"/>
        <v>7.6600000007450584</v>
      </c>
      <c r="O510" s="411"/>
      <c r="P510" s="485">
        <f t="shared" ca="1" si="132"/>
        <v>0.56040509259259963</v>
      </c>
      <c r="Q510" s="484">
        <f t="shared" ca="1" si="123"/>
        <v>0.56056712962963662</v>
      </c>
      <c r="R510" s="486">
        <v>5.000000074505806E-2</v>
      </c>
      <c r="S510" s="486">
        <f t="shared" ca="1" si="124"/>
        <v>0.14000000000000001</v>
      </c>
      <c r="T510" s="470">
        <v>17</v>
      </c>
      <c r="U510" s="469" t="str">
        <f t="shared" si="125"/>
        <v>C48-R8</v>
      </c>
      <c r="V510" s="470">
        <v>48</v>
      </c>
      <c r="W510" s="470" t="s">
        <v>493</v>
      </c>
      <c r="X510" s="470" t="s">
        <v>494</v>
      </c>
      <c r="Y510" s="470">
        <v>8</v>
      </c>
      <c r="AA510" s="505">
        <v>494</v>
      </c>
    </row>
    <row r="511" spans="1:27" ht="12.75" customHeight="1">
      <c r="A511" s="403">
        <f t="shared" si="126"/>
        <v>495</v>
      </c>
      <c r="B511" s="808"/>
      <c r="C511" s="404" t="str">
        <f t="shared" si="119"/>
        <v>C48-R6</v>
      </c>
      <c r="D511" s="405">
        <v>0.42204861111111114</v>
      </c>
      <c r="E511" s="405">
        <v>0.42219907407407409</v>
      </c>
      <c r="F511" s="406">
        <f t="shared" si="134"/>
        <v>1.7</v>
      </c>
      <c r="G511" s="468">
        <f t="shared" si="134"/>
        <v>5.41</v>
      </c>
      <c r="H511" s="407">
        <f t="shared" si="134"/>
        <v>1.2</v>
      </c>
      <c r="I511" s="407">
        <f t="shared" si="128"/>
        <v>7.11</v>
      </c>
      <c r="J511" s="407">
        <f t="shared" si="120"/>
        <v>7.2299999973177913</v>
      </c>
      <c r="K511" s="408">
        <f t="shared" si="121"/>
        <v>0.11999999731779099</v>
      </c>
      <c r="L511" s="409">
        <f t="shared" si="129"/>
        <v>0.5</v>
      </c>
      <c r="M511" s="410">
        <f t="shared" si="130"/>
        <v>7.61</v>
      </c>
      <c r="N511" s="410">
        <f t="shared" si="131"/>
        <v>7.7299999973177913</v>
      </c>
      <c r="O511" s="411"/>
      <c r="P511" s="485">
        <f t="shared" ca="1" si="132"/>
        <v>0.56082175925926625</v>
      </c>
      <c r="Q511" s="484">
        <f t="shared" ca="1" si="123"/>
        <v>0.56099537037037739</v>
      </c>
      <c r="R511" s="486">
        <v>0.11999999731779099</v>
      </c>
      <c r="S511" s="486">
        <f t="shared" ca="1" si="124"/>
        <v>0.13</v>
      </c>
      <c r="T511" s="470">
        <v>18</v>
      </c>
      <c r="U511" s="469" t="str">
        <f t="shared" si="125"/>
        <v>C48-R6</v>
      </c>
      <c r="V511" s="470">
        <v>48</v>
      </c>
      <c r="W511" s="470" t="s">
        <v>493</v>
      </c>
      <c r="X511" s="470" t="s">
        <v>494</v>
      </c>
      <c r="Y511" s="470">
        <v>6</v>
      </c>
      <c r="AA511" s="505">
        <v>495</v>
      </c>
    </row>
    <row r="512" spans="1:27" ht="12.75" customHeight="1">
      <c r="A512" s="403">
        <f t="shared" si="126"/>
        <v>496</v>
      </c>
      <c r="B512" s="808"/>
      <c r="C512" s="404" t="str">
        <f t="shared" si="119"/>
        <v>C48-R4</v>
      </c>
      <c r="D512" s="405">
        <v>0.42230324074074072</v>
      </c>
      <c r="E512" s="405">
        <v>0.42245370370370372</v>
      </c>
      <c r="F512" s="406">
        <f t="shared" si="134"/>
        <v>1.7</v>
      </c>
      <c r="G512" s="468">
        <f t="shared" si="134"/>
        <v>5.41</v>
      </c>
      <c r="H512" s="407">
        <f t="shared" si="134"/>
        <v>1.2</v>
      </c>
      <c r="I512" s="407">
        <f t="shared" si="128"/>
        <v>7.11</v>
      </c>
      <c r="J512" s="407">
        <f t="shared" si="120"/>
        <v>7.2399999952316287</v>
      </c>
      <c r="K512" s="408">
        <f t="shared" si="121"/>
        <v>0.12999999523162842</v>
      </c>
      <c r="L512" s="409">
        <f t="shared" si="129"/>
        <v>0.5</v>
      </c>
      <c r="M512" s="410">
        <f t="shared" si="130"/>
        <v>7.61</v>
      </c>
      <c r="N512" s="410">
        <f t="shared" si="131"/>
        <v>7.7399999952316287</v>
      </c>
      <c r="O512" s="411"/>
      <c r="P512" s="485">
        <f t="shared" ca="1" si="132"/>
        <v>0.56126157407408106</v>
      </c>
      <c r="Q512" s="484">
        <f t="shared" ca="1" si="123"/>
        <v>0.56140046296296997</v>
      </c>
      <c r="R512" s="486">
        <v>0.12999999523162842</v>
      </c>
      <c r="S512" s="486">
        <f t="shared" ca="1" si="124"/>
        <v>0.13</v>
      </c>
      <c r="T512" s="470">
        <v>19</v>
      </c>
      <c r="U512" s="469" t="str">
        <f t="shared" si="125"/>
        <v>C48-R4</v>
      </c>
      <c r="V512" s="470">
        <v>48</v>
      </c>
      <c r="W512" s="470" t="s">
        <v>493</v>
      </c>
      <c r="X512" s="470" t="s">
        <v>494</v>
      </c>
      <c r="Y512" s="470">
        <v>4</v>
      </c>
      <c r="AA512" s="505">
        <v>496</v>
      </c>
    </row>
    <row r="513" spans="1:27" ht="12.75" customHeight="1">
      <c r="A513" s="403">
        <f t="shared" si="126"/>
        <v>497</v>
      </c>
      <c r="B513" s="808"/>
      <c r="C513" s="404" t="str">
        <f t="shared" si="119"/>
        <v>C48-R2</v>
      </c>
      <c r="D513" s="405">
        <v>0.42253472222222221</v>
      </c>
      <c r="E513" s="405">
        <v>0.42267361111111112</v>
      </c>
      <c r="F513" s="406">
        <f t="shared" si="134"/>
        <v>1.7</v>
      </c>
      <c r="G513" s="468">
        <f t="shared" si="134"/>
        <v>5.41</v>
      </c>
      <c r="H513" s="407">
        <f t="shared" si="134"/>
        <v>1.2</v>
      </c>
      <c r="I513" s="407">
        <f t="shared" si="128"/>
        <v>7.11</v>
      </c>
      <c r="J513" s="407">
        <f t="shared" si="120"/>
        <v>7.1399999993294481</v>
      </c>
      <c r="K513" s="408">
        <f t="shared" si="121"/>
        <v>2.9999999329447746E-2</v>
      </c>
      <c r="L513" s="409">
        <f t="shared" si="129"/>
        <v>0.5</v>
      </c>
      <c r="M513" s="410">
        <f t="shared" si="130"/>
        <v>7.61</v>
      </c>
      <c r="N513" s="410">
        <f t="shared" si="131"/>
        <v>7.6399999993294481</v>
      </c>
      <c r="O513" s="411"/>
      <c r="P513" s="485">
        <f t="shared" ca="1" si="132"/>
        <v>0.56164351851852556</v>
      </c>
      <c r="Q513" s="484">
        <f t="shared" ca="1" si="123"/>
        <v>0.56179398148148851</v>
      </c>
      <c r="R513" s="486">
        <v>2.9999999329447746E-2</v>
      </c>
      <c r="S513" s="486">
        <f t="shared" ca="1" si="124"/>
        <v>7.0000000000000007E-2</v>
      </c>
      <c r="T513" s="470">
        <v>20</v>
      </c>
      <c r="U513" s="469" t="str">
        <f t="shared" si="125"/>
        <v>C48-R2</v>
      </c>
      <c r="V513" s="470">
        <v>48</v>
      </c>
      <c r="W513" s="470" t="s">
        <v>493</v>
      </c>
      <c r="X513" s="470" t="s">
        <v>494</v>
      </c>
      <c r="Y513" s="470">
        <v>2</v>
      </c>
      <c r="AA513" s="505">
        <v>497</v>
      </c>
    </row>
    <row r="514" spans="1:27" ht="12.75" customHeight="1">
      <c r="A514" s="403">
        <f t="shared" si="126"/>
        <v>498</v>
      </c>
      <c r="B514" s="808"/>
      <c r="C514" s="404" t="str">
        <f t="shared" si="119"/>
        <v>C49-R1</v>
      </c>
      <c r="D514" s="405">
        <v>0.42276620370370371</v>
      </c>
      <c r="E514" s="405">
        <v>0.42292824074074076</v>
      </c>
      <c r="F514" s="406">
        <f t="shared" si="134"/>
        <v>1.7</v>
      </c>
      <c r="G514" s="468">
        <f t="shared" si="134"/>
        <v>5.41</v>
      </c>
      <c r="H514" s="407">
        <f t="shared" si="134"/>
        <v>1.2</v>
      </c>
      <c r="I514" s="407">
        <f t="shared" si="128"/>
        <v>7.11</v>
      </c>
      <c r="J514" s="407">
        <f t="shared" si="120"/>
        <v>7.189999998211861</v>
      </c>
      <c r="K514" s="408">
        <f t="shared" si="121"/>
        <v>7.9999998211860657E-2</v>
      </c>
      <c r="L514" s="409">
        <f t="shared" si="129"/>
        <v>0.5</v>
      </c>
      <c r="M514" s="410">
        <f t="shared" si="130"/>
        <v>7.61</v>
      </c>
      <c r="N514" s="410">
        <f t="shared" si="131"/>
        <v>7.689999998211861</v>
      </c>
      <c r="O514" s="411"/>
      <c r="P514" s="485">
        <f t="shared" ca="1" si="132"/>
        <v>0.56207175925926633</v>
      </c>
      <c r="Q514" s="484">
        <f t="shared" ca="1" si="123"/>
        <v>0.56223379629630332</v>
      </c>
      <c r="R514" s="486">
        <v>7.9999998211860657E-2</v>
      </c>
      <c r="S514" s="486">
        <f t="shared" ca="1" si="124"/>
        <v>0.08</v>
      </c>
      <c r="T514" s="470">
        <v>1</v>
      </c>
      <c r="U514" s="469" t="str">
        <f t="shared" si="125"/>
        <v>C49-R1</v>
      </c>
      <c r="V514" s="470">
        <v>49</v>
      </c>
      <c r="W514" s="470" t="s">
        <v>493</v>
      </c>
      <c r="X514" s="470" t="s">
        <v>494</v>
      </c>
      <c r="Y514" s="470">
        <v>1</v>
      </c>
      <c r="AA514" s="505">
        <v>498</v>
      </c>
    </row>
    <row r="515" spans="1:27" ht="12.75" customHeight="1">
      <c r="A515" s="403">
        <f t="shared" si="126"/>
        <v>499</v>
      </c>
      <c r="B515" s="808"/>
      <c r="C515" s="404" t="str">
        <f t="shared" si="119"/>
        <v>C49-R3</v>
      </c>
      <c r="D515" s="405">
        <v>0.42304398148148148</v>
      </c>
      <c r="E515" s="405">
        <v>0.42319444444444443</v>
      </c>
      <c r="F515" s="406">
        <f t="shared" ref="F515:H516" si="135">F514</f>
        <v>1.7</v>
      </c>
      <c r="G515" s="468">
        <f t="shared" si="135"/>
        <v>5.41</v>
      </c>
      <c r="H515" s="407">
        <f t="shared" si="135"/>
        <v>1.2</v>
      </c>
      <c r="I515" s="407">
        <f t="shared" si="128"/>
        <v>7.11</v>
      </c>
      <c r="J515" s="407">
        <f t="shared" si="120"/>
        <v>7.2199999994039539</v>
      </c>
      <c r="K515" s="408">
        <f t="shared" si="121"/>
        <v>0.10999999940395355</v>
      </c>
      <c r="L515" s="409">
        <f t="shared" si="129"/>
        <v>0.5</v>
      </c>
      <c r="M515" s="410">
        <f t="shared" si="130"/>
        <v>7.61</v>
      </c>
      <c r="N515" s="410">
        <f t="shared" si="131"/>
        <v>7.7199999994039539</v>
      </c>
      <c r="O515" s="411"/>
      <c r="P515" s="485">
        <f t="shared" ca="1" si="132"/>
        <v>0.56247685185185892</v>
      </c>
      <c r="Q515" s="484">
        <f t="shared" ca="1" si="123"/>
        <v>0.56262731481482187</v>
      </c>
      <c r="R515" s="486">
        <v>0.10999999940395355</v>
      </c>
      <c r="S515" s="486">
        <f t="shared" ca="1" si="124"/>
        <v>0.14000000000000001</v>
      </c>
      <c r="T515" s="470">
        <v>2</v>
      </c>
      <c r="U515" s="469" t="str">
        <f t="shared" si="125"/>
        <v>C49-R3</v>
      </c>
      <c r="V515" s="470">
        <v>49</v>
      </c>
      <c r="W515" s="470" t="s">
        <v>493</v>
      </c>
      <c r="X515" s="470" t="s">
        <v>494</v>
      </c>
      <c r="Y515" s="470">
        <v>3</v>
      </c>
      <c r="AA515" s="400"/>
    </row>
    <row r="516" spans="1:27" ht="12.75" customHeight="1">
      <c r="A516" s="403">
        <f t="shared" si="126"/>
        <v>500</v>
      </c>
      <c r="B516" s="809"/>
      <c r="C516" s="404" t="str">
        <f t="shared" si="119"/>
        <v>C49-R5</v>
      </c>
      <c r="D516" s="405">
        <v>0.42332175925925924</v>
      </c>
      <c r="E516" s="405">
        <v>0.42349537037037038</v>
      </c>
      <c r="F516" s="406">
        <f t="shared" si="135"/>
        <v>1.7</v>
      </c>
      <c r="G516" s="468">
        <f t="shared" si="135"/>
        <v>5.41</v>
      </c>
      <c r="H516" s="407">
        <f t="shared" si="135"/>
        <v>1.2</v>
      </c>
      <c r="I516" s="407">
        <f t="shared" si="128"/>
        <v>7.11</v>
      </c>
      <c r="J516" s="407">
        <f t="shared" si="120"/>
        <v>7.2199999994039539</v>
      </c>
      <c r="K516" s="408">
        <f t="shared" si="121"/>
        <v>0.10999999940395355</v>
      </c>
      <c r="L516" s="409">
        <f t="shared" si="129"/>
        <v>0.5</v>
      </c>
      <c r="M516" s="410">
        <f t="shared" si="130"/>
        <v>7.61</v>
      </c>
      <c r="N516" s="410">
        <f t="shared" si="131"/>
        <v>7.7199999994039539</v>
      </c>
      <c r="O516" s="411"/>
      <c r="P516" s="485">
        <f t="shared" ca="1" si="132"/>
        <v>0.56285879629630331</v>
      </c>
      <c r="Q516" s="484">
        <f t="shared" ca="1" si="123"/>
        <v>0.56300925925926626</v>
      </c>
      <c r="R516" s="486">
        <v>0.10999999940395355</v>
      </c>
      <c r="S516" s="486">
        <f t="shared" ca="1" si="124"/>
        <v>7.0000000000000007E-2</v>
      </c>
      <c r="T516" s="470">
        <v>3</v>
      </c>
      <c r="U516" s="469" t="str">
        <f t="shared" si="125"/>
        <v>C49-R5</v>
      </c>
      <c r="V516" s="470">
        <v>49</v>
      </c>
      <c r="W516" s="470" t="s">
        <v>493</v>
      </c>
      <c r="X516" s="470" t="s">
        <v>494</v>
      </c>
      <c r="Y516" s="470">
        <v>5</v>
      </c>
      <c r="AA516" s="400"/>
    </row>
    <row r="517" spans="1:27" ht="19.5" customHeight="1" thickBot="1">
      <c r="A517" s="785" t="s">
        <v>475</v>
      </c>
      <c r="B517" s="786"/>
      <c r="C517" s="787"/>
      <c r="D517" s="471"/>
      <c r="E517" s="465"/>
      <c r="F517" s="788"/>
      <c r="G517" s="788"/>
      <c r="H517" s="413"/>
      <c r="I517" s="414"/>
      <c r="J517" s="414"/>
      <c r="K517" s="413"/>
      <c r="L517" s="413"/>
      <c r="M517" s="414">
        <f>ROUND(SUBTOTAL(109,M17:M516),2)</f>
        <v>3805</v>
      </c>
      <c r="N517" s="414">
        <f>ROUND(SUBTOTAL(109,N17:N516),2)</f>
        <v>3846.56</v>
      </c>
      <c r="O517" s="415"/>
      <c r="P517" s="485">
        <f t="shared" ca="1" si="132"/>
        <v>0.5632407407407477</v>
      </c>
      <c r="Q517" s="484">
        <f t="shared" ca="1" si="123"/>
        <v>0.56339120370371065</v>
      </c>
      <c r="R517" s="486">
        <v>0.04</v>
      </c>
      <c r="S517" s="486">
        <f ca="1">RANDBETWEEN(1,15)/100</f>
        <v>7.0000000000000007E-2</v>
      </c>
      <c r="T517" s="470">
        <v>4</v>
      </c>
      <c r="U517" s="469"/>
      <c r="V517" s="470"/>
      <c r="W517" s="470"/>
      <c r="X517" s="470"/>
      <c r="Y517" s="470">
        <v>19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85">
        <f t="shared" ca="1" si="132"/>
        <v>0.56368055555556251</v>
      </c>
      <c r="Q518" s="484">
        <f t="shared" ca="1" si="123"/>
        <v>0.56385416666667365</v>
      </c>
      <c r="R518" s="493"/>
      <c r="S518" s="469"/>
      <c r="T518" s="470">
        <v>5</v>
      </c>
      <c r="U518" s="469"/>
      <c r="V518" s="470"/>
      <c r="W518" s="470"/>
      <c r="X518" s="470"/>
      <c r="Y518" s="470">
        <v>21</v>
      </c>
      <c r="AA518" s="400"/>
    </row>
    <row r="519" spans="1:27" ht="10.5" customHeight="1">
      <c r="A519" s="789" t="s">
        <v>301</v>
      </c>
      <c r="B519" s="790"/>
      <c r="C519" s="790"/>
      <c r="D519" s="790"/>
      <c r="E519" s="790"/>
      <c r="F519" s="790"/>
      <c r="G519" s="790"/>
      <c r="H519" s="791"/>
      <c r="I519" s="795" t="s">
        <v>303</v>
      </c>
      <c r="J519" s="796"/>
      <c r="K519" s="796"/>
      <c r="L519" s="796"/>
      <c r="M519" s="796"/>
      <c r="N519" s="796"/>
      <c r="O519" s="797"/>
      <c r="P519" s="485">
        <f t="shared" ca="1" si="132"/>
        <v>0.56409722222222924</v>
      </c>
      <c r="Q519" s="484">
        <f t="shared" ca="1" si="123"/>
        <v>0.56423611111111815</v>
      </c>
      <c r="R519" s="493"/>
      <c r="S519" s="469"/>
      <c r="T519" s="470">
        <v>6</v>
      </c>
      <c r="U519" s="469"/>
      <c r="V519" s="470"/>
      <c r="W519" s="470"/>
      <c r="X519" s="470"/>
      <c r="Y519" s="470">
        <v>23</v>
      </c>
      <c r="AA519" s="400"/>
    </row>
    <row r="520" spans="1:27" ht="15.75" customHeight="1">
      <c r="A520" s="792"/>
      <c r="B520" s="793"/>
      <c r="C520" s="793"/>
      <c r="D520" s="793"/>
      <c r="E520" s="793"/>
      <c r="F520" s="793"/>
      <c r="G520" s="793"/>
      <c r="H520" s="794"/>
      <c r="I520" s="798"/>
      <c r="J520" s="799"/>
      <c r="K520" s="799"/>
      <c r="L520" s="799"/>
      <c r="M520" s="799"/>
      <c r="N520" s="799"/>
      <c r="O520" s="800"/>
      <c r="P520" s="485">
        <f t="shared" ca="1" si="132"/>
        <v>0.56447916666667375</v>
      </c>
      <c r="Q520" s="484">
        <f t="shared" ca="1" si="123"/>
        <v>0.5646296296296367</v>
      </c>
      <c r="R520" s="493"/>
      <c r="S520" s="469"/>
      <c r="T520" s="470">
        <v>7</v>
      </c>
      <c r="U520" s="469"/>
      <c r="V520" s="470"/>
      <c r="W520" s="470"/>
      <c r="X520" s="470"/>
      <c r="Y520" s="470">
        <v>25</v>
      </c>
      <c r="AA520" s="400"/>
    </row>
    <row r="521" spans="1:27" ht="17.25" customHeight="1">
      <c r="A521" s="801" t="s">
        <v>412</v>
      </c>
      <c r="B521" s="802"/>
      <c r="C521" s="802"/>
      <c r="D521" s="802"/>
      <c r="E521" s="802"/>
      <c r="F521" s="802"/>
      <c r="G521" s="802"/>
      <c r="H521" s="803"/>
      <c r="I521" s="804" t="s">
        <v>342</v>
      </c>
      <c r="J521" s="805"/>
      <c r="K521" s="805"/>
      <c r="L521" s="805"/>
      <c r="M521" s="805"/>
      <c r="N521" s="805"/>
      <c r="O521" s="806"/>
      <c r="P521" s="485">
        <f t="shared" ca="1" si="132"/>
        <v>0.56490740740741452</v>
      </c>
      <c r="Q521" s="484">
        <f t="shared" ca="1" si="123"/>
        <v>0.56504629629630343</v>
      </c>
      <c r="R521" s="493"/>
      <c r="S521" s="469"/>
      <c r="T521" s="470">
        <v>8</v>
      </c>
      <c r="U521" s="469"/>
      <c r="V521" s="470"/>
      <c r="W521" s="470"/>
      <c r="X521" s="470"/>
      <c r="Y521" s="470">
        <v>27</v>
      </c>
      <c r="AA521" s="400"/>
    </row>
    <row r="522" spans="1:27" ht="12.75" customHeight="1">
      <c r="A522" s="767" t="s">
        <v>184</v>
      </c>
      <c r="B522" s="768"/>
      <c r="C522" s="768"/>
      <c r="D522" s="768"/>
      <c r="E522" s="768"/>
      <c r="F522" s="768"/>
      <c r="G522" s="768"/>
      <c r="H522" s="769"/>
      <c r="I522" s="776" t="s">
        <v>520</v>
      </c>
      <c r="J522" s="777"/>
      <c r="K522" s="777"/>
      <c r="L522" s="777"/>
      <c r="M522" s="777"/>
      <c r="N522" s="777"/>
      <c r="O522" s="778"/>
      <c r="P522" s="485">
        <f t="shared" ca="1" si="132"/>
        <v>0.56530092592593306</v>
      </c>
      <c r="Q522" s="484">
        <f t="shared" ca="1" si="123"/>
        <v>0.56546296296297005</v>
      </c>
      <c r="R522" s="493"/>
      <c r="S522" s="469"/>
      <c r="T522" s="470">
        <v>9</v>
      </c>
      <c r="U522" s="469"/>
      <c r="V522" s="470"/>
      <c r="W522" s="470"/>
      <c r="X522" s="470"/>
      <c r="Y522" s="470">
        <v>29</v>
      </c>
      <c r="AA522" s="400"/>
    </row>
    <row r="523" spans="1:27" ht="12.75" customHeight="1">
      <c r="A523" s="770"/>
      <c r="B523" s="771"/>
      <c r="C523" s="771"/>
      <c r="D523" s="771"/>
      <c r="E523" s="771"/>
      <c r="F523" s="771"/>
      <c r="G523" s="771"/>
      <c r="H523" s="772"/>
      <c r="I523" s="779"/>
      <c r="J523" s="780"/>
      <c r="K523" s="780"/>
      <c r="L523" s="780"/>
      <c r="M523" s="780"/>
      <c r="N523" s="780"/>
      <c r="O523" s="781"/>
      <c r="P523" s="485">
        <f t="shared" ca="1" si="132"/>
        <v>0.56575231481482191</v>
      </c>
      <c r="Q523" s="484">
        <f t="shared" ca="1" si="123"/>
        <v>0.56590277777778486</v>
      </c>
      <c r="R523" s="493"/>
      <c r="S523" s="469"/>
      <c r="T523" s="470">
        <v>15</v>
      </c>
      <c r="U523" s="469"/>
      <c r="V523" s="470"/>
      <c r="W523" s="470"/>
      <c r="X523" s="470"/>
      <c r="Y523" s="470">
        <v>31</v>
      </c>
      <c r="AA523" s="400"/>
    </row>
    <row r="524" spans="1:27" ht="12.75" customHeight="1">
      <c r="A524" s="770"/>
      <c r="B524" s="771"/>
      <c r="C524" s="771"/>
      <c r="D524" s="771"/>
      <c r="E524" s="771"/>
      <c r="F524" s="771"/>
      <c r="G524" s="771"/>
      <c r="H524" s="772"/>
      <c r="I524" s="779"/>
      <c r="J524" s="780"/>
      <c r="K524" s="780"/>
      <c r="L524" s="780"/>
      <c r="M524" s="780"/>
      <c r="N524" s="780"/>
      <c r="O524" s="781"/>
      <c r="P524" s="485">
        <f t="shared" ca="1" si="132"/>
        <v>0.56618055555556268</v>
      </c>
      <c r="Q524" s="484">
        <f t="shared" ca="1" si="123"/>
        <v>0.56634259259259967</v>
      </c>
      <c r="R524" s="493"/>
      <c r="S524" s="469"/>
      <c r="T524" s="470">
        <v>16</v>
      </c>
      <c r="U524" s="469"/>
      <c r="V524" s="470"/>
      <c r="W524" s="470"/>
      <c r="X524" s="470"/>
      <c r="Y524" s="470">
        <v>33</v>
      </c>
      <c r="AA524" s="400"/>
    </row>
    <row r="525" spans="1:27" ht="19.5" customHeight="1">
      <c r="A525" s="770"/>
      <c r="B525" s="771"/>
      <c r="C525" s="771"/>
      <c r="D525" s="771"/>
      <c r="E525" s="771"/>
      <c r="F525" s="771"/>
      <c r="G525" s="771"/>
      <c r="H525" s="772"/>
      <c r="I525" s="779"/>
      <c r="J525" s="780"/>
      <c r="K525" s="780"/>
      <c r="L525" s="780"/>
      <c r="M525" s="780"/>
      <c r="N525" s="780"/>
      <c r="O525" s="781"/>
      <c r="P525" s="485">
        <f t="shared" ca="1" si="132"/>
        <v>0.56663194444445153</v>
      </c>
      <c r="Q525" s="484">
        <f t="shared" ca="1" si="123"/>
        <v>0.56677083333334044</v>
      </c>
      <c r="R525" s="493"/>
      <c r="S525" s="469"/>
      <c r="T525" s="470">
        <v>17</v>
      </c>
      <c r="U525" s="469"/>
      <c r="V525" s="470"/>
      <c r="W525" s="470"/>
      <c r="X525" s="470"/>
      <c r="Y525" s="470">
        <v>35</v>
      </c>
      <c r="AA525" s="400"/>
    </row>
    <row r="526" spans="1:27" ht="12.75" customHeight="1">
      <c r="A526" s="770"/>
      <c r="B526" s="771"/>
      <c r="C526" s="771"/>
      <c r="D526" s="771"/>
      <c r="E526" s="771"/>
      <c r="F526" s="771"/>
      <c r="G526" s="771"/>
      <c r="H526" s="772"/>
      <c r="I526" s="779"/>
      <c r="J526" s="780"/>
      <c r="K526" s="780"/>
      <c r="L526" s="780"/>
      <c r="M526" s="780"/>
      <c r="N526" s="780"/>
      <c r="O526" s="781"/>
      <c r="P526" s="485">
        <f t="shared" ca="1" si="132"/>
        <v>0.56700231481482188</v>
      </c>
      <c r="Q526" s="484">
        <f t="shared" ca="1" si="123"/>
        <v>0.56716435185185887</v>
      </c>
      <c r="R526" s="493"/>
      <c r="S526" s="469"/>
      <c r="T526" s="470">
        <v>18</v>
      </c>
      <c r="U526" s="469"/>
      <c r="V526" s="470"/>
      <c r="W526" s="470"/>
      <c r="X526" s="470"/>
      <c r="Y526" s="470">
        <v>37</v>
      </c>
      <c r="AA526" s="400"/>
    </row>
    <row r="527" spans="1:27" ht="12" customHeight="1">
      <c r="A527" s="770"/>
      <c r="B527" s="771"/>
      <c r="C527" s="771"/>
      <c r="D527" s="771"/>
      <c r="E527" s="771"/>
      <c r="F527" s="771"/>
      <c r="G527" s="771"/>
      <c r="H527" s="772"/>
      <c r="I527" s="779"/>
      <c r="J527" s="780"/>
      <c r="K527" s="780"/>
      <c r="L527" s="780"/>
      <c r="M527" s="780"/>
      <c r="N527" s="780"/>
      <c r="O527" s="781"/>
      <c r="P527" s="485">
        <f t="shared" ca="1" si="132"/>
        <v>0.56743055555556254</v>
      </c>
      <c r="Q527" s="484">
        <f t="shared" ca="1" si="123"/>
        <v>0.56760416666667368</v>
      </c>
      <c r="R527" s="494"/>
      <c r="S527" s="419"/>
      <c r="T527" s="470">
        <v>19</v>
      </c>
      <c r="U527" s="469"/>
      <c r="V527" s="470"/>
      <c r="W527" s="470"/>
      <c r="X527" s="470"/>
      <c r="Y527" s="470">
        <v>39</v>
      </c>
      <c r="AA527" s="400"/>
    </row>
    <row r="528" spans="1:27" ht="12.75" customHeight="1">
      <c r="A528" s="770"/>
      <c r="B528" s="771"/>
      <c r="C528" s="771"/>
      <c r="D528" s="771"/>
      <c r="E528" s="771"/>
      <c r="F528" s="771"/>
      <c r="G528" s="771"/>
      <c r="H528" s="772"/>
      <c r="I528" s="779"/>
      <c r="J528" s="780"/>
      <c r="K528" s="780"/>
      <c r="L528" s="780"/>
      <c r="M528" s="780"/>
      <c r="N528" s="780"/>
      <c r="O528" s="781"/>
      <c r="P528" s="485">
        <f t="shared" ca="1" si="132"/>
        <v>0.5678819444444515</v>
      </c>
      <c r="Q528" s="484">
        <f t="shared" ca="1" si="123"/>
        <v>0.56804398148148849</v>
      </c>
      <c r="R528" s="494"/>
      <c r="S528" s="419"/>
      <c r="T528" s="470">
        <v>20</v>
      </c>
      <c r="U528" s="469"/>
      <c r="V528" s="470"/>
      <c r="W528" s="470"/>
      <c r="X528" s="470"/>
      <c r="Y528" s="470">
        <v>41</v>
      </c>
      <c r="AA528" s="400"/>
    </row>
    <row r="529" spans="1:27" ht="12.75" customHeight="1">
      <c r="A529" s="770"/>
      <c r="B529" s="771"/>
      <c r="C529" s="771"/>
      <c r="D529" s="771"/>
      <c r="E529" s="771"/>
      <c r="F529" s="771"/>
      <c r="G529" s="771"/>
      <c r="H529" s="772"/>
      <c r="I529" s="779"/>
      <c r="J529" s="780"/>
      <c r="K529" s="780"/>
      <c r="L529" s="780"/>
      <c r="M529" s="780"/>
      <c r="N529" s="780"/>
      <c r="O529" s="781"/>
      <c r="P529" s="485">
        <f t="shared" ca="1" si="132"/>
        <v>0.56828703703704408</v>
      </c>
      <c r="Q529" s="484">
        <f t="shared" ca="1" si="123"/>
        <v>0.56843750000000703</v>
      </c>
      <c r="R529" s="494"/>
      <c r="S529" s="419" t="s">
        <v>502</v>
      </c>
      <c r="T529" s="504">
        <v>21</v>
      </c>
      <c r="U529" s="469"/>
      <c r="V529" s="470"/>
      <c r="W529" s="470"/>
      <c r="X529" s="470"/>
      <c r="Y529" s="504">
        <v>43</v>
      </c>
      <c r="AA529" s="400"/>
    </row>
    <row r="530" spans="1:27" ht="15" customHeight="1">
      <c r="A530" s="773"/>
      <c r="B530" s="774"/>
      <c r="C530" s="774"/>
      <c r="D530" s="774"/>
      <c r="E530" s="774"/>
      <c r="F530" s="774"/>
      <c r="G530" s="774"/>
      <c r="H530" s="775"/>
      <c r="I530" s="782"/>
      <c r="J530" s="783"/>
      <c r="K530" s="783"/>
      <c r="L530" s="783"/>
      <c r="M530" s="783"/>
      <c r="N530" s="783"/>
      <c r="O530" s="784"/>
      <c r="P530" s="485">
        <f t="shared" ca="1" si="132"/>
        <v>0.56871527777778486</v>
      </c>
      <c r="Q530" s="484">
        <f t="shared" ref="Q530:Q593" ca="1" si="136">P530+TIME(0,0,RANDBETWEEN(12,15))</f>
        <v>0.56887731481482184</v>
      </c>
      <c r="S530" s="394" t="s">
        <v>503</v>
      </c>
      <c r="T530" s="470">
        <v>1</v>
      </c>
      <c r="U530" s="469"/>
      <c r="V530" s="470"/>
      <c r="W530" s="470"/>
      <c r="X530" s="470"/>
      <c r="Y530" s="470">
        <v>42</v>
      </c>
      <c r="AA530" s="400"/>
    </row>
    <row r="531" spans="1:27">
      <c r="P531" s="485">
        <f t="shared" ca="1" si="132"/>
        <v>0.56915509259259967</v>
      </c>
      <c r="Q531" s="484">
        <f t="shared" ca="1" si="136"/>
        <v>0.56929398148148858</v>
      </c>
      <c r="S531" s="394" t="s">
        <v>504</v>
      </c>
      <c r="T531" s="470">
        <v>2</v>
      </c>
      <c r="U531" s="469"/>
      <c r="V531" s="470"/>
      <c r="W531" s="470"/>
      <c r="X531" s="470"/>
      <c r="Y531" s="470">
        <v>40</v>
      </c>
      <c r="AA531" s="400"/>
    </row>
    <row r="532" spans="1:27">
      <c r="P532" s="485">
        <f t="shared" ref="P532:P595" ca="1" si="137">Q531+TIME(0,0,RANDBETWEEN(20,25))</f>
        <v>0.56956018518519225</v>
      </c>
      <c r="Q532" s="484">
        <f t="shared" ca="1" si="136"/>
        <v>0.56969907407408116</v>
      </c>
      <c r="S532" s="394" t="s">
        <v>505</v>
      </c>
      <c r="T532" s="470">
        <v>3</v>
      </c>
      <c r="U532" s="469"/>
      <c r="V532" s="470"/>
      <c r="W532" s="470"/>
      <c r="X532" s="470"/>
      <c r="Y532" s="470">
        <v>38</v>
      </c>
      <c r="AA532" s="400"/>
    </row>
    <row r="533" spans="1:27">
      <c r="P533" s="485">
        <f t="shared" ca="1" si="137"/>
        <v>0.56998842592593302</v>
      </c>
      <c r="Q533" s="484">
        <f t="shared" ca="1" si="136"/>
        <v>0.57015046296297001</v>
      </c>
      <c r="S533" s="394" t="s">
        <v>506</v>
      </c>
      <c r="T533" s="470">
        <v>4</v>
      </c>
      <c r="U533" s="469"/>
      <c r="V533" s="470"/>
      <c r="W533" s="470"/>
      <c r="X533" s="470"/>
      <c r="Y533" s="470">
        <v>36</v>
      </c>
      <c r="AA533" s="400"/>
    </row>
    <row r="534" spans="1:27">
      <c r="P534" s="485">
        <f t="shared" ca="1" si="137"/>
        <v>0.5703935185185256</v>
      </c>
      <c r="Q534" s="484">
        <f t="shared" ca="1" si="136"/>
        <v>0.57054398148148855</v>
      </c>
      <c r="T534" s="470">
        <v>5</v>
      </c>
      <c r="U534" s="469"/>
      <c r="V534" s="470"/>
      <c r="W534" s="470"/>
      <c r="X534" s="470"/>
      <c r="Y534" s="470">
        <v>34</v>
      </c>
      <c r="AA534" s="400"/>
    </row>
    <row r="535" spans="1:27">
      <c r="P535" s="485">
        <f t="shared" ca="1" si="137"/>
        <v>0.57078703703704414</v>
      </c>
      <c r="Q535" s="484">
        <f t="shared" ca="1" si="136"/>
        <v>0.57093750000000709</v>
      </c>
      <c r="T535" s="470">
        <v>6</v>
      </c>
      <c r="U535" s="469"/>
      <c r="V535" s="470"/>
      <c r="W535" s="470"/>
      <c r="X535" s="470"/>
      <c r="Y535" s="470">
        <v>32</v>
      </c>
      <c r="AA535" s="400"/>
    </row>
    <row r="536" spans="1:27">
      <c r="P536" s="485">
        <f t="shared" ca="1" si="137"/>
        <v>0.57116898148148854</v>
      </c>
      <c r="Q536" s="484">
        <f t="shared" ca="1" si="136"/>
        <v>0.57130787037037745</v>
      </c>
      <c r="T536" s="470">
        <v>7</v>
      </c>
      <c r="U536" s="469"/>
      <c r="V536" s="470"/>
      <c r="W536" s="470"/>
      <c r="X536" s="470"/>
      <c r="Y536" s="470">
        <v>30</v>
      </c>
      <c r="AA536" s="400"/>
    </row>
    <row r="537" spans="1:27">
      <c r="P537" s="485">
        <f t="shared" ca="1" si="137"/>
        <v>0.57156250000000708</v>
      </c>
      <c r="Q537" s="484">
        <f t="shared" ca="1" si="136"/>
        <v>0.57171296296297003</v>
      </c>
      <c r="T537" s="470">
        <v>8</v>
      </c>
      <c r="U537" s="469"/>
      <c r="V537" s="470"/>
      <c r="W537" s="470"/>
      <c r="X537" s="470"/>
      <c r="Y537" s="470">
        <v>28</v>
      </c>
      <c r="AA537" s="400"/>
    </row>
    <row r="538" spans="1:27">
      <c r="P538" s="485">
        <f t="shared" ca="1" si="137"/>
        <v>0.57200231481482189</v>
      </c>
      <c r="Q538" s="484">
        <f t="shared" ca="1" si="136"/>
        <v>0.57216435185185888</v>
      </c>
      <c r="T538" s="470">
        <v>9</v>
      </c>
      <c r="U538" s="469"/>
      <c r="V538" s="470"/>
      <c r="W538" s="470"/>
      <c r="X538" s="470"/>
      <c r="Y538" s="470">
        <v>26</v>
      </c>
      <c r="AA538" s="400"/>
    </row>
    <row r="539" spans="1:27">
      <c r="P539" s="485">
        <f t="shared" ca="1" si="137"/>
        <v>0.57243055555556255</v>
      </c>
      <c r="Q539" s="484">
        <f t="shared" ca="1" si="136"/>
        <v>0.57256944444445146</v>
      </c>
      <c r="T539" s="470">
        <v>10</v>
      </c>
      <c r="U539" s="469"/>
      <c r="V539" s="470"/>
      <c r="W539" s="470"/>
      <c r="X539" s="470"/>
      <c r="Y539" s="470">
        <v>24</v>
      </c>
      <c r="AA539" s="400"/>
    </row>
    <row r="540" spans="1:27">
      <c r="P540" s="485">
        <f t="shared" ca="1" si="137"/>
        <v>0.5728009259259329</v>
      </c>
      <c r="Q540" s="484">
        <f t="shared" ca="1" si="136"/>
        <v>0.57293981481482181</v>
      </c>
      <c r="T540" s="470">
        <v>11</v>
      </c>
      <c r="U540" s="469"/>
      <c r="V540" s="470"/>
      <c r="W540" s="470"/>
      <c r="X540" s="470"/>
      <c r="Y540" s="470">
        <v>22</v>
      </c>
      <c r="AA540" s="400"/>
    </row>
    <row r="541" spans="1:27">
      <c r="P541" s="485">
        <f t="shared" ca="1" si="137"/>
        <v>0.57321759259259963</v>
      </c>
      <c r="Q541" s="484">
        <f t="shared" ca="1" si="136"/>
        <v>0.57337962962963662</v>
      </c>
      <c r="T541" s="470">
        <v>12</v>
      </c>
      <c r="U541" s="469"/>
      <c r="V541" s="470"/>
      <c r="W541" s="470"/>
      <c r="X541" s="470"/>
      <c r="Y541" s="470">
        <v>20</v>
      </c>
      <c r="AA541" s="400"/>
    </row>
    <row r="542" spans="1:27">
      <c r="P542" s="485">
        <f t="shared" ca="1" si="137"/>
        <v>0.57362268518519222</v>
      </c>
      <c r="Q542" s="484">
        <f t="shared" ca="1" si="136"/>
        <v>0.57376157407408113</v>
      </c>
      <c r="T542" s="470">
        <v>13</v>
      </c>
      <c r="U542" s="469"/>
      <c r="V542" s="470"/>
      <c r="W542" s="470"/>
      <c r="X542" s="470"/>
      <c r="Y542" s="470">
        <v>18</v>
      </c>
      <c r="AA542" s="400"/>
    </row>
    <row r="543" spans="1:27">
      <c r="P543" s="485">
        <f t="shared" ca="1" si="137"/>
        <v>0.57399305555556257</v>
      </c>
      <c r="Q543" s="484">
        <f t="shared" ca="1" si="136"/>
        <v>0.57415509259259956</v>
      </c>
      <c r="T543" s="470">
        <v>14</v>
      </c>
      <c r="U543" s="469"/>
      <c r="V543" s="470"/>
      <c r="W543" s="470"/>
      <c r="X543" s="470"/>
      <c r="Y543" s="470">
        <v>16</v>
      </c>
      <c r="AA543" s="400"/>
    </row>
    <row r="544" spans="1:27">
      <c r="P544" s="485">
        <f t="shared" ca="1" si="137"/>
        <v>0.57440972222222919</v>
      </c>
      <c r="Q544" s="484">
        <f t="shared" ca="1" si="136"/>
        <v>0.57456018518519214</v>
      </c>
      <c r="T544" s="470">
        <v>15</v>
      </c>
      <c r="U544" s="469"/>
      <c r="V544" s="470"/>
      <c r="W544" s="470"/>
      <c r="X544" s="470"/>
      <c r="Y544" s="470">
        <v>14</v>
      </c>
      <c r="AA544" s="400"/>
    </row>
    <row r="545" spans="16:27">
      <c r="P545" s="485">
        <f t="shared" ca="1" si="137"/>
        <v>0.57482638888889581</v>
      </c>
      <c r="Q545" s="484">
        <f t="shared" ca="1" si="136"/>
        <v>0.57497685185185876</v>
      </c>
      <c r="T545" s="470">
        <v>16</v>
      </c>
      <c r="U545" s="469"/>
      <c r="V545" s="470"/>
      <c r="W545" s="470"/>
      <c r="X545" s="470"/>
      <c r="Y545" s="470">
        <v>12</v>
      </c>
      <c r="AA545" s="400"/>
    </row>
    <row r="546" spans="16:27">
      <c r="P546" s="485">
        <f t="shared" ca="1" si="137"/>
        <v>0.57524305555556243</v>
      </c>
      <c r="Q546" s="484">
        <f t="shared" ca="1" si="136"/>
        <v>0.57541666666667357</v>
      </c>
      <c r="T546" s="470">
        <v>17</v>
      </c>
      <c r="U546" s="469"/>
      <c r="V546" s="470"/>
      <c r="W546" s="470"/>
      <c r="X546" s="470"/>
      <c r="Y546" s="470">
        <v>10</v>
      </c>
      <c r="AA546" s="400"/>
    </row>
    <row r="547" spans="16:27">
      <c r="P547" s="485">
        <f t="shared" ca="1" si="137"/>
        <v>0.57569444444445139</v>
      </c>
      <c r="Q547" s="484">
        <f t="shared" ca="1" si="136"/>
        <v>0.57586805555556253</v>
      </c>
      <c r="T547" s="470">
        <v>18</v>
      </c>
      <c r="U547" s="469"/>
      <c r="V547" s="470"/>
      <c r="W547" s="470"/>
      <c r="X547" s="470"/>
      <c r="Y547" s="470">
        <v>8</v>
      </c>
      <c r="AA547" s="400"/>
    </row>
    <row r="548" spans="16:27">
      <c r="P548" s="485">
        <f t="shared" ca="1" si="137"/>
        <v>0.57612268518519216</v>
      </c>
      <c r="Q548" s="484">
        <f t="shared" ca="1" si="136"/>
        <v>0.57627314814815511</v>
      </c>
      <c r="T548" s="470">
        <v>19</v>
      </c>
      <c r="U548" s="469"/>
      <c r="V548" s="470"/>
      <c r="W548" s="470"/>
      <c r="X548" s="470"/>
      <c r="Y548" s="470">
        <v>6</v>
      </c>
      <c r="AA548" s="400"/>
    </row>
    <row r="549" spans="16:27">
      <c r="P549" s="485">
        <f t="shared" ca="1" si="137"/>
        <v>0.57656250000000697</v>
      </c>
      <c r="Q549" s="484">
        <f t="shared" ca="1" si="136"/>
        <v>0.57671296296296992</v>
      </c>
      <c r="T549" s="504">
        <v>20</v>
      </c>
      <c r="U549" s="469"/>
      <c r="V549" s="470"/>
      <c r="W549" s="470"/>
      <c r="X549" s="470"/>
      <c r="Y549" s="504">
        <v>4</v>
      </c>
      <c r="AA549" s="400"/>
    </row>
    <row r="550" spans="16:27">
      <c r="P550" s="485">
        <f t="shared" ca="1" si="137"/>
        <v>0.57699074074074774</v>
      </c>
      <c r="Q550" s="484">
        <f t="shared" ca="1" si="136"/>
        <v>0.57712962962963665</v>
      </c>
      <c r="T550" s="470">
        <v>1</v>
      </c>
      <c r="U550" s="469"/>
      <c r="V550" s="470"/>
      <c r="W550" s="470"/>
      <c r="X550" s="470"/>
      <c r="Y550" s="470">
        <v>3</v>
      </c>
      <c r="AA550" s="400"/>
    </row>
    <row r="551" spans="16:27">
      <c r="P551" s="485">
        <f t="shared" ca="1" si="137"/>
        <v>0.57741898148148851</v>
      </c>
      <c r="Q551" s="484">
        <f t="shared" ca="1" si="136"/>
        <v>0.57756944444445146</v>
      </c>
      <c r="T551" s="470">
        <v>2</v>
      </c>
      <c r="U551" s="469"/>
      <c r="V551" s="470"/>
      <c r="W551" s="470"/>
      <c r="X551" s="470"/>
      <c r="Y551" s="470">
        <v>5</v>
      </c>
      <c r="AA551" s="400"/>
    </row>
    <row r="552" spans="16:27">
      <c r="P552" s="485">
        <f t="shared" ca="1" si="137"/>
        <v>0.5778240740740811</v>
      </c>
      <c r="Q552" s="484">
        <f t="shared" ca="1" si="136"/>
        <v>0.57799768518519223</v>
      </c>
      <c r="T552" s="470">
        <v>3</v>
      </c>
      <c r="U552" s="469"/>
      <c r="V552" s="470"/>
      <c r="W552" s="470"/>
      <c r="X552" s="470"/>
      <c r="Y552" s="470">
        <v>7</v>
      </c>
      <c r="AA552" s="400"/>
    </row>
    <row r="553" spans="16:27">
      <c r="P553" s="485">
        <f t="shared" ca="1" si="137"/>
        <v>0.57822916666667368</v>
      </c>
      <c r="Q553" s="484">
        <f t="shared" ca="1" si="136"/>
        <v>0.57839120370371067</v>
      </c>
      <c r="T553" s="470">
        <v>4</v>
      </c>
      <c r="U553" s="469"/>
      <c r="V553" s="470"/>
      <c r="W553" s="470"/>
      <c r="X553" s="470"/>
      <c r="Y553" s="470">
        <v>9</v>
      </c>
      <c r="AA553" s="400"/>
    </row>
    <row r="554" spans="16:27">
      <c r="P554" s="485">
        <f t="shared" ca="1" si="137"/>
        <v>0.57863425925926626</v>
      </c>
      <c r="Q554" s="484">
        <f t="shared" ca="1" si="136"/>
        <v>0.5788078703703774</v>
      </c>
      <c r="T554" s="470">
        <v>5</v>
      </c>
      <c r="U554" s="469"/>
      <c r="V554" s="470"/>
      <c r="W554" s="470"/>
      <c r="X554" s="470"/>
      <c r="Y554" s="470">
        <v>11</v>
      </c>
      <c r="AA554" s="400"/>
    </row>
    <row r="555" spans="16:27">
      <c r="P555" s="485">
        <f t="shared" ca="1" si="137"/>
        <v>0.57905092592593299</v>
      </c>
      <c r="Q555" s="484">
        <f t="shared" ca="1" si="136"/>
        <v>0.57921296296296998</v>
      </c>
      <c r="T555" s="470">
        <v>6</v>
      </c>
      <c r="U555" s="469"/>
      <c r="V555" s="470"/>
      <c r="W555" s="470"/>
      <c r="X555" s="470"/>
      <c r="Y555" s="470">
        <v>13</v>
      </c>
      <c r="AA555" s="400"/>
    </row>
    <row r="556" spans="16:27">
      <c r="P556" s="485">
        <f t="shared" ca="1" si="137"/>
        <v>0.57947916666667365</v>
      </c>
      <c r="Q556" s="484">
        <f t="shared" ca="1" si="136"/>
        <v>0.57961805555556256</v>
      </c>
      <c r="T556" s="470">
        <v>7</v>
      </c>
      <c r="U556" s="469"/>
      <c r="V556" s="470"/>
      <c r="W556" s="470"/>
      <c r="X556" s="470"/>
      <c r="Y556" s="470">
        <v>15</v>
      </c>
      <c r="AA556" s="400"/>
    </row>
    <row r="557" spans="16:27">
      <c r="P557" s="485">
        <f t="shared" ca="1" si="137"/>
        <v>0.57990740740741442</v>
      </c>
      <c r="Q557" s="484">
        <f t="shared" ca="1" si="136"/>
        <v>0.58008101851852556</v>
      </c>
      <c r="T557" s="470">
        <v>8</v>
      </c>
      <c r="U557" s="469"/>
      <c r="V557" s="470"/>
      <c r="W557" s="470"/>
      <c r="X557" s="470"/>
      <c r="Y557" s="470">
        <v>17</v>
      </c>
      <c r="AA557" s="400"/>
    </row>
    <row r="558" spans="16:27">
      <c r="P558" s="485">
        <f t="shared" ca="1" si="137"/>
        <v>0.58032407407408115</v>
      </c>
      <c r="Q558" s="484">
        <f t="shared" ca="1" si="136"/>
        <v>0.58048611111111814</v>
      </c>
      <c r="T558" s="470">
        <v>9</v>
      </c>
      <c r="U558" s="469"/>
      <c r="V558" s="470"/>
      <c r="W558" s="470"/>
      <c r="X558" s="470"/>
      <c r="Y558" s="470">
        <v>19</v>
      </c>
      <c r="AA558" s="400"/>
    </row>
    <row r="559" spans="16:27">
      <c r="P559" s="485">
        <f t="shared" ca="1" si="137"/>
        <v>0.58071759259259959</v>
      </c>
      <c r="Q559" s="484">
        <f t="shared" ca="1" si="136"/>
        <v>0.58087962962963657</v>
      </c>
      <c r="T559" s="470">
        <v>10</v>
      </c>
      <c r="U559" s="469"/>
      <c r="V559" s="470"/>
      <c r="W559" s="470"/>
      <c r="X559" s="470"/>
      <c r="Y559" s="470">
        <v>21</v>
      </c>
      <c r="AA559" s="400"/>
    </row>
    <row r="560" spans="16:27">
      <c r="P560" s="485">
        <f t="shared" ca="1" si="137"/>
        <v>0.58115740740741439</v>
      </c>
      <c r="Q560" s="484">
        <f t="shared" ca="1" si="136"/>
        <v>0.58131944444445138</v>
      </c>
      <c r="T560" s="470">
        <v>11</v>
      </c>
      <c r="U560" s="469"/>
      <c r="V560" s="470"/>
      <c r="W560" s="470"/>
      <c r="X560" s="470"/>
      <c r="Y560" s="470">
        <v>23</v>
      </c>
      <c r="AA560" s="400"/>
    </row>
    <row r="561" spans="16:27">
      <c r="P561" s="485">
        <f t="shared" ca="1" si="137"/>
        <v>0.58158564814815505</v>
      </c>
      <c r="Q561" s="484">
        <f t="shared" ca="1" si="136"/>
        <v>0.581736111111118</v>
      </c>
      <c r="T561" s="470">
        <v>12</v>
      </c>
      <c r="U561" s="469"/>
      <c r="V561" s="470"/>
      <c r="W561" s="470"/>
      <c r="X561" s="470"/>
      <c r="Y561" s="470">
        <v>25</v>
      </c>
      <c r="AA561" s="400"/>
    </row>
    <row r="562" spans="16:27">
      <c r="P562" s="485">
        <f t="shared" ca="1" si="137"/>
        <v>0.58202546296296986</v>
      </c>
      <c r="Q562" s="484">
        <f t="shared" ca="1" si="136"/>
        <v>0.582199074074081</v>
      </c>
      <c r="T562" s="470">
        <v>13</v>
      </c>
      <c r="U562" s="469"/>
      <c r="V562" s="470"/>
      <c r="W562" s="470"/>
      <c r="X562" s="470"/>
      <c r="Y562" s="470">
        <v>27</v>
      </c>
      <c r="AA562" s="400"/>
    </row>
    <row r="563" spans="16:27">
      <c r="P563" s="485">
        <f t="shared" ca="1" si="137"/>
        <v>0.58246527777778467</v>
      </c>
      <c r="Q563" s="484">
        <f t="shared" ca="1" si="136"/>
        <v>0.58260416666667358</v>
      </c>
      <c r="T563" s="470">
        <v>14</v>
      </c>
      <c r="U563" s="469"/>
      <c r="V563" s="470"/>
      <c r="W563" s="470"/>
      <c r="X563" s="470"/>
      <c r="Y563" s="470">
        <v>29</v>
      </c>
      <c r="AA563" s="400"/>
    </row>
    <row r="564" spans="16:27">
      <c r="P564" s="485">
        <f t="shared" ca="1" si="137"/>
        <v>0.58285879629630322</v>
      </c>
      <c r="Q564" s="484">
        <f t="shared" ca="1" si="136"/>
        <v>0.58303240740741435</v>
      </c>
      <c r="T564" s="470">
        <v>15</v>
      </c>
      <c r="U564" s="469"/>
      <c r="V564" s="470"/>
      <c r="W564" s="470"/>
      <c r="X564" s="470"/>
      <c r="Y564" s="470">
        <v>31</v>
      </c>
      <c r="AA564" s="400"/>
    </row>
    <row r="565" spans="16:27">
      <c r="P565" s="485">
        <f t="shared" ca="1" si="137"/>
        <v>0.58329861111111803</v>
      </c>
      <c r="Q565" s="484">
        <f t="shared" ca="1" si="136"/>
        <v>0.58346064814815501</v>
      </c>
      <c r="T565" s="470">
        <v>16</v>
      </c>
      <c r="U565" s="469"/>
      <c r="V565" s="470"/>
      <c r="W565" s="470"/>
      <c r="X565" s="470"/>
      <c r="Y565" s="470">
        <v>33</v>
      </c>
      <c r="AA565" s="400"/>
    </row>
    <row r="566" spans="16:27">
      <c r="P566" s="485">
        <f t="shared" ca="1" si="137"/>
        <v>0.58372685185185869</v>
      </c>
      <c r="Q566" s="484">
        <f t="shared" ca="1" si="136"/>
        <v>0.58390046296296982</v>
      </c>
      <c r="T566" s="470">
        <v>17</v>
      </c>
      <c r="U566" s="469"/>
      <c r="V566" s="470"/>
      <c r="W566" s="470"/>
      <c r="X566" s="470"/>
      <c r="Y566" s="470">
        <v>35</v>
      </c>
      <c r="AA566" s="400"/>
    </row>
    <row r="567" spans="16:27">
      <c r="P567" s="485">
        <f t="shared" ca="1" si="137"/>
        <v>0.58413194444445127</v>
      </c>
      <c r="Q567" s="484">
        <f t="shared" ca="1" si="136"/>
        <v>0.58427083333334018</v>
      </c>
      <c r="T567" s="470">
        <v>18</v>
      </c>
      <c r="U567" s="469"/>
      <c r="V567" s="470"/>
      <c r="W567" s="470"/>
      <c r="X567" s="470"/>
      <c r="Y567" s="470">
        <v>37</v>
      </c>
      <c r="AA567" s="400"/>
    </row>
    <row r="568" spans="16:27">
      <c r="P568" s="485">
        <f t="shared" ca="1" si="137"/>
        <v>0.584548611111118</v>
      </c>
      <c r="Q568" s="484">
        <f t="shared" ca="1" si="136"/>
        <v>0.58469907407408095</v>
      </c>
      <c r="T568" s="470">
        <v>19</v>
      </c>
      <c r="U568" s="469"/>
      <c r="V568" s="470"/>
      <c r="W568" s="470"/>
      <c r="X568" s="470"/>
      <c r="Y568" s="470">
        <v>39</v>
      </c>
      <c r="AA568" s="400"/>
    </row>
    <row r="569" spans="16:27">
      <c r="P569" s="485">
        <f t="shared" ca="1" si="137"/>
        <v>0.58495370370371058</v>
      </c>
      <c r="Q569" s="484">
        <f t="shared" ca="1" si="136"/>
        <v>0.58512731481482172</v>
      </c>
      <c r="T569" s="470">
        <v>20</v>
      </c>
      <c r="U569" s="469"/>
      <c r="V569" s="470"/>
      <c r="W569" s="470"/>
      <c r="X569" s="470"/>
      <c r="Y569" s="470">
        <v>41</v>
      </c>
      <c r="AA569" s="400"/>
    </row>
    <row r="570" spans="16:27">
      <c r="P570" s="485">
        <f t="shared" ca="1" si="137"/>
        <v>0.58535879629630316</v>
      </c>
      <c r="Q570" s="484">
        <f t="shared" ca="1" si="136"/>
        <v>0.58552083333334015</v>
      </c>
      <c r="T570" s="504">
        <v>21</v>
      </c>
      <c r="U570" s="469"/>
      <c r="V570" s="470"/>
      <c r="W570" s="470"/>
      <c r="X570" s="470"/>
      <c r="Y570" s="504">
        <v>43</v>
      </c>
      <c r="AA570" s="400"/>
    </row>
    <row r="571" spans="16:27">
      <c r="P571" s="485">
        <f t="shared" ca="1" si="137"/>
        <v>0.58577546296296978</v>
      </c>
      <c r="Q571" s="484">
        <f t="shared" ca="1" si="136"/>
        <v>0.58593750000000677</v>
      </c>
      <c r="T571" s="470">
        <v>1</v>
      </c>
      <c r="U571" s="469"/>
      <c r="V571" s="470"/>
      <c r="W571" s="470"/>
      <c r="X571" s="470"/>
      <c r="Y571" s="470">
        <v>42</v>
      </c>
      <c r="AA571" s="400"/>
    </row>
    <row r="572" spans="16:27">
      <c r="P572" s="485">
        <f t="shared" ca="1" si="137"/>
        <v>0.58621527777778459</v>
      </c>
      <c r="Q572" s="484">
        <f t="shared" ca="1" si="136"/>
        <v>0.58638888888889573</v>
      </c>
      <c r="T572" s="470">
        <v>2</v>
      </c>
      <c r="U572" s="469"/>
      <c r="V572" s="470"/>
      <c r="W572" s="470"/>
      <c r="X572" s="470"/>
      <c r="Y572" s="470">
        <v>40</v>
      </c>
      <c r="AA572" s="400"/>
    </row>
    <row r="573" spans="16:27">
      <c r="P573" s="485">
        <f t="shared" ca="1" si="137"/>
        <v>0.58663194444445133</v>
      </c>
      <c r="Q573" s="484">
        <f t="shared" ca="1" si="136"/>
        <v>0.58678240740741427</v>
      </c>
      <c r="T573" s="470">
        <v>3</v>
      </c>
      <c r="U573" s="469"/>
      <c r="V573" s="470"/>
      <c r="W573" s="470"/>
      <c r="X573" s="470"/>
      <c r="Y573" s="470">
        <v>38</v>
      </c>
      <c r="AA573" s="400"/>
    </row>
    <row r="574" spans="16:27">
      <c r="P574" s="485">
        <f t="shared" ca="1" si="137"/>
        <v>0.58707175925926613</v>
      </c>
      <c r="Q574" s="484">
        <f t="shared" ca="1" si="136"/>
        <v>0.58721064814815505</v>
      </c>
      <c r="T574" s="470">
        <v>4</v>
      </c>
      <c r="U574" s="469"/>
      <c r="V574" s="470"/>
      <c r="W574" s="470"/>
      <c r="X574" s="470"/>
      <c r="Y574" s="470">
        <v>36</v>
      </c>
      <c r="AA574" s="400"/>
    </row>
    <row r="575" spans="16:27">
      <c r="P575" s="485">
        <f t="shared" ca="1" si="137"/>
        <v>0.58745370370371064</v>
      </c>
      <c r="Q575" s="484">
        <f t="shared" ca="1" si="136"/>
        <v>0.58760416666667359</v>
      </c>
      <c r="T575" s="470">
        <v>5</v>
      </c>
      <c r="U575" s="469"/>
      <c r="V575" s="470"/>
      <c r="W575" s="470"/>
      <c r="X575" s="470"/>
      <c r="Y575" s="470">
        <v>34</v>
      </c>
      <c r="AA575" s="400"/>
    </row>
    <row r="576" spans="16:27">
      <c r="P576" s="485">
        <f t="shared" ca="1" si="137"/>
        <v>0.58789351851852545</v>
      </c>
      <c r="Q576" s="484">
        <f t="shared" ca="1" si="136"/>
        <v>0.58805555555556244</v>
      </c>
      <c r="T576" s="470">
        <v>6</v>
      </c>
      <c r="U576" s="469"/>
      <c r="V576" s="470"/>
      <c r="W576" s="470"/>
      <c r="X576" s="470"/>
      <c r="Y576" s="470">
        <v>32</v>
      </c>
      <c r="AA576" s="400"/>
    </row>
    <row r="577" spans="16:27">
      <c r="P577" s="485">
        <f t="shared" ca="1" si="137"/>
        <v>0.58828703703704388</v>
      </c>
      <c r="Q577" s="484">
        <f t="shared" ca="1" si="136"/>
        <v>0.58844907407408087</v>
      </c>
      <c r="T577" s="470">
        <v>7</v>
      </c>
      <c r="U577" s="469"/>
      <c r="V577" s="470"/>
      <c r="W577" s="470"/>
      <c r="X577" s="470"/>
      <c r="Y577" s="470">
        <v>30</v>
      </c>
      <c r="AA577" s="400"/>
    </row>
    <row r="578" spans="16:27">
      <c r="P578" s="485">
        <f t="shared" ca="1" si="137"/>
        <v>0.58873842592593273</v>
      </c>
      <c r="Q578" s="484">
        <f t="shared" ca="1" si="136"/>
        <v>0.58887731481482164</v>
      </c>
      <c r="T578" s="470">
        <v>8</v>
      </c>
      <c r="U578" s="469"/>
      <c r="V578" s="470"/>
      <c r="W578" s="470"/>
      <c r="X578" s="470"/>
      <c r="Y578" s="470">
        <v>28</v>
      </c>
      <c r="AA578" s="400"/>
    </row>
    <row r="579" spans="16:27">
      <c r="P579" s="485">
        <f t="shared" ca="1" si="137"/>
        <v>0.58910879629630308</v>
      </c>
      <c r="Q579" s="484">
        <f t="shared" ca="1" si="136"/>
        <v>0.58928240740741422</v>
      </c>
      <c r="T579" s="470">
        <v>9</v>
      </c>
      <c r="U579" s="469"/>
      <c r="V579" s="470"/>
      <c r="W579" s="470"/>
      <c r="X579" s="470"/>
      <c r="Y579" s="470">
        <v>26</v>
      </c>
      <c r="AA579" s="400"/>
    </row>
    <row r="580" spans="16:27">
      <c r="P580" s="485">
        <f t="shared" ca="1" si="137"/>
        <v>0.58957175925926608</v>
      </c>
      <c r="Q580" s="484">
        <f t="shared" ca="1" si="136"/>
        <v>0.58974537037037722</v>
      </c>
      <c r="T580" s="470">
        <v>10</v>
      </c>
      <c r="U580" s="469"/>
      <c r="V580" s="470"/>
      <c r="W580" s="470"/>
      <c r="X580" s="470"/>
      <c r="Y580" s="470">
        <v>24</v>
      </c>
      <c r="AA580" s="400"/>
    </row>
    <row r="581" spans="16:27">
      <c r="P581" s="485">
        <f t="shared" ca="1" si="137"/>
        <v>0.58997685185185866</v>
      </c>
      <c r="Q581" s="484">
        <f t="shared" ca="1" si="136"/>
        <v>0.59013888888889565</v>
      </c>
      <c r="T581" s="470">
        <v>11</v>
      </c>
      <c r="U581" s="469"/>
      <c r="V581" s="470"/>
      <c r="W581" s="470"/>
      <c r="X581" s="470"/>
      <c r="Y581" s="470">
        <v>22</v>
      </c>
      <c r="AA581" s="400"/>
    </row>
    <row r="582" spans="16:27">
      <c r="P582" s="485">
        <f t="shared" ca="1" si="137"/>
        <v>0.59041666666667347</v>
      </c>
      <c r="Q582" s="484">
        <f t="shared" ca="1" si="136"/>
        <v>0.59055555555556238</v>
      </c>
      <c r="T582" s="470">
        <v>12</v>
      </c>
      <c r="U582" s="469"/>
      <c r="V582" s="470"/>
      <c r="W582" s="470"/>
      <c r="X582" s="470"/>
      <c r="Y582" s="470">
        <v>20</v>
      </c>
      <c r="AA582" s="400"/>
    </row>
    <row r="583" spans="16:27">
      <c r="P583" s="485">
        <f t="shared" ca="1" si="137"/>
        <v>0.59078703703704383</v>
      </c>
      <c r="Q583" s="484">
        <f t="shared" ca="1" si="136"/>
        <v>0.59092592592593274</v>
      </c>
      <c r="T583" s="470">
        <v>13</v>
      </c>
      <c r="U583" s="469"/>
      <c r="V583" s="470"/>
      <c r="W583" s="470"/>
      <c r="X583" s="470"/>
      <c r="Y583" s="470">
        <v>18</v>
      </c>
      <c r="AA583" s="400"/>
    </row>
    <row r="584" spans="16:27">
      <c r="P584" s="485">
        <f t="shared" ca="1" si="137"/>
        <v>0.59120370370371056</v>
      </c>
      <c r="Q584" s="484">
        <f t="shared" ca="1" si="136"/>
        <v>0.5913773148148217</v>
      </c>
      <c r="T584" s="470">
        <v>14</v>
      </c>
      <c r="U584" s="469"/>
      <c r="V584" s="470"/>
      <c r="W584" s="470"/>
      <c r="X584" s="470"/>
      <c r="Y584" s="470">
        <v>16</v>
      </c>
      <c r="AA584" s="400"/>
    </row>
    <row r="585" spans="16:27">
      <c r="P585" s="485">
        <f t="shared" ca="1" si="137"/>
        <v>0.59164351851852537</v>
      </c>
      <c r="Q585" s="484">
        <f t="shared" ca="1" si="136"/>
        <v>0.59178240740741428</v>
      </c>
      <c r="T585" s="470">
        <v>15</v>
      </c>
      <c r="U585" s="469"/>
      <c r="V585" s="470"/>
      <c r="W585" s="470"/>
      <c r="X585" s="470"/>
      <c r="Y585" s="470">
        <v>14</v>
      </c>
      <c r="AA585" s="400"/>
    </row>
    <row r="586" spans="16:27">
      <c r="P586" s="485">
        <f t="shared" ca="1" si="137"/>
        <v>0.59207175925926614</v>
      </c>
      <c r="Q586" s="484">
        <f t="shared" ca="1" si="136"/>
        <v>0.59224537037037728</v>
      </c>
      <c r="T586" s="470">
        <v>16</v>
      </c>
      <c r="U586" s="469"/>
      <c r="V586" s="470"/>
      <c r="W586" s="470"/>
      <c r="X586" s="470"/>
      <c r="Y586" s="470">
        <v>12</v>
      </c>
      <c r="AA586" s="400"/>
    </row>
    <row r="587" spans="16:27">
      <c r="P587" s="485">
        <f t="shared" ca="1" si="137"/>
        <v>0.59248842592593287</v>
      </c>
      <c r="Q587" s="484">
        <f t="shared" ca="1" si="136"/>
        <v>0.59262731481482178</v>
      </c>
      <c r="T587" s="470">
        <v>17</v>
      </c>
      <c r="U587" s="469"/>
      <c r="V587" s="470"/>
      <c r="W587" s="470"/>
      <c r="X587" s="470"/>
      <c r="Y587" s="470">
        <v>10</v>
      </c>
      <c r="AA587" s="400"/>
    </row>
    <row r="588" spans="16:27">
      <c r="P588" s="485">
        <f t="shared" ca="1" si="137"/>
        <v>0.59288194444445141</v>
      </c>
      <c r="Q588" s="484">
        <f t="shared" ca="1" si="136"/>
        <v>0.59305555555556255</v>
      </c>
      <c r="T588" s="470">
        <v>18</v>
      </c>
      <c r="U588" s="469"/>
      <c r="V588" s="470"/>
      <c r="W588" s="470"/>
      <c r="X588" s="470"/>
      <c r="Y588" s="470">
        <v>8</v>
      </c>
      <c r="AA588" s="400"/>
    </row>
    <row r="589" spans="16:27">
      <c r="P589" s="485">
        <f t="shared" ca="1" si="137"/>
        <v>0.59334490740741441</v>
      </c>
      <c r="Q589" s="484">
        <f t="shared" ca="1" si="136"/>
        <v>0.59348379629630332</v>
      </c>
      <c r="T589" s="470">
        <v>19</v>
      </c>
      <c r="U589" s="469"/>
      <c r="V589" s="470"/>
      <c r="W589" s="470"/>
      <c r="X589" s="470"/>
      <c r="Y589" s="470">
        <v>6</v>
      </c>
      <c r="AA589" s="400"/>
    </row>
    <row r="590" spans="16:27">
      <c r="P590" s="485">
        <f t="shared" ca="1" si="137"/>
        <v>0.59373842592593296</v>
      </c>
      <c r="Q590" s="484">
        <f t="shared" ca="1" si="136"/>
        <v>0.59388888888889591</v>
      </c>
      <c r="T590" s="504">
        <v>20</v>
      </c>
      <c r="U590" s="469"/>
      <c r="V590" s="470"/>
      <c r="W590" s="470"/>
      <c r="X590" s="470"/>
      <c r="Y590" s="470">
        <v>4</v>
      </c>
      <c r="AA590" s="400"/>
    </row>
    <row r="591" spans="16:27">
      <c r="P591" s="485">
        <f t="shared" ca="1" si="137"/>
        <v>0.59416666666667373</v>
      </c>
      <c r="Q591" s="484">
        <f t="shared" ca="1" si="136"/>
        <v>0.59432870370371071</v>
      </c>
      <c r="T591" s="470">
        <v>1</v>
      </c>
      <c r="U591" s="469"/>
      <c r="V591" s="470"/>
      <c r="W591" s="470"/>
      <c r="X591" s="470"/>
      <c r="Y591" s="470"/>
      <c r="AA591" s="400"/>
    </row>
    <row r="592" spans="16:27">
      <c r="P592" s="485">
        <f t="shared" ca="1" si="137"/>
        <v>0.59458333333334035</v>
      </c>
      <c r="Q592" s="484">
        <f t="shared" ca="1" si="136"/>
        <v>0.5947337962963033</v>
      </c>
      <c r="T592" s="470">
        <v>2</v>
      </c>
      <c r="U592" s="469"/>
      <c r="V592" s="470"/>
      <c r="W592" s="470"/>
      <c r="X592" s="470"/>
      <c r="Y592" s="470"/>
      <c r="AA592" s="400"/>
    </row>
    <row r="593" spans="16:27">
      <c r="P593" s="485">
        <f t="shared" ca="1" si="137"/>
        <v>0.59498842592593293</v>
      </c>
      <c r="Q593" s="484">
        <f t="shared" ca="1" si="136"/>
        <v>0.59513888888889588</v>
      </c>
      <c r="T593" s="470">
        <v>3</v>
      </c>
      <c r="U593" s="469"/>
      <c r="V593" s="470"/>
      <c r="W593" s="470"/>
      <c r="X593" s="470"/>
      <c r="Y593" s="470"/>
      <c r="AA593" s="400"/>
    </row>
    <row r="594" spans="16:27">
      <c r="P594" s="485">
        <f t="shared" ca="1" si="137"/>
        <v>0.5954166666666737</v>
      </c>
      <c r="Q594" s="484">
        <f t="shared" ref="Q594:Q620" ca="1" si="138">P594+TIME(0,0,RANDBETWEEN(12,15))</f>
        <v>0.59557870370371069</v>
      </c>
      <c r="T594" s="470">
        <v>4</v>
      </c>
      <c r="U594" s="469"/>
      <c r="V594" s="470"/>
      <c r="W594" s="470"/>
      <c r="X594" s="470"/>
      <c r="Y594" s="470"/>
      <c r="AA594" s="400"/>
    </row>
    <row r="595" spans="16:27">
      <c r="P595" s="485">
        <f t="shared" ca="1" si="137"/>
        <v>0.59583333333334032</v>
      </c>
      <c r="Q595" s="484">
        <f t="shared" ca="1" si="138"/>
        <v>0.59598379629630327</v>
      </c>
      <c r="T595" s="470">
        <v>5</v>
      </c>
      <c r="U595" s="469"/>
      <c r="V595" s="470"/>
      <c r="W595" s="470"/>
      <c r="X595" s="470"/>
      <c r="Y595" s="470"/>
      <c r="AA595" s="400"/>
    </row>
    <row r="596" spans="16:27">
      <c r="P596" s="485">
        <f t="shared" ref="P596:P598" ca="1" si="139">Q595+TIME(0,0,RANDBETWEEN(20,25))</f>
        <v>0.59626157407408109</v>
      </c>
      <c r="Q596" s="484">
        <f t="shared" ca="1" si="138"/>
        <v>0.59643518518519223</v>
      </c>
      <c r="T596" s="470">
        <v>6</v>
      </c>
      <c r="U596" s="469"/>
      <c r="V596" s="470"/>
      <c r="W596" s="470"/>
      <c r="X596" s="470"/>
      <c r="Y596" s="470"/>
      <c r="AA596" s="400"/>
    </row>
    <row r="597" spans="16:27">
      <c r="P597" s="485">
        <f t="shared" ca="1" si="139"/>
        <v>0.5967013888888959</v>
      </c>
      <c r="Q597" s="484">
        <f t="shared" ca="1" si="138"/>
        <v>0.59686342592593289</v>
      </c>
      <c r="T597" s="470">
        <v>7</v>
      </c>
      <c r="U597" s="469"/>
      <c r="V597" s="470"/>
      <c r="W597" s="470"/>
      <c r="X597" s="470"/>
      <c r="Y597" s="470"/>
      <c r="AA597" s="400"/>
    </row>
    <row r="598" spans="16:27">
      <c r="P598" s="485">
        <f t="shared" ca="1" si="139"/>
        <v>0.59715277777778475</v>
      </c>
      <c r="Q598" s="484">
        <f t="shared" ca="1" si="138"/>
        <v>0.5973032407407477</v>
      </c>
      <c r="T598" s="470">
        <v>8</v>
      </c>
      <c r="U598" s="469"/>
      <c r="V598" s="470"/>
      <c r="W598" s="470"/>
      <c r="X598" s="470"/>
      <c r="Y598" s="470"/>
      <c r="AA598" s="400"/>
    </row>
    <row r="599" spans="16:27">
      <c r="P599" s="394">
        <f t="shared" ref="P599:P639" ca="1" si="140">ROUND((RAND()*(270-250)+250),-1)</f>
        <v>260</v>
      </c>
      <c r="Q599" s="484">
        <f t="shared" ca="1" si="138"/>
        <v>260.00016203703706</v>
      </c>
      <c r="T599" s="470">
        <v>9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40"/>
        <v>260</v>
      </c>
      <c r="Q600" s="484">
        <f t="shared" ca="1" si="138"/>
        <v>260.00015046296295</v>
      </c>
      <c r="T600" s="470">
        <v>10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40"/>
        <v>260</v>
      </c>
      <c r="Q601" s="484">
        <f t="shared" ca="1" si="138"/>
        <v>260.00017361111111</v>
      </c>
      <c r="T601" s="470">
        <v>11</v>
      </c>
      <c r="U601" s="469"/>
      <c r="V601" s="470"/>
      <c r="W601" s="470"/>
      <c r="X601" s="470"/>
      <c r="Y601" s="470"/>
      <c r="AA601" s="400"/>
    </row>
    <row r="602" spans="16:27">
      <c r="P602" s="394">
        <f t="shared" ca="1" si="140"/>
        <v>260</v>
      </c>
      <c r="Q602" s="484">
        <f t="shared" ca="1" si="138"/>
        <v>260.00017361111111</v>
      </c>
      <c r="T602" s="470">
        <v>12</v>
      </c>
      <c r="U602" s="469"/>
      <c r="V602" s="470"/>
      <c r="W602" s="470"/>
      <c r="X602" s="470"/>
      <c r="Y602" s="470"/>
      <c r="AA602" s="400"/>
    </row>
    <row r="603" spans="16:27">
      <c r="P603" s="394">
        <f t="shared" ca="1" si="140"/>
        <v>270</v>
      </c>
      <c r="Q603" s="484">
        <f t="shared" ca="1" si="138"/>
        <v>270.00017361111111</v>
      </c>
      <c r="T603" s="470">
        <v>13</v>
      </c>
      <c r="U603" s="469"/>
      <c r="V603" s="470"/>
      <c r="W603" s="470"/>
      <c r="X603" s="470"/>
      <c r="Y603" s="470"/>
      <c r="AA603" s="400"/>
    </row>
    <row r="604" spans="16:27">
      <c r="P604" s="394">
        <f t="shared" ca="1" si="140"/>
        <v>270</v>
      </c>
      <c r="Q604" s="484">
        <f t="shared" ca="1" si="138"/>
        <v>270.00017361111111</v>
      </c>
      <c r="T604" s="470">
        <v>14</v>
      </c>
      <c r="U604" s="469"/>
      <c r="V604" s="470"/>
      <c r="W604" s="470"/>
      <c r="X604" s="470"/>
      <c r="Y604" s="470"/>
      <c r="AA604" s="400"/>
    </row>
    <row r="605" spans="16:27">
      <c r="P605" s="394">
        <f t="shared" ca="1" si="140"/>
        <v>260</v>
      </c>
      <c r="Q605" s="484">
        <f t="shared" ca="1" si="138"/>
        <v>260.0001388888889</v>
      </c>
      <c r="T605" s="470">
        <v>15</v>
      </c>
      <c r="U605" s="469"/>
      <c r="V605" s="470"/>
      <c r="W605" s="470"/>
      <c r="X605" s="470"/>
      <c r="Y605" s="470"/>
      <c r="AA605" s="400"/>
    </row>
    <row r="606" spans="16:27">
      <c r="P606" s="394">
        <f t="shared" ca="1" si="140"/>
        <v>250</v>
      </c>
      <c r="Q606" s="484">
        <f t="shared" ca="1" si="138"/>
        <v>250.00015046296295</v>
      </c>
      <c r="T606" s="470">
        <v>16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40"/>
        <v>270</v>
      </c>
      <c r="Q607" s="484">
        <f t="shared" ca="1" si="138"/>
        <v>270.00016203703706</v>
      </c>
      <c r="T607" s="470">
        <v>17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40"/>
        <v>260</v>
      </c>
      <c r="Q608" s="484">
        <f t="shared" ca="1" si="138"/>
        <v>260.00016203703706</v>
      </c>
      <c r="T608" s="470">
        <v>18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40"/>
        <v>260</v>
      </c>
      <c r="Q609" s="484">
        <f t="shared" ca="1" si="138"/>
        <v>260.00016203703706</v>
      </c>
      <c r="T609" s="470">
        <v>19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40"/>
        <v>260</v>
      </c>
      <c r="Q610" s="484">
        <f t="shared" ca="1" si="138"/>
        <v>260.00016203703706</v>
      </c>
      <c r="T610" s="470">
        <v>20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40"/>
        <v>270</v>
      </c>
      <c r="Q611" s="484">
        <f t="shared" ca="1" si="138"/>
        <v>270.0001388888889</v>
      </c>
      <c r="T611" s="504">
        <v>21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40"/>
        <v>260</v>
      </c>
      <c r="Q612" s="484">
        <f t="shared" ca="1" si="138"/>
        <v>260.00016203703706</v>
      </c>
      <c r="T612" s="470">
        <v>1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40"/>
        <v>250</v>
      </c>
      <c r="Q613" s="484">
        <f t="shared" ca="1" si="138"/>
        <v>250.0001388888889</v>
      </c>
      <c r="T613" s="470">
        <v>2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40"/>
        <v>270</v>
      </c>
      <c r="Q614" s="484">
        <f t="shared" ca="1" si="138"/>
        <v>270.00015046296295</v>
      </c>
      <c r="T614" s="470">
        <v>3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40"/>
        <v>260</v>
      </c>
      <c r="Q615" s="484">
        <f t="shared" ca="1" si="138"/>
        <v>260.0001388888889</v>
      </c>
      <c r="T615" s="470">
        <v>4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40"/>
        <v>250</v>
      </c>
      <c r="Q616" s="484">
        <f t="shared" ca="1" si="138"/>
        <v>250.00017361111111</v>
      </c>
      <c r="T616" s="470">
        <v>5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40"/>
        <v>250</v>
      </c>
      <c r="Q617" s="484">
        <f t="shared" ca="1" si="138"/>
        <v>250.0001388888889</v>
      </c>
      <c r="T617" s="470">
        <v>6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40"/>
        <v>260</v>
      </c>
      <c r="Q618" s="484">
        <f t="shared" ca="1" si="138"/>
        <v>260.00017361111111</v>
      </c>
      <c r="T618" s="470">
        <v>7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40"/>
        <v>260</v>
      </c>
      <c r="Q619" s="484">
        <f t="shared" ca="1" si="138"/>
        <v>260.00016203703706</v>
      </c>
      <c r="T619" s="470">
        <v>8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40"/>
        <v>260</v>
      </c>
      <c r="Q620" s="484">
        <f t="shared" ca="1" si="138"/>
        <v>260.00016203703706</v>
      </c>
      <c r="T620" s="470">
        <v>9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40"/>
        <v>270</v>
      </c>
      <c r="Q621" s="394">
        <f t="shared" ref="Q621:Q639" ca="1" si="141">ROUND((RAND()*(45-30)+30),-1)</f>
        <v>40</v>
      </c>
      <c r="T621" s="470">
        <v>10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40"/>
        <v>260</v>
      </c>
      <c r="Q622" s="394">
        <f t="shared" ca="1" si="141"/>
        <v>30</v>
      </c>
      <c r="T622" s="470">
        <v>11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40"/>
        <v>250</v>
      </c>
      <c r="Q623" s="394">
        <f t="shared" ca="1" si="141"/>
        <v>30</v>
      </c>
      <c r="T623" s="470">
        <v>12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40"/>
        <v>260</v>
      </c>
      <c r="Q624" s="394">
        <f t="shared" ca="1" si="141"/>
        <v>40</v>
      </c>
      <c r="T624" s="470">
        <v>13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40"/>
        <v>270</v>
      </c>
      <c r="Q625" s="394">
        <f t="shared" ca="1" si="141"/>
        <v>40</v>
      </c>
      <c r="T625" s="470">
        <v>14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40"/>
        <v>260</v>
      </c>
      <c r="Q626" s="394">
        <f t="shared" ca="1" si="141"/>
        <v>40</v>
      </c>
      <c r="T626" s="470">
        <v>15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40"/>
        <v>260</v>
      </c>
      <c r="Q627" s="394">
        <f t="shared" ca="1" si="141"/>
        <v>40</v>
      </c>
      <c r="T627" s="470">
        <v>16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40"/>
        <v>270</v>
      </c>
      <c r="Q628" s="394">
        <f t="shared" ca="1" si="141"/>
        <v>40</v>
      </c>
      <c r="T628" s="470">
        <v>17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40"/>
        <v>270</v>
      </c>
      <c r="Q629" s="394">
        <f t="shared" ca="1" si="141"/>
        <v>40</v>
      </c>
      <c r="T629" s="470">
        <v>18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40"/>
        <v>260</v>
      </c>
      <c r="Q630" s="394">
        <f t="shared" ca="1" si="141"/>
        <v>30</v>
      </c>
      <c r="T630" s="470">
        <v>19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40"/>
        <v>260</v>
      </c>
      <c r="Q631" s="394">
        <f t="shared" ca="1" si="141"/>
        <v>40</v>
      </c>
      <c r="T631" s="504">
        <v>20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40"/>
        <v>270</v>
      </c>
      <c r="Q632" s="394">
        <f t="shared" ca="1" si="141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40"/>
        <v>260</v>
      </c>
      <c r="Q633" s="394">
        <f t="shared" ca="1" si="141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40"/>
        <v>250</v>
      </c>
      <c r="Q634" s="394">
        <f t="shared" ca="1" si="141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40"/>
        <v>250</v>
      </c>
      <c r="Q635" s="394">
        <f t="shared" ca="1" si="141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40"/>
        <v>250</v>
      </c>
      <c r="Q636" s="394">
        <f t="shared" ca="1" si="141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40"/>
        <v>270</v>
      </c>
      <c r="Q637" s="394">
        <f t="shared" ca="1" si="141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40"/>
        <v>260</v>
      </c>
      <c r="Q638" s="394">
        <f t="shared" ca="1" si="141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40"/>
        <v>250</v>
      </c>
      <c r="Q639" s="394">
        <f t="shared" ca="1" si="141"/>
        <v>30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42">ROUND((RAND()*(270-250)+250),-1)</f>
        <v>260</v>
      </c>
      <c r="Q640" s="394">
        <f t="shared" ref="Q640:Q703" ca="1" si="143">ROUND((RAND()*(45-30)+30),-1)</f>
        <v>30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2"/>
        <v>260</v>
      </c>
      <c r="Q641" s="394">
        <f t="shared" ca="1" si="143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2"/>
        <v>260</v>
      </c>
      <c r="Q642" s="394">
        <f t="shared" ca="1" si="143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2"/>
        <v>270</v>
      </c>
      <c r="Q643" s="394">
        <f t="shared" ca="1" si="143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2"/>
        <v>270</v>
      </c>
      <c r="Q644" s="394">
        <f t="shared" ca="1" si="143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2"/>
        <v>260</v>
      </c>
      <c r="Q645" s="394">
        <f t="shared" ca="1" si="143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42"/>
        <v>260</v>
      </c>
      <c r="Q646" s="394">
        <f t="shared" ca="1" si="143"/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42"/>
        <v>250</v>
      </c>
      <c r="Q647" s="394">
        <f t="shared" ca="1" si="143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42"/>
        <v>260</v>
      </c>
      <c r="Q648" s="394">
        <f t="shared" ca="1" si="143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42"/>
        <v>250</v>
      </c>
      <c r="Q649" s="394">
        <f t="shared" ca="1" si="143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42"/>
        <v>270</v>
      </c>
      <c r="Q650" s="394">
        <f t="shared" ca="1" si="143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42"/>
        <v>260</v>
      </c>
      <c r="Q651" s="394">
        <f t="shared" ca="1" si="143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42"/>
        <v>250</v>
      </c>
      <c r="Q652" s="394">
        <f t="shared" ca="1" si="143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42"/>
        <v>270</v>
      </c>
      <c r="Q653" s="394">
        <f t="shared" ca="1" si="143"/>
        <v>30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42"/>
        <v>270</v>
      </c>
      <c r="Q654" s="394">
        <f t="shared" ca="1" si="143"/>
        <v>30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42"/>
        <v>270</v>
      </c>
      <c r="Q655" s="394">
        <f t="shared" ca="1" si="143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42"/>
        <v>260</v>
      </c>
      <c r="Q656" s="394">
        <f t="shared" ca="1" si="143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42"/>
        <v>260</v>
      </c>
      <c r="Q657" s="394">
        <f t="shared" ca="1" si="143"/>
        <v>30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42"/>
        <v>260</v>
      </c>
      <c r="Q658" s="394">
        <f t="shared" ca="1" si="143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42"/>
        <v>260</v>
      </c>
      <c r="Q659" s="394">
        <f t="shared" ca="1" si="143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42"/>
        <v>250</v>
      </c>
      <c r="Q660" s="394">
        <f t="shared" ca="1" si="143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42"/>
        <v>260</v>
      </c>
      <c r="Q661" s="394">
        <f t="shared" ca="1" si="143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42"/>
        <v>250</v>
      </c>
      <c r="Q662" s="394">
        <f t="shared" ca="1" si="143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42"/>
        <v>260</v>
      </c>
      <c r="Q663" s="394">
        <f t="shared" ca="1" si="143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42"/>
        <v>270</v>
      </c>
      <c r="Q664" s="394">
        <f t="shared" ca="1" si="143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42"/>
        <v>270</v>
      </c>
      <c r="Q665" s="394">
        <f t="shared" ca="1" si="143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42"/>
        <v>270</v>
      </c>
      <c r="Q666" s="394">
        <f t="shared" ca="1" si="143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42"/>
        <v>250</v>
      </c>
      <c r="Q667" s="394">
        <f t="shared" ca="1" si="143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42"/>
        <v>260</v>
      </c>
      <c r="Q668" s="394">
        <f t="shared" ca="1" si="143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42"/>
        <v>260</v>
      </c>
      <c r="Q669" s="394">
        <f t="shared" ca="1" si="143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42"/>
        <v>260</v>
      </c>
      <c r="Q670" s="394">
        <f t="shared" ca="1" si="143"/>
        <v>30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42"/>
        <v>260</v>
      </c>
      <c r="Q671" s="394">
        <f t="shared" ca="1" si="143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42"/>
        <v>260</v>
      </c>
      <c r="Q672" s="394">
        <f t="shared" ca="1" si="143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42"/>
        <v>260</v>
      </c>
      <c r="Q673" s="394">
        <f t="shared" ca="1" si="143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42"/>
        <v>270</v>
      </c>
      <c r="Q674" s="394">
        <f t="shared" ca="1" si="143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42"/>
        <v>260</v>
      </c>
      <c r="Q675" s="394">
        <f t="shared" ca="1" si="143"/>
        <v>30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42"/>
        <v>250</v>
      </c>
      <c r="Q676" s="394">
        <f t="shared" ca="1" si="143"/>
        <v>30</v>
      </c>
      <c r="V676" s="470"/>
      <c r="W676" s="470"/>
      <c r="X676" s="470"/>
      <c r="Y676" s="470"/>
      <c r="AA676" s="400"/>
    </row>
    <row r="677" spans="16:27">
      <c r="P677" s="394">
        <f t="shared" ca="1" si="142"/>
        <v>250</v>
      </c>
      <c r="Q677" s="394">
        <f t="shared" ca="1" si="143"/>
        <v>30</v>
      </c>
      <c r="V677" s="470"/>
      <c r="W677" s="470"/>
      <c r="X677" s="470"/>
      <c r="Y677" s="470"/>
      <c r="AA677" s="400"/>
    </row>
    <row r="678" spans="16:27">
      <c r="P678" s="394">
        <f t="shared" ca="1" si="142"/>
        <v>260</v>
      </c>
      <c r="Q678" s="394">
        <f t="shared" ca="1" si="143"/>
        <v>30</v>
      </c>
      <c r="V678" s="470"/>
      <c r="W678" s="470"/>
      <c r="X678" s="470"/>
      <c r="Y678" s="470"/>
      <c r="AA678" s="400"/>
    </row>
    <row r="679" spans="16:27">
      <c r="P679" s="394">
        <f t="shared" ca="1" si="142"/>
        <v>260</v>
      </c>
      <c r="Q679" s="394">
        <f t="shared" ca="1" si="143"/>
        <v>40</v>
      </c>
      <c r="V679" s="470"/>
      <c r="W679" s="470"/>
      <c r="X679" s="470"/>
      <c r="Y679" s="470"/>
      <c r="AA679" s="400"/>
    </row>
    <row r="680" spans="16:27">
      <c r="P680" s="394">
        <f t="shared" ca="1" si="142"/>
        <v>270</v>
      </c>
      <c r="Q680" s="394">
        <f t="shared" ca="1" si="143"/>
        <v>30</v>
      </c>
      <c r="V680" s="470"/>
      <c r="W680" s="470"/>
      <c r="X680" s="470"/>
      <c r="Y680" s="470"/>
      <c r="AA680" s="400"/>
    </row>
    <row r="681" spans="16:27">
      <c r="P681" s="394">
        <f t="shared" ca="1" si="142"/>
        <v>260</v>
      </c>
      <c r="Q681" s="394">
        <f t="shared" ca="1" si="143"/>
        <v>40</v>
      </c>
      <c r="V681" s="470"/>
      <c r="W681" s="470"/>
      <c r="X681" s="470"/>
      <c r="Y681" s="470"/>
      <c r="AA681" s="400"/>
    </row>
    <row r="682" spans="16:27">
      <c r="P682" s="394">
        <f t="shared" ca="1" si="142"/>
        <v>260</v>
      </c>
      <c r="Q682" s="394">
        <f t="shared" ca="1" si="143"/>
        <v>40</v>
      </c>
      <c r="V682" s="470"/>
      <c r="W682" s="470"/>
      <c r="X682" s="470"/>
      <c r="Y682" s="470"/>
      <c r="AA682" s="400"/>
    </row>
    <row r="683" spans="16:27">
      <c r="P683" s="394">
        <f t="shared" ca="1" si="142"/>
        <v>270</v>
      </c>
      <c r="Q683" s="394">
        <f t="shared" ca="1" si="143"/>
        <v>40</v>
      </c>
      <c r="V683" s="470"/>
      <c r="W683" s="470"/>
      <c r="X683" s="470"/>
      <c r="Y683" s="470"/>
      <c r="AA683" s="400"/>
    </row>
    <row r="684" spans="16:27">
      <c r="P684" s="394">
        <f t="shared" ca="1" si="142"/>
        <v>260</v>
      </c>
      <c r="Q684" s="394">
        <f t="shared" ca="1" si="143"/>
        <v>30</v>
      </c>
      <c r="V684" s="470"/>
      <c r="W684" s="470"/>
      <c r="X684" s="470"/>
      <c r="Y684" s="470"/>
      <c r="AA684" s="400"/>
    </row>
    <row r="685" spans="16:27">
      <c r="P685" s="394">
        <f t="shared" ca="1" si="142"/>
        <v>260</v>
      </c>
      <c r="Q685" s="394">
        <f t="shared" ca="1" si="143"/>
        <v>40</v>
      </c>
      <c r="V685" s="470"/>
      <c r="W685" s="470"/>
      <c r="X685" s="470"/>
      <c r="Y685" s="470"/>
      <c r="AA685" s="400"/>
    </row>
    <row r="686" spans="16:27">
      <c r="P686" s="394">
        <f t="shared" ca="1" si="142"/>
        <v>250</v>
      </c>
      <c r="Q686" s="394">
        <f t="shared" ca="1" si="143"/>
        <v>40</v>
      </c>
      <c r="V686" s="470"/>
      <c r="W686" s="470"/>
      <c r="X686" s="470"/>
      <c r="Y686" s="470"/>
      <c r="AA686" s="400"/>
    </row>
    <row r="687" spans="16:27">
      <c r="P687" s="394">
        <f t="shared" ca="1" si="142"/>
        <v>260</v>
      </c>
      <c r="Q687" s="394">
        <f t="shared" ca="1" si="143"/>
        <v>40</v>
      </c>
      <c r="V687" s="470"/>
      <c r="W687" s="470"/>
      <c r="X687" s="470"/>
      <c r="Y687" s="470"/>
      <c r="AA687" s="400"/>
    </row>
    <row r="688" spans="16:27">
      <c r="P688" s="394">
        <f t="shared" ca="1" si="142"/>
        <v>260</v>
      </c>
      <c r="Q688" s="394">
        <f t="shared" ca="1" si="143"/>
        <v>40</v>
      </c>
      <c r="V688" s="470"/>
      <c r="W688" s="470"/>
      <c r="X688" s="470"/>
      <c r="Y688" s="470"/>
      <c r="AA688" s="400"/>
    </row>
    <row r="689" spans="16:27">
      <c r="P689" s="394">
        <f t="shared" ca="1" si="142"/>
        <v>260</v>
      </c>
      <c r="Q689" s="394">
        <f t="shared" ca="1" si="143"/>
        <v>40</v>
      </c>
      <c r="V689" s="470"/>
      <c r="W689" s="470"/>
      <c r="X689" s="470"/>
      <c r="Y689" s="470"/>
      <c r="AA689" s="400"/>
    </row>
    <row r="690" spans="16:27">
      <c r="P690" s="394">
        <f t="shared" ca="1" si="142"/>
        <v>260</v>
      </c>
      <c r="Q690" s="394">
        <f t="shared" ca="1" si="143"/>
        <v>30</v>
      </c>
      <c r="V690" s="470"/>
      <c r="W690" s="470"/>
      <c r="X690" s="470"/>
      <c r="Y690" s="470"/>
      <c r="AA690" s="400"/>
    </row>
    <row r="691" spans="16:27">
      <c r="P691" s="394">
        <f t="shared" ca="1" si="142"/>
        <v>270</v>
      </c>
      <c r="Q691" s="394">
        <f t="shared" ca="1" si="143"/>
        <v>40</v>
      </c>
      <c r="V691" s="470"/>
      <c r="W691" s="470"/>
      <c r="X691" s="470"/>
      <c r="Y691" s="470"/>
      <c r="AA691" s="400"/>
    </row>
    <row r="692" spans="16:27">
      <c r="P692" s="394">
        <f t="shared" ca="1" si="142"/>
        <v>250</v>
      </c>
      <c r="Q692" s="394">
        <f t="shared" ca="1" si="143"/>
        <v>40</v>
      </c>
      <c r="V692" s="470"/>
      <c r="W692" s="470"/>
      <c r="X692" s="470"/>
      <c r="Y692" s="470"/>
      <c r="AA692" s="400"/>
    </row>
    <row r="693" spans="16:27">
      <c r="P693" s="394">
        <f t="shared" ca="1" si="142"/>
        <v>250</v>
      </c>
      <c r="Q693" s="394">
        <f t="shared" ca="1" si="143"/>
        <v>40</v>
      </c>
      <c r="V693" s="470"/>
      <c r="W693" s="470"/>
      <c r="X693" s="470"/>
      <c r="Y693" s="470"/>
      <c r="AA693" s="400"/>
    </row>
    <row r="694" spans="16:27">
      <c r="P694" s="394">
        <f t="shared" ca="1" si="142"/>
        <v>260</v>
      </c>
      <c r="Q694" s="394">
        <f t="shared" ca="1" si="143"/>
        <v>40</v>
      </c>
      <c r="V694" s="470"/>
      <c r="W694" s="470"/>
      <c r="X694" s="470"/>
      <c r="Y694" s="470"/>
      <c r="AA694" s="400"/>
    </row>
    <row r="695" spans="16:27">
      <c r="P695" s="394">
        <f t="shared" ca="1" si="142"/>
        <v>270</v>
      </c>
      <c r="Q695" s="394">
        <f t="shared" ca="1" si="143"/>
        <v>30</v>
      </c>
      <c r="V695" s="470"/>
      <c r="W695" s="470"/>
      <c r="X695" s="470"/>
      <c r="Y695" s="470"/>
      <c r="AA695" s="400"/>
    </row>
    <row r="696" spans="16:27">
      <c r="P696" s="394">
        <f t="shared" ca="1" si="142"/>
        <v>270</v>
      </c>
      <c r="Q696" s="394">
        <f t="shared" ca="1" si="143"/>
        <v>40</v>
      </c>
      <c r="V696" s="470"/>
      <c r="W696" s="470"/>
      <c r="X696" s="470"/>
      <c r="Y696" s="470"/>
      <c r="AA696" s="400"/>
    </row>
    <row r="697" spans="16:27">
      <c r="P697" s="394">
        <f t="shared" ca="1" si="142"/>
        <v>250</v>
      </c>
      <c r="Q697" s="394">
        <f t="shared" ca="1" si="143"/>
        <v>40</v>
      </c>
      <c r="V697" s="470"/>
      <c r="W697" s="470"/>
      <c r="X697" s="470"/>
      <c r="Y697" s="470"/>
      <c r="AA697" s="400"/>
    </row>
    <row r="698" spans="16:27">
      <c r="P698" s="394">
        <f t="shared" ca="1" si="142"/>
        <v>250</v>
      </c>
      <c r="Q698" s="394">
        <f t="shared" ca="1" si="143"/>
        <v>40</v>
      </c>
      <c r="V698" s="470"/>
      <c r="W698" s="470"/>
      <c r="X698" s="470"/>
      <c r="Y698" s="470"/>
      <c r="AA698" s="400"/>
    </row>
    <row r="699" spans="16:27">
      <c r="P699" s="394">
        <f t="shared" ca="1" si="142"/>
        <v>260</v>
      </c>
      <c r="Q699" s="394">
        <f t="shared" ca="1" si="143"/>
        <v>30</v>
      </c>
      <c r="V699" s="470"/>
      <c r="W699" s="470"/>
      <c r="X699" s="470"/>
      <c r="Y699" s="470"/>
      <c r="AA699" s="400"/>
    </row>
    <row r="700" spans="16:27">
      <c r="P700" s="394">
        <f t="shared" ca="1" si="142"/>
        <v>260</v>
      </c>
      <c r="Q700" s="394">
        <f t="shared" ca="1" si="143"/>
        <v>40</v>
      </c>
      <c r="V700" s="470"/>
      <c r="W700" s="470"/>
      <c r="X700" s="470"/>
      <c r="Y700" s="470"/>
      <c r="AA700" s="400"/>
    </row>
    <row r="701" spans="16:27">
      <c r="P701" s="394">
        <f t="shared" ca="1" si="142"/>
        <v>260</v>
      </c>
      <c r="Q701" s="394">
        <f t="shared" ca="1" si="143"/>
        <v>30</v>
      </c>
      <c r="V701" s="470"/>
      <c r="W701" s="470"/>
      <c r="X701" s="470"/>
      <c r="Y701" s="470"/>
      <c r="AA701" s="400"/>
    </row>
    <row r="702" spans="16:27">
      <c r="P702" s="394">
        <f t="shared" ca="1" si="142"/>
        <v>260</v>
      </c>
      <c r="Q702" s="394">
        <f t="shared" ca="1" si="143"/>
        <v>30</v>
      </c>
      <c r="V702" s="470"/>
      <c r="W702" s="470"/>
      <c r="X702" s="470"/>
      <c r="Y702" s="470"/>
      <c r="AA702" s="400"/>
    </row>
    <row r="703" spans="16:27">
      <c r="P703" s="394">
        <f t="shared" ca="1" si="142"/>
        <v>260</v>
      </c>
      <c r="Q703" s="394">
        <f t="shared" ca="1" si="143"/>
        <v>40</v>
      </c>
      <c r="V703" s="470"/>
      <c r="W703" s="470"/>
      <c r="X703" s="470"/>
      <c r="Y703" s="470"/>
      <c r="AA703" s="400"/>
    </row>
    <row r="704" spans="16:27">
      <c r="P704" s="394">
        <f t="shared" ref="P704:P767" ca="1" si="144">ROUND((RAND()*(270-250)+250),-1)</f>
        <v>260</v>
      </c>
      <c r="Q704" s="394">
        <f t="shared" ref="Q704:Q767" ca="1" si="145">ROUND((RAND()*(45-30)+30),-1)</f>
        <v>30</v>
      </c>
      <c r="V704" s="470"/>
      <c r="W704" s="470"/>
      <c r="X704" s="470"/>
      <c r="Y704" s="470"/>
      <c r="AA704" s="400"/>
    </row>
    <row r="705" spans="16:27">
      <c r="P705" s="394">
        <f t="shared" ca="1" si="144"/>
        <v>260</v>
      </c>
      <c r="Q705" s="394">
        <f t="shared" ca="1" si="145"/>
        <v>30</v>
      </c>
      <c r="V705" s="470"/>
      <c r="W705" s="470"/>
      <c r="X705" s="470"/>
      <c r="Y705" s="470"/>
      <c r="AA705" s="400"/>
    </row>
    <row r="706" spans="16:27">
      <c r="P706" s="394">
        <f t="shared" ca="1" si="144"/>
        <v>250</v>
      </c>
      <c r="Q706" s="394">
        <f t="shared" ca="1" si="145"/>
        <v>40</v>
      </c>
      <c r="V706" s="470"/>
      <c r="W706" s="470"/>
      <c r="X706" s="470"/>
      <c r="Y706" s="470"/>
      <c r="AA706" s="400"/>
    </row>
    <row r="707" spans="16:27">
      <c r="P707" s="394">
        <f t="shared" ca="1" si="144"/>
        <v>250</v>
      </c>
      <c r="Q707" s="394">
        <f t="shared" ca="1" si="145"/>
        <v>40</v>
      </c>
      <c r="V707" s="470"/>
      <c r="W707" s="470"/>
      <c r="X707" s="470"/>
      <c r="Y707" s="470"/>
      <c r="AA707" s="400"/>
    </row>
    <row r="708" spans="16:27">
      <c r="P708" s="394">
        <f t="shared" ca="1" si="144"/>
        <v>260</v>
      </c>
      <c r="Q708" s="394">
        <f t="shared" ca="1" si="145"/>
        <v>40</v>
      </c>
      <c r="V708" s="470"/>
      <c r="W708" s="470"/>
      <c r="X708" s="470"/>
      <c r="Y708" s="470"/>
      <c r="AA708" s="400"/>
    </row>
    <row r="709" spans="16:27">
      <c r="P709" s="394">
        <f t="shared" ca="1" si="144"/>
        <v>260</v>
      </c>
      <c r="Q709" s="394">
        <f t="shared" ca="1" si="145"/>
        <v>40</v>
      </c>
      <c r="V709" s="470"/>
      <c r="W709" s="470"/>
      <c r="X709" s="470"/>
      <c r="Y709" s="470"/>
      <c r="AA709" s="400"/>
    </row>
    <row r="710" spans="16:27">
      <c r="P710" s="394">
        <f t="shared" ca="1" si="144"/>
        <v>250</v>
      </c>
      <c r="Q710" s="394">
        <f t="shared" ca="1" si="145"/>
        <v>40</v>
      </c>
      <c r="V710" s="470"/>
      <c r="W710" s="470"/>
      <c r="X710" s="470"/>
      <c r="Y710" s="470"/>
      <c r="AA710" s="400"/>
    </row>
    <row r="711" spans="16:27">
      <c r="P711" s="394">
        <f t="shared" ca="1" si="144"/>
        <v>250</v>
      </c>
      <c r="Q711" s="394">
        <f t="shared" ca="1" si="145"/>
        <v>30</v>
      </c>
      <c r="V711" s="470"/>
      <c r="W711" s="470"/>
      <c r="X711" s="470"/>
      <c r="Y711" s="470"/>
      <c r="AA711" s="400"/>
    </row>
    <row r="712" spans="16:27">
      <c r="P712" s="394">
        <f t="shared" ca="1" si="144"/>
        <v>270</v>
      </c>
      <c r="Q712" s="394">
        <f t="shared" ca="1" si="145"/>
        <v>30</v>
      </c>
      <c r="V712" s="470"/>
      <c r="W712" s="470"/>
      <c r="X712" s="470"/>
      <c r="Y712" s="470"/>
      <c r="AA712" s="400"/>
    </row>
    <row r="713" spans="16:27">
      <c r="P713" s="394">
        <f t="shared" ca="1" si="144"/>
        <v>260</v>
      </c>
      <c r="Q713" s="394">
        <f t="shared" ca="1" si="145"/>
        <v>40</v>
      </c>
      <c r="V713" s="470"/>
      <c r="W713" s="470"/>
      <c r="X713" s="470"/>
      <c r="Y713" s="470"/>
      <c r="AA713" s="400"/>
    </row>
    <row r="714" spans="16:27">
      <c r="P714" s="394">
        <f t="shared" ca="1" si="144"/>
        <v>270</v>
      </c>
      <c r="Q714" s="394">
        <f t="shared" ca="1" si="145"/>
        <v>40</v>
      </c>
      <c r="V714" s="470"/>
      <c r="W714" s="470"/>
      <c r="X714" s="470"/>
      <c r="Y714" s="470"/>
      <c r="AA714" s="400"/>
    </row>
    <row r="715" spans="16:27">
      <c r="P715" s="394">
        <f t="shared" ca="1" si="144"/>
        <v>270</v>
      </c>
      <c r="Q715" s="394">
        <f t="shared" ca="1" si="145"/>
        <v>40</v>
      </c>
      <c r="V715" s="470"/>
      <c r="W715" s="470"/>
      <c r="X715" s="470"/>
      <c r="Y715" s="470"/>
      <c r="AA715" s="400"/>
    </row>
    <row r="716" spans="16:27">
      <c r="P716" s="394">
        <f t="shared" ca="1" si="144"/>
        <v>270</v>
      </c>
      <c r="Q716" s="394">
        <f t="shared" ca="1" si="145"/>
        <v>30</v>
      </c>
      <c r="V716" s="470"/>
      <c r="W716" s="470"/>
      <c r="X716" s="470"/>
      <c r="Y716" s="470"/>
      <c r="AA716" s="400"/>
    </row>
    <row r="717" spans="16:27">
      <c r="P717" s="394">
        <f t="shared" ca="1" si="144"/>
        <v>270</v>
      </c>
      <c r="Q717" s="394">
        <f t="shared" ca="1" si="145"/>
        <v>40</v>
      </c>
      <c r="V717" s="470"/>
      <c r="W717" s="470"/>
      <c r="X717" s="470"/>
      <c r="Y717" s="470"/>
      <c r="AA717" s="400"/>
    </row>
    <row r="718" spans="16:27">
      <c r="P718" s="394">
        <f t="shared" ca="1" si="144"/>
        <v>250</v>
      </c>
      <c r="Q718" s="394">
        <f t="shared" ca="1" si="145"/>
        <v>40</v>
      </c>
      <c r="V718" s="470"/>
      <c r="W718" s="470"/>
      <c r="X718" s="470"/>
      <c r="Y718" s="470"/>
      <c r="AA718" s="400"/>
    </row>
    <row r="719" spans="16:27">
      <c r="P719" s="394">
        <f t="shared" ca="1" si="144"/>
        <v>260</v>
      </c>
      <c r="Q719" s="394">
        <f t="shared" ca="1" si="145"/>
        <v>40</v>
      </c>
      <c r="V719" s="470"/>
      <c r="W719" s="470"/>
      <c r="X719" s="470"/>
      <c r="Y719" s="470"/>
      <c r="AA719" s="400"/>
    </row>
    <row r="720" spans="16:27">
      <c r="P720" s="394">
        <f t="shared" ca="1" si="144"/>
        <v>250</v>
      </c>
      <c r="Q720" s="394">
        <f t="shared" ca="1" si="145"/>
        <v>30</v>
      </c>
      <c r="V720" s="470"/>
      <c r="W720" s="470"/>
      <c r="X720" s="470"/>
      <c r="Y720" s="470"/>
      <c r="AA720" s="400"/>
    </row>
    <row r="721" spans="16:27">
      <c r="P721" s="394">
        <f t="shared" ca="1" si="144"/>
        <v>250</v>
      </c>
      <c r="Q721" s="394">
        <f t="shared" ca="1" si="145"/>
        <v>30</v>
      </c>
      <c r="V721" s="470"/>
      <c r="W721" s="470"/>
      <c r="X721" s="470"/>
      <c r="Y721" s="470"/>
      <c r="AA721" s="400"/>
    </row>
    <row r="722" spans="16:27">
      <c r="P722" s="394">
        <f t="shared" ca="1" si="144"/>
        <v>270</v>
      </c>
      <c r="Q722" s="394">
        <f t="shared" ca="1" si="145"/>
        <v>40</v>
      </c>
      <c r="V722" s="470"/>
      <c r="W722" s="470"/>
      <c r="X722" s="470"/>
      <c r="Y722" s="470"/>
      <c r="AA722" s="400"/>
    </row>
    <row r="723" spans="16:27">
      <c r="P723" s="394">
        <f t="shared" ca="1" si="144"/>
        <v>270</v>
      </c>
      <c r="Q723" s="394">
        <f t="shared" ca="1" si="145"/>
        <v>40</v>
      </c>
      <c r="V723" s="470"/>
      <c r="W723" s="470"/>
      <c r="X723" s="470"/>
      <c r="Y723" s="470"/>
      <c r="AA723" s="400"/>
    </row>
    <row r="724" spans="16:27">
      <c r="P724" s="394">
        <f t="shared" ca="1" si="144"/>
        <v>250</v>
      </c>
      <c r="Q724" s="394">
        <f t="shared" ca="1" si="145"/>
        <v>30</v>
      </c>
      <c r="V724" s="470"/>
      <c r="W724" s="470"/>
      <c r="X724" s="470"/>
      <c r="Y724" s="470"/>
      <c r="AA724" s="400"/>
    </row>
    <row r="725" spans="16:27">
      <c r="P725" s="394">
        <f t="shared" ca="1" si="144"/>
        <v>270</v>
      </c>
      <c r="Q725" s="394">
        <f t="shared" ca="1" si="145"/>
        <v>40</v>
      </c>
      <c r="V725" s="470"/>
      <c r="W725" s="470"/>
      <c r="X725" s="470"/>
      <c r="Y725" s="470"/>
      <c r="AA725" s="400"/>
    </row>
    <row r="726" spans="16:27">
      <c r="P726" s="394">
        <f t="shared" ca="1" si="144"/>
        <v>250</v>
      </c>
      <c r="Q726" s="394">
        <f t="shared" ca="1" si="145"/>
        <v>30</v>
      </c>
      <c r="V726" s="470"/>
      <c r="W726" s="470"/>
      <c r="X726" s="470"/>
      <c r="Y726" s="470"/>
      <c r="AA726" s="400"/>
    </row>
    <row r="727" spans="16:27">
      <c r="P727" s="394">
        <f t="shared" ca="1" si="144"/>
        <v>260</v>
      </c>
      <c r="Q727" s="394">
        <f t="shared" ca="1" si="145"/>
        <v>40</v>
      </c>
      <c r="V727" s="470"/>
      <c r="W727" s="470"/>
      <c r="X727" s="470"/>
      <c r="Y727" s="470"/>
      <c r="AA727" s="400"/>
    </row>
    <row r="728" spans="16:27">
      <c r="P728" s="394">
        <f t="shared" ca="1" si="144"/>
        <v>270</v>
      </c>
      <c r="Q728" s="394">
        <f t="shared" ca="1" si="145"/>
        <v>40</v>
      </c>
      <c r="V728" s="470"/>
      <c r="W728" s="470"/>
      <c r="X728" s="470"/>
      <c r="Y728" s="470"/>
      <c r="AA728" s="400"/>
    </row>
    <row r="729" spans="16:27">
      <c r="P729" s="394">
        <f t="shared" ca="1" si="144"/>
        <v>260</v>
      </c>
      <c r="Q729" s="394">
        <f t="shared" ca="1" si="145"/>
        <v>40</v>
      </c>
      <c r="V729" s="470"/>
      <c r="W729" s="470"/>
      <c r="X729" s="470"/>
      <c r="Y729" s="470"/>
      <c r="AA729" s="400"/>
    </row>
    <row r="730" spans="16:27">
      <c r="P730" s="394">
        <f t="shared" ca="1" si="144"/>
        <v>260</v>
      </c>
      <c r="Q730" s="394">
        <f t="shared" ca="1" si="145"/>
        <v>40</v>
      </c>
      <c r="V730" s="470"/>
      <c r="W730" s="470"/>
      <c r="X730" s="470"/>
      <c r="Y730" s="470"/>
      <c r="AA730" s="400"/>
    </row>
    <row r="731" spans="16:27">
      <c r="P731" s="394">
        <f t="shared" ca="1" si="144"/>
        <v>260</v>
      </c>
      <c r="Q731" s="394">
        <f t="shared" ca="1" si="145"/>
        <v>30</v>
      </c>
      <c r="V731" s="470"/>
      <c r="W731" s="470"/>
      <c r="X731" s="470"/>
      <c r="Y731" s="470"/>
      <c r="AA731" s="400"/>
    </row>
    <row r="732" spans="16:27">
      <c r="P732" s="394">
        <f t="shared" ca="1" si="144"/>
        <v>270</v>
      </c>
      <c r="Q732" s="394">
        <f t="shared" ca="1" si="145"/>
        <v>30</v>
      </c>
      <c r="V732" s="470"/>
      <c r="W732" s="470"/>
      <c r="X732" s="470"/>
      <c r="Y732" s="470"/>
      <c r="AA732" s="400"/>
    </row>
    <row r="733" spans="16:27">
      <c r="P733" s="394">
        <f t="shared" ca="1" si="144"/>
        <v>260</v>
      </c>
      <c r="Q733" s="394">
        <f t="shared" ca="1" si="145"/>
        <v>40</v>
      </c>
      <c r="V733" s="470"/>
      <c r="W733" s="470"/>
      <c r="X733" s="470"/>
      <c r="Y733" s="470"/>
      <c r="AA733" s="400"/>
    </row>
    <row r="734" spans="16:27">
      <c r="P734" s="394">
        <f t="shared" ca="1" si="144"/>
        <v>250</v>
      </c>
      <c r="Q734" s="394">
        <f t="shared" ca="1" si="145"/>
        <v>30</v>
      </c>
      <c r="V734" s="470"/>
      <c r="W734" s="470"/>
      <c r="X734" s="470"/>
      <c r="Y734" s="470"/>
      <c r="AA734" s="400"/>
    </row>
    <row r="735" spans="16:27">
      <c r="P735" s="394">
        <f t="shared" ca="1" si="144"/>
        <v>260</v>
      </c>
      <c r="Q735" s="394">
        <f t="shared" ca="1" si="145"/>
        <v>40</v>
      </c>
      <c r="V735" s="470"/>
      <c r="W735" s="470"/>
      <c r="X735" s="470"/>
      <c r="Y735" s="470"/>
      <c r="AA735" s="400"/>
    </row>
    <row r="736" spans="16:27">
      <c r="P736" s="394">
        <f t="shared" ca="1" si="144"/>
        <v>270</v>
      </c>
      <c r="Q736" s="394">
        <f t="shared" ca="1" si="145"/>
        <v>40</v>
      </c>
      <c r="V736" s="470"/>
      <c r="W736" s="470"/>
      <c r="X736" s="470"/>
      <c r="Y736" s="470"/>
      <c r="AA736" s="400"/>
    </row>
    <row r="737" spans="16:27">
      <c r="P737" s="394">
        <f t="shared" ca="1" si="144"/>
        <v>270</v>
      </c>
      <c r="Q737" s="394">
        <f t="shared" ca="1" si="145"/>
        <v>30</v>
      </c>
      <c r="V737" s="470"/>
      <c r="W737" s="470"/>
      <c r="X737" s="470"/>
      <c r="Y737" s="470"/>
      <c r="AA737" s="400"/>
    </row>
    <row r="738" spans="16:27">
      <c r="P738" s="394">
        <f t="shared" ca="1" si="144"/>
        <v>260</v>
      </c>
      <c r="Q738" s="394">
        <f t="shared" ca="1" si="145"/>
        <v>40</v>
      </c>
      <c r="V738" s="470"/>
      <c r="W738" s="470"/>
      <c r="X738" s="470"/>
      <c r="Y738" s="470"/>
      <c r="AA738" s="400"/>
    </row>
    <row r="739" spans="16:27">
      <c r="P739" s="394">
        <f t="shared" ca="1" si="144"/>
        <v>270</v>
      </c>
      <c r="Q739" s="394">
        <f t="shared" ca="1" si="145"/>
        <v>30</v>
      </c>
      <c r="V739" s="470"/>
      <c r="W739" s="470"/>
      <c r="X739" s="470"/>
      <c r="Y739" s="470"/>
      <c r="AA739" s="400"/>
    </row>
    <row r="740" spans="16:27">
      <c r="P740" s="394">
        <f t="shared" ca="1" si="144"/>
        <v>270</v>
      </c>
      <c r="Q740" s="394">
        <f t="shared" ca="1" si="145"/>
        <v>40</v>
      </c>
      <c r="V740" s="470"/>
      <c r="W740" s="470"/>
      <c r="X740" s="470"/>
      <c r="Y740" s="470"/>
      <c r="AA740" s="400"/>
    </row>
    <row r="741" spans="16:27">
      <c r="P741" s="394">
        <f t="shared" ca="1" si="144"/>
        <v>250</v>
      </c>
      <c r="Q741" s="394">
        <f t="shared" ca="1" si="145"/>
        <v>40</v>
      </c>
      <c r="V741" s="470"/>
      <c r="W741" s="470"/>
      <c r="X741" s="470"/>
      <c r="Y741" s="470"/>
      <c r="AA741" s="400"/>
    </row>
    <row r="742" spans="16:27">
      <c r="P742" s="394">
        <f t="shared" ca="1" si="144"/>
        <v>270</v>
      </c>
      <c r="Q742" s="394">
        <f t="shared" ca="1" si="145"/>
        <v>40</v>
      </c>
      <c r="V742" s="470"/>
      <c r="W742" s="470"/>
      <c r="X742" s="470"/>
      <c r="Y742" s="470"/>
      <c r="AA742" s="400"/>
    </row>
    <row r="743" spans="16:27">
      <c r="P743" s="394">
        <f t="shared" ca="1" si="144"/>
        <v>270</v>
      </c>
      <c r="Q743" s="394">
        <f t="shared" ca="1" si="145"/>
        <v>40</v>
      </c>
      <c r="V743" s="470"/>
      <c r="W743" s="470"/>
      <c r="X743" s="470"/>
      <c r="Y743" s="470"/>
      <c r="AA743" s="400"/>
    </row>
    <row r="744" spans="16:27">
      <c r="P744" s="394">
        <f t="shared" ca="1" si="144"/>
        <v>250</v>
      </c>
      <c r="Q744" s="394">
        <f t="shared" ca="1" si="145"/>
        <v>40</v>
      </c>
      <c r="V744" s="470"/>
      <c r="W744" s="470"/>
      <c r="X744" s="470"/>
      <c r="Y744" s="470"/>
      <c r="AA744" s="400"/>
    </row>
    <row r="745" spans="16:27">
      <c r="P745" s="394">
        <f t="shared" ca="1" si="144"/>
        <v>270</v>
      </c>
      <c r="Q745" s="394">
        <f t="shared" ca="1" si="145"/>
        <v>30</v>
      </c>
      <c r="V745" s="470"/>
      <c r="W745" s="470"/>
      <c r="X745" s="470"/>
      <c r="Y745" s="470"/>
      <c r="AA745" s="400"/>
    </row>
    <row r="746" spans="16:27">
      <c r="P746" s="394">
        <f t="shared" ca="1" si="144"/>
        <v>250</v>
      </c>
      <c r="Q746" s="394">
        <f t="shared" ca="1" si="145"/>
        <v>40</v>
      </c>
      <c r="V746" s="470"/>
      <c r="W746" s="470"/>
      <c r="X746" s="470"/>
      <c r="Y746" s="470"/>
      <c r="AA746" s="400"/>
    </row>
    <row r="747" spans="16:27">
      <c r="P747" s="394">
        <f t="shared" ca="1" si="144"/>
        <v>270</v>
      </c>
      <c r="Q747" s="394">
        <f t="shared" ca="1" si="145"/>
        <v>40</v>
      </c>
      <c r="V747" s="470"/>
      <c r="W747" s="470"/>
      <c r="X747" s="470"/>
      <c r="Y747" s="470"/>
      <c r="AA747" s="400"/>
    </row>
    <row r="748" spans="16:27">
      <c r="P748" s="394">
        <f t="shared" ca="1" si="144"/>
        <v>250</v>
      </c>
      <c r="Q748" s="394">
        <f t="shared" ca="1" si="145"/>
        <v>40</v>
      </c>
      <c r="V748" s="470"/>
      <c r="W748" s="470"/>
      <c r="X748" s="470"/>
      <c r="Y748" s="470"/>
      <c r="AA748" s="400"/>
    </row>
    <row r="749" spans="16:27">
      <c r="P749" s="394">
        <f t="shared" ca="1" si="144"/>
        <v>250</v>
      </c>
      <c r="Q749" s="394">
        <f t="shared" ca="1" si="145"/>
        <v>30</v>
      </c>
      <c r="V749" s="470"/>
      <c r="W749" s="470"/>
      <c r="X749" s="470"/>
      <c r="Y749" s="470"/>
      <c r="AA749" s="400"/>
    </row>
    <row r="750" spans="16:27">
      <c r="P750" s="394">
        <f t="shared" ca="1" si="144"/>
        <v>250</v>
      </c>
      <c r="Q750" s="394">
        <f t="shared" ca="1" si="145"/>
        <v>30</v>
      </c>
      <c r="V750" s="470"/>
      <c r="W750" s="470"/>
      <c r="X750" s="470"/>
      <c r="Y750" s="470"/>
      <c r="AA750" s="400"/>
    </row>
    <row r="751" spans="16:27">
      <c r="P751" s="394">
        <f t="shared" ca="1" si="144"/>
        <v>260</v>
      </c>
      <c r="Q751" s="394">
        <f t="shared" ca="1" si="145"/>
        <v>40</v>
      </c>
      <c r="V751" s="470"/>
      <c r="W751" s="470"/>
      <c r="X751" s="470"/>
      <c r="Y751" s="470"/>
      <c r="AA751" s="400"/>
    </row>
    <row r="752" spans="16:27">
      <c r="P752" s="394">
        <f t="shared" ca="1" si="144"/>
        <v>270</v>
      </c>
      <c r="Q752" s="394">
        <f t="shared" ca="1" si="145"/>
        <v>30</v>
      </c>
      <c r="V752" s="470"/>
      <c r="W752" s="470"/>
      <c r="X752" s="470"/>
      <c r="Y752" s="470"/>
      <c r="AA752" s="400"/>
    </row>
    <row r="753" spans="16:27">
      <c r="P753" s="394">
        <f t="shared" ca="1" si="144"/>
        <v>270</v>
      </c>
      <c r="Q753" s="394">
        <f t="shared" ca="1" si="145"/>
        <v>40</v>
      </c>
      <c r="V753" s="470"/>
      <c r="W753" s="470"/>
      <c r="X753" s="470"/>
      <c r="Y753" s="470"/>
      <c r="AA753" s="400"/>
    </row>
    <row r="754" spans="16:27">
      <c r="P754" s="394">
        <f t="shared" ca="1" si="144"/>
        <v>250</v>
      </c>
      <c r="Q754" s="394">
        <f t="shared" ca="1" si="145"/>
        <v>30</v>
      </c>
      <c r="V754" s="470"/>
      <c r="W754" s="470"/>
      <c r="X754" s="470"/>
      <c r="Y754" s="470"/>
      <c r="AA754" s="400"/>
    </row>
    <row r="755" spans="16:27">
      <c r="P755" s="394">
        <f t="shared" ca="1" si="144"/>
        <v>260</v>
      </c>
      <c r="Q755" s="394">
        <f t="shared" ca="1" si="145"/>
        <v>30</v>
      </c>
      <c r="V755" s="470"/>
      <c r="W755" s="470"/>
      <c r="X755" s="470"/>
      <c r="Y755" s="470"/>
      <c r="AA755" s="400"/>
    </row>
    <row r="756" spans="16:27">
      <c r="P756" s="394">
        <f t="shared" ca="1" si="144"/>
        <v>270</v>
      </c>
      <c r="Q756" s="394">
        <f t="shared" ca="1" si="145"/>
        <v>40</v>
      </c>
      <c r="V756" s="470"/>
      <c r="W756" s="470"/>
      <c r="X756" s="470"/>
      <c r="Y756" s="470"/>
      <c r="AA756" s="400"/>
    </row>
    <row r="757" spans="16:27">
      <c r="P757" s="394">
        <f t="shared" ca="1" si="144"/>
        <v>260</v>
      </c>
      <c r="Q757" s="394">
        <f t="shared" ca="1" si="145"/>
        <v>40</v>
      </c>
      <c r="V757" s="470"/>
      <c r="W757" s="470"/>
      <c r="X757" s="470"/>
      <c r="Y757" s="470"/>
      <c r="AA757" s="400"/>
    </row>
    <row r="758" spans="16:27">
      <c r="P758" s="394">
        <f t="shared" ca="1" si="144"/>
        <v>260</v>
      </c>
      <c r="Q758" s="394">
        <f t="shared" ca="1" si="145"/>
        <v>30</v>
      </c>
      <c r="V758" s="470"/>
      <c r="W758" s="470"/>
      <c r="X758" s="470"/>
      <c r="Y758" s="470"/>
      <c r="AA758" s="400"/>
    </row>
    <row r="759" spans="16:27">
      <c r="P759" s="394">
        <f t="shared" ca="1" si="144"/>
        <v>260</v>
      </c>
      <c r="Q759" s="394">
        <f t="shared" ca="1" si="145"/>
        <v>40</v>
      </c>
      <c r="V759" s="470"/>
      <c r="W759" s="470"/>
      <c r="X759" s="470"/>
      <c r="Y759" s="470"/>
      <c r="AA759" s="400"/>
    </row>
    <row r="760" spans="16:27">
      <c r="P760" s="394">
        <f t="shared" ca="1" si="144"/>
        <v>250</v>
      </c>
      <c r="Q760" s="394">
        <f t="shared" ca="1" si="145"/>
        <v>40</v>
      </c>
      <c r="V760" s="470"/>
      <c r="W760" s="470"/>
      <c r="X760" s="470"/>
      <c r="Y760" s="470"/>
      <c r="AA760" s="400"/>
    </row>
    <row r="761" spans="16:27">
      <c r="P761" s="394">
        <f t="shared" ca="1" si="144"/>
        <v>260</v>
      </c>
      <c r="Q761" s="394">
        <f t="shared" ca="1" si="145"/>
        <v>40</v>
      </c>
      <c r="V761" s="470"/>
      <c r="W761" s="470"/>
      <c r="X761" s="470"/>
      <c r="Y761" s="470"/>
      <c r="AA761" s="400"/>
    </row>
    <row r="762" spans="16:27">
      <c r="P762" s="394">
        <f t="shared" ca="1" si="144"/>
        <v>260</v>
      </c>
      <c r="Q762" s="394">
        <f t="shared" ca="1" si="145"/>
        <v>40</v>
      </c>
      <c r="V762" s="470"/>
      <c r="W762" s="470"/>
      <c r="X762" s="470"/>
      <c r="Y762" s="470"/>
      <c r="AA762" s="400"/>
    </row>
    <row r="763" spans="16:27">
      <c r="P763" s="394">
        <f t="shared" ca="1" si="144"/>
        <v>260</v>
      </c>
      <c r="Q763" s="394">
        <f t="shared" ca="1" si="145"/>
        <v>30</v>
      </c>
      <c r="V763" s="470"/>
      <c r="W763" s="470"/>
      <c r="X763" s="470"/>
      <c r="Y763" s="470"/>
      <c r="AA763" s="400"/>
    </row>
    <row r="764" spans="16:27">
      <c r="P764" s="394">
        <f t="shared" ca="1" si="144"/>
        <v>260</v>
      </c>
      <c r="Q764" s="394">
        <f t="shared" ca="1" si="145"/>
        <v>30</v>
      </c>
      <c r="V764" s="470"/>
      <c r="W764" s="470"/>
      <c r="X764" s="470"/>
      <c r="Y764" s="470"/>
      <c r="AA764" s="400"/>
    </row>
    <row r="765" spans="16:27">
      <c r="P765" s="394">
        <f t="shared" ca="1" si="144"/>
        <v>260</v>
      </c>
      <c r="Q765" s="394">
        <f t="shared" ca="1" si="145"/>
        <v>40</v>
      </c>
      <c r="V765" s="470"/>
      <c r="W765" s="470"/>
      <c r="X765" s="470"/>
      <c r="Y765" s="470"/>
      <c r="AA765" s="400"/>
    </row>
    <row r="766" spans="16:27">
      <c r="P766" s="394">
        <f t="shared" ca="1" si="144"/>
        <v>270</v>
      </c>
      <c r="Q766" s="394">
        <f t="shared" ca="1" si="145"/>
        <v>40</v>
      </c>
      <c r="V766" s="470"/>
      <c r="W766" s="470"/>
      <c r="X766" s="470"/>
      <c r="Y766" s="470"/>
      <c r="AA766" s="400"/>
    </row>
    <row r="767" spans="16:27">
      <c r="P767" s="394">
        <f t="shared" ca="1" si="144"/>
        <v>260</v>
      </c>
      <c r="Q767" s="394">
        <f t="shared" ca="1" si="145"/>
        <v>30</v>
      </c>
      <c r="V767" s="470"/>
      <c r="W767" s="470"/>
      <c r="X767" s="470"/>
      <c r="Y767" s="470"/>
      <c r="AA767" s="400"/>
    </row>
    <row r="768" spans="16:27">
      <c r="P768" s="394">
        <f t="shared" ref="P768:P831" ca="1" si="146">ROUND((RAND()*(270-250)+250),-1)</f>
        <v>260</v>
      </c>
      <c r="Q768" s="394">
        <f t="shared" ref="Q768:Q831" ca="1" si="147">ROUND((RAND()*(45-30)+30),-1)</f>
        <v>40</v>
      </c>
      <c r="V768" s="470"/>
      <c r="W768" s="470"/>
      <c r="X768" s="470"/>
      <c r="Y768" s="470"/>
      <c r="AA768" s="400"/>
    </row>
    <row r="769" spans="16:27">
      <c r="P769" s="394">
        <f t="shared" ca="1" si="146"/>
        <v>270</v>
      </c>
      <c r="Q769" s="394">
        <f t="shared" ca="1" si="147"/>
        <v>40</v>
      </c>
      <c r="V769" s="470"/>
      <c r="W769" s="470"/>
      <c r="X769" s="470"/>
      <c r="Y769" s="470"/>
      <c r="AA769" s="400"/>
    </row>
    <row r="770" spans="16:27">
      <c r="P770" s="394">
        <f t="shared" ca="1" si="146"/>
        <v>260</v>
      </c>
      <c r="Q770" s="394">
        <f t="shared" ca="1" si="147"/>
        <v>40</v>
      </c>
      <c r="V770" s="470"/>
      <c r="W770" s="470"/>
      <c r="X770" s="470"/>
      <c r="Y770" s="470"/>
      <c r="AA770" s="400"/>
    </row>
    <row r="771" spans="16:27">
      <c r="P771" s="394">
        <f t="shared" ca="1" si="146"/>
        <v>260</v>
      </c>
      <c r="Q771" s="394">
        <f t="shared" ca="1" si="147"/>
        <v>40</v>
      </c>
      <c r="V771" s="470"/>
      <c r="W771" s="470"/>
      <c r="X771" s="470"/>
      <c r="Y771" s="470"/>
      <c r="AA771" s="400"/>
    </row>
    <row r="772" spans="16:27">
      <c r="P772" s="394">
        <f t="shared" ca="1" si="146"/>
        <v>260</v>
      </c>
      <c r="Q772" s="394">
        <f t="shared" ca="1" si="147"/>
        <v>30</v>
      </c>
      <c r="V772" s="470"/>
      <c r="W772" s="470"/>
      <c r="X772" s="470"/>
      <c r="Y772" s="470"/>
      <c r="AA772" s="400"/>
    </row>
    <row r="773" spans="16:27">
      <c r="P773" s="394">
        <f t="shared" ca="1" si="146"/>
        <v>260</v>
      </c>
      <c r="Q773" s="394">
        <f t="shared" ca="1" si="147"/>
        <v>40</v>
      </c>
      <c r="V773" s="470"/>
      <c r="W773" s="470"/>
      <c r="X773" s="470"/>
      <c r="Y773" s="470"/>
      <c r="AA773" s="400"/>
    </row>
    <row r="774" spans="16:27">
      <c r="P774" s="394">
        <f t="shared" ca="1" si="146"/>
        <v>260</v>
      </c>
      <c r="Q774" s="394">
        <f t="shared" ca="1" si="147"/>
        <v>40</v>
      </c>
      <c r="V774" s="470"/>
      <c r="W774" s="470"/>
      <c r="X774" s="470"/>
      <c r="Y774" s="470"/>
      <c r="AA774" s="400"/>
    </row>
    <row r="775" spans="16:27">
      <c r="P775" s="394">
        <f t="shared" ca="1" si="146"/>
        <v>260</v>
      </c>
      <c r="Q775" s="394">
        <f t="shared" ca="1" si="147"/>
        <v>40</v>
      </c>
      <c r="V775" s="470"/>
      <c r="W775" s="470"/>
      <c r="X775" s="470"/>
      <c r="Y775" s="470"/>
      <c r="AA775" s="400"/>
    </row>
    <row r="776" spans="16:27">
      <c r="P776" s="394">
        <f t="shared" ca="1" si="146"/>
        <v>270</v>
      </c>
      <c r="Q776" s="394">
        <f t="shared" ca="1" si="147"/>
        <v>40</v>
      </c>
      <c r="V776" s="470"/>
      <c r="W776" s="470"/>
      <c r="X776" s="470"/>
      <c r="Y776" s="470"/>
      <c r="AA776" s="400"/>
    </row>
    <row r="777" spans="16:27">
      <c r="P777" s="394">
        <f t="shared" ca="1" si="146"/>
        <v>260</v>
      </c>
      <c r="Q777" s="394">
        <f t="shared" ca="1" si="147"/>
        <v>30</v>
      </c>
      <c r="V777" s="470"/>
      <c r="W777" s="470"/>
      <c r="X777" s="470"/>
      <c r="Y777" s="470"/>
      <c r="AA777" s="400"/>
    </row>
    <row r="778" spans="16:27">
      <c r="P778" s="394">
        <f t="shared" ca="1" si="146"/>
        <v>250</v>
      </c>
      <c r="Q778" s="394">
        <f t="shared" ca="1" si="147"/>
        <v>40</v>
      </c>
      <c r="V778" s="470"/>
      <c r="W778" s="470"/>
      <c r="X778" s="470"/>
      <c r="Y778" s="470"/>
      <c r="AA778" s="400"/>
    </row>
    <row r="779" spans="16:27">
      <c r="P779" s="394">
        <f t="shared" ca="1" si="146"/>
        <v>250</v>
      </c>
      <c r="Q779" s="394">
        <f t="shared" ca="1" si="147"/>
        <v>30</v>
      </c>
      <c r="V779" s="470"/>
      <c r="W779" s="470"/>
      <c r="X779" s="470"/>
      <c r="Y779" s="470"/>
      <c r="AA779" s="400"/>
    </row>
    <row r="780" spans="16:27">
      <c r="P780" s="394">
        <f t="shared" ca="1" si="146"/>
        <v>260</v>
      </c>
      <c r="Q780" s="394">
        <f t="shared" ca="1" si="147"/>
        <v>40</v>
      </c>
      <c r="V780" s="470"/>
      <c r="W780" s="470"/>
      <c r="X780" s="470"/>
      <c r="Y780" s="470"/>
      <c r="AA780" s="400"/>
    </row>
    <row r="781" spans="16:27">
      <c r="P781" s="394">
        <f t="shared" ca="1" si="146"/>
        <v>270</v>
      </c>
      <c r="Q781" s="394">
        <f t="shared" ca="1" si="147"/>
        <v>30</v>
      </c>
      <c r="V781" s="470"/>
      <c r="W781" s="470"/>
      <c r="X781" s="470"/>
      <c r="Y781" s="470"/>
      <c r="AA781" s="400"/>
    </row>
    <row r="782" spans="16:27">
      <c r="P782" s="394">
        <f t="shared" ca="1" si="146"/>
        <v>260</v>
      </c>
      <c r="Q782" s="394">
        <f t="shared" ca="1" si="147"/>
        <v>40</v>
      </c>
      <c r="V782" s="470"/>
      <c r="W782" s="470"/>
      <c r="X782" s="470"/>
      <c r="Y782" s="470"/>
      <c r="AA782" s="400"/>
    </row>
    <row r="783" spans="16:27">
      <c r="P783" s="394">
        <f t="shared" ca="1" si="146"/>
        <v>270</v>
      </c>
      <c r="Q783" s="394">
        <f t="shared" ca="1" si="147"/>
        <v>40</v>
      </c>
      <c r="V783" s="470"/>
      <c r="W783" s="470"/>
      <c r="X783" s="470"/>
      <c r="Y783" s="470"/>
      <c r="AA783" s="400"/>
    </row>
    <row r="784" spans="16:27">
      <c r="P784" s="394">
        <f t="shared" ca="1" si="146"/>
        <v>270</v>
      </c>
      <c r="Q784" s="394">
        <f t="shared" ca="1" si="147"/>
        <v>40</v>
      </c>
      <c r="V784" s="470"/>
      <c r="W784" s="470"/>
      <c r="X784" s="470"/>
      <c r="Y784" s="470"/>
      <c r="AA784" s="400"/>
    </row>
    <row r="785" spans="16:27">
      <c r="P785" s="394">
        <f t="shared" ca="1" si="146"/>
        <v>250</v>
      </c>
      <c r="Q785" s="394">
        <f t="shared" ca="1" si="147"/>
        <v>30</v>
      </c>
      <c r="V785" s="470"/>
      <c r="W785" s="470"/>
      <c r="X785" s="470"/>
      <c r="Y785" s="470"/>
      <c r="AA785" s="400"/>
    </row>
    <row r="786" spans="16:27">
      <c r="P786" s="394">
        <f t="shared" ca="1" si="146"/>
        <v>250</v>
      </c>
      <c r="Q786" s="394">
        <f t="shared" ca="1" si="147"/>
        <v>30</v>
      </c>
      <c r="V786" s="470"/>
      <c r="W786" s="470"/>
      <c r="X786" s="470"/>
      <c r="Y786" s="470"/>
      <c r="AA786" s="400"/>
    </row>
    <row r="787" spans="16:27">
      <c r="P787" s="394">
        <f t="shared" ca="1" si="146"/>
        <v>260</v>
      </c>
      <c r="Q787" s="394">
        <f t="shared" ca="1" si="147"/>
        <v>30</v>
      </c>
      <c r="V787" s="470"/>
      <c r="W787" s="470"/>
      <c r="X787" s="470"/>
      <c r="Y787" s="470"/>
      <c r="AA787" s="400"/>
    </row>
    <row r="788" spans="16:27">
      <c r="P788" s="394">
        <f t="shared" ca="1" si="146"/>
        <v>250</v>
      </c>
      <c r="Q788" s="394">
        <f t="shared" ca="1" si="147"/>
        <v>30</v>
      </c>
      <c r="V788" s="470"/>
      <c r="W788" s="470"/>
      <c r="X788" s="470"/>
      <c r="Y788" s="470"/>
      <c r="AA788" s="400"/>
    </row>
    <row r="789" spans="16:27">
      <c r="P789" s="394">
        <f t="shared" ca="1" si="146"/>
        <v>270</v>
      </c>
      <c r="Q789" s="394">
        <f t="shared" ca="1" si="147"/>
        <v>40</v>
      </c>
      <c r="V789" s="470"/>
      <c r="W789" s="470"/>
      <c r="X789" s="470"/>
      <c r="Y789" s="470"/>
      <c r="AA789" s="400"/>
    </row>
    <row r="790" spans="16:27">
      <c r="P790" s="394">
        <f t="shared" ca="1" si="146"/>
        <v>250</v>
      </c>
      <c r="Q790" s="394">
        <f t="shared" ca="1" si="147"/>
        <v>40</v>
      </c>
      <c r="V790" s="470"/>
      <c r="W790" s="470"/>
      <c r="X790" s="470"/>
      <c r="Y790" s="470"/>
      <c r="AA790" s="400"/>
    </row>
    <row r="791" spans="16:27">
      <c r="P791" s="394">
        <f t="shared" ca="1" si="146"/>
        <v>260</v>
      </c>
      <c r="Q791" s="394">
        <f t="shared" ca="1" si="147"/>
        <v>40</v>
      </c>
      <c r="V791" s="470"/>
      <c r="W791" s="470"/>
      <c r="X791" s="470"/>
      <c r="Y791" s="470"/>
      <c r="AA791" s="400"/>
    </row>
    <row r="792" spans="16:27">
      <c r="P792" s="394">
        <f t="shared" ca="1" si="146"/>
        <v>260</v>
      </c>
      <c r="Q792" s="394">
        <f t="shared" ca="1" si="147"/>
        <v>40</v>
      </c>
      <c r="V792" s="470"/>
      <c r="W792" s="470"/>
      <c r="X792" s="470"/>
      <c r="Y792" s="470"/>
      <c r="AA792" s="400"/>
    </row>
    <row r="793" spans="16:27">
      <c r="P793" s="394">
        <f t="shared" ca="1" si="146"/>
        <v>260</v>
      </c>
      <c r="Q793" s="394">
        <f t="shared" ca="1" si="147"/>
        <v>30</v>
      </c>
      <c r="V793" s="470"/>
      <c r="W793" s="470"/>
      <c r="X793" s="470"/>
      <c r="Y793" s="470"/>
      <c r="AA793" s="400"/>
    </row>
    <row r="794" spans="16:27">
      <c r="P794" s="394">
        <f t="shared" ca="1" si="146"/>
        <v>270</v>
      </c>
      <c r="Q794" s="394">
        <f t="shared" ca="1" si="147"/>
        <v>40</v>
      </c>
      <c r="V794" s="470"/>
      <c r="W794" s="470"/>
      <c r="X794" s="470"/>
      <c r="Y794" s="470"/>
      <c r="AA794" s="400"/>
    </row>
    <row r="795" spans="16:27">
      <c r="P795" s="394">
        <f t="shared" ca="1" si="146"/>
        <v>260</v>
      </c>
      <c r="Q795" s="394">
        <f t="shared" ca="1" si="147"/>
        <v>30</v>
      </c>
      <c r="V795" s="470"/>
      <c r="W795" s="470"/>
      <c r="X795" s="470"/>
      <c r="Y795" s="470"/>
      <c r="AA795" s="400"/>
    </row>
    <row r="796" spans="16:27">
      <c r="P796" s="394">
        <f t="shared" ca="1" si="146"/>
        <v>260</v>
      </c>
      <c r="Q796" s="394">
        <f t="shared" ca="1" si="147"/>
        <v>30</v>
      </c>
      <c r="V796" s="470"/>
      <c r="W796" s="470"/>
      <c r="X796" s="470"/>
      <c r="Y796" s="470"/>
      <c r="AA796" s="400"/>
    </row>
    <row r="797" spans="16:27">
      <c r="P797" s="394">
        <f t="shared" ca="1" si="146"/>
        <v>260</v>
      </c>
      <c r="Q797" s="394">
        <f t="shared" ca="1" si="147"/>
        <v>30</v>
      </c>
      <c r="V797" s="470"/>
      <c r="W797" s="470"/>
      <c r="X797" s="470"/>
      <c r="Y797" s="470"/>
      <c r="AA797" s="400"/>
    </row>
    <row r="798" spans="16:27">
      <c r="P798" s="394">
        <f t="shared" ca="1" si="146"/>
        <v>260</v>
      </c>
      <c r="Q798" s="394">
        <f t="shared" ca="1" si="147"/>
        <v>40</v>
      </c>
      <c r="V798" s="470"/>
      <c r="W798" s="470"/>
      <c r="X798" s="470"/>
      <c r="Y798" s="470"/>
      <c r="AA798" s="400"/>
    </row>
    <row r="799" spans="16:27">
      <c r="P799" s="394">
        <f t="shared" ca="1" si="146"/>
        <v>260</v>
      </c>
      <c r="Q799" s="394">
        <f t="shared" ca="1" si="147"/>
        <v>40</v>
      </c>
      <c r="V799" s="470"/>
      <c r="W799" s="470"/>
      <c r="X799" s="470"/>
      <c r="Y799" s="470"/>
      <c r="AA799" s="400"/>
    </row>
    <row r="800" spans="16:27">
      <c r="P800" s="394">
        <f t="shared" ca="1" si="146"/>
        <v>260</v>
      </c>
      <c r="Q800" s="394">
        <f t="shared" ca="1" si="147"/>
        <v>40</v>
      </c>
      <c r="V800" s="470"/>
      <c r="W800" s="470"/>
      <c r="X800" s="470"/>
      <c r="Y800" s="470"/>
      <c r="AA800" s="400"/>
    </row>
    <row r="801" spans="16:27">
      <c r="P801" s="394">
        <f t="shared" ca="1" si="146"/>
        <v>270</v>
      </c>
      <c r="Q801" s="394">
        <f t="shared" ca="1" si="147"/>
        <v>40</v>
      </c>
      <c r="V801" s="470"/>
      <c r="W801" s="470"/>
      <c r="X801" s="470"/>
      <c r="Y801" s="470"/>
      <c r="AA801" s="400"/>
    </row>
    <row r="802" spans="16:27">
      <c r="P802" s="394">
        <f t="shared" ca="1" si="146"/>
        <v>260</v>
      </c>
      <c r="Q802" s="394">
        <f t="shared" ca="1" si="147"/>
        <v>30</v>
      </c>
      <c r="V802" s="470"/>
      <c r="W802" s="470"/>
      <c r="X802" s="470"/>
      <c r="Y802" s="470"/>
      <c r="AA802" s="400"/>
    </row>
    <row r="803" spans="16:27">
      <c r="P803" s="394">
        <f t="shared" ca="1" si="146"/>
        <v>260</v>
      </c>
      <c r="Q803" s="394">
        <f t="shared" ca="1" si="147"/>
        <v>40</v>
      </c>
      <c r="V803" s="470"/>
      <c r="W803" s="470"/>
      <c r="X803" s="470"/>
      <c r="Y803" s="470"/>
      <c r="AA803" s="400"/>
    </row>
    <row r="804" spans="16:27">
      <c r="P804" s="394">
        <f t="shared" ca="1" si="146"/>
        <v>260</v>
      </c>
      <c r="Q804" s="394">
        <f t="shared" ca="1" si="147"/>
        <v>40</v>
      </c>
      <c r="V804" s="470"/>
      <c r="W804" s="470"/>
      <c r="X804" s="470"/>
      <c r="Y804" s="470"/>
      <c r="AA804" s="400"/>
    </row>
    <row r="805" spans="16:27">
      <c r="P805" s="394">
        <f t="shared" ca="1" si="146"/>
        <v>270</v>
      </c>
      <c r="Q805" s="394">
        <f t="shared" ca="1" si="147"/>
        <v>40</v>
      </c>
      <c r="V805" s="470"/>
      <c r="W805" s="470"/>
      <c r="X805" s="470"/>
      <c r="Y805" s="470"/>
      <c r="AA805" s="400"/>
    </row>
    <row r="806" spans="16:27">
      <c r="P806" s="394">
        <f t="shared" ca="1" si="146"/>
        <v>260</v>
      </c>
      <c r="Q806" s="394">
        <f t="shared" ca="1" si="147"/>
        <v>30</v>
      </c>
      <c r="V806" s="470"/>
      <c r="W806" s="470"/>
      <c r="X806" s="470"/>
      <c r="Y806" s="470"/>
      <c r="AA806" s="400"/>
    </row>
    <row r="807" spans="16:27">
      <c r="P807" s="394">
        <f t="shared" ca="1" si="146"/>
        <v>260</v>
      </c>
      <c r="Q807" s="394">
        <f t="shared" ca="1" si="147"/>
        <v>40</v>
      </c>
      <c r="V807" s="470"/>
      <c r="W807" s="470"/>
      <c r="X807" s="470"/>
      <c r="Y807" s="470"/>
      <c r="AA807" s="400"/>
    </row>
    <row r="808" spans="16:27">
      <c r="P808" s="394">
        <f t="shared" ca="1" si="146"/>
        <v>260</v>
      </c>
      <c r="Q808" s="394">
        <f t="shared" ca="1" si="147"/>
        <v>30</v>
      </c>
      <c r="V808" s="470"/>
      <c r="W808" s="470"/>
      <c r="X808" s="470"/>
      <c r="Y808" s="470"/>
      <c r="AA808" s="400"/>
    </row>
    <row r="809" spans="16:27">
      <c r="P809" s="394">
        <f t="shared" ca="1" si="146"/>
        <v>270</v>
      </c>
      <c r="Q809" s="394">
        <f t="shared" ca="1" si="147"/>
        <v>40</v>
      </c>
      <c r="V809" s="470"/>
      <c r="W809" s="470"/>
      <c r="X809" s="470"/>
      <c r="Y809" s="470"/>
      <c r="AA809" s="400"/>
    </row>
    <row r="810" spans="16:27">
      <c r="P810" s="394">
        <f t="shared" ca="1" si="146"/>
        <v>270</v>
      </c>
      <c r="Q810" s="394">
        <f t="shared" ca="1" si="147"/>
        <v>40</v>
      </c>
      <c r="V810" s="470"/>
      <c r="W810" s="470"/>
      <c r="X810" s="470"/>
      <c r="Y810" s="470"/>
      <c r="AA810" s="400"/>
    </row>
    <row r="811" spans="16:27">
      <c r="P811" s="394">
        <f t="shared" ca="1" si="146"/>
        <v>270</v>
      </c>
      <c r="Q811" s="394">
        <f t="shared" ca="1" si="147"/>
        <v>30</v>
      </c>
      <c r="V811" s="470"/>
      <c r="W811" s="470"/>
      <c r="X811" s="470"/>
      <c r="Y811" s="470"/>
      <c r="AA811" s="400"/>
    </row>
    <row r="812" spans="16:27">
      <c r="P812" s="394">
        <f t="shared" ca="1" si="146"/>
        <v>260</v>
      </c>
      <c r="Q812" s="394">
        <f t="shared" ca="1" si="147"/>
        <v>40</v>
      </c>
      <c r="V812" s="470"/>
      <c r="W812" s="470"/>
      <c r="X812" s="470"/>
      <c r="Y812" s="470"/>
      <c r="AA812" s="400"/>
    </row>
    <row r="813" spans="16:27">
      <c r="P813" s="394">
        <f t="shared" ca="1" si="146"/>
        <v>260</v>
      </c>
      <c r="Q813" s="394">
        <f t="shared" ca="1" si="147"/>
        <v>30</v>
      </c>
      <c r="V813" s="470"/>
      <c r="W813" s="470"/>
      <c r="X813" s="470"/>
      <c r="Y813" s="470"/>
      <c r="AA813" s="400"/>
    </row>
    <row r="814" spans="16:27">
      <c r="P814" s="394">
        <f t="shared" ca="1" si="146"/>
        <v>260</v>
      </c>
      <c r="Q814" s="394">
        <f t="shared" ca="1" si="147"/>
        <v>40</v>
      </c>
      <c r="V814" s="470"/>
      <c r="W814" s="470"/>
      <c r="X814" s="470"/>
      <c r="Y814" s="470"/>
      <c r="AA814" s="400"/>
    </row>
    <row r="815" spans="16:27">
      <c r="P815" s="394">
        <f t="shared" ca="1" si="146"/>
        <v>260</v>
      </c>
      <c r="Q815" s="394">
        <f t="shared" ca="1" si="147"/>
        <v>40</v>
      </c>
      <c r="V815" s="470"/>
      <c r="W815" s="470"/>
      <c r="X815" s="470"/>
      <c r="Y815" s="470"/>
      <c r="AA815" s="400"/>
    </row>
    <row r="816" spans="16:27">
      <c r="P816" s="394">
        <f t="shared" ca="1" si="146"/>
        <v>270</v>
      </c>
      <c r="Q816" s="394">
        <f t="shared" ca="1" si="147"/>
        <v>40</v>
      </c>
      <c r="V816" s="470"/>
      <c r="W816" s="470"/>
      <c r="X816" s="470"/>
      <c r="Y816" s="470"/>
      <c r="AA816" s="400"/>
    </row>
    <row r="817" spans="16:27">
      <c r="P817" s="394">
        <f t="shared" ca="1" si="146"/>
        <v>250</v>
      </c>
      <c r="Q817" s="394">
        <f t="shared" ca="1" si="147"/>
        <v>40</v>
      </c>
      <c r="V817" s="470"/>
      <c r="W817" s="470"/>
      <c r="X817" s="470"/>
      <c r="Y817" s="470"/>
      <c r="AA817" s="400"/>
    </row>
    <row r="818" spans="16:27">
      <c r="P818" s="394">
        <f t="shared" ca="1" si="146"/>
        <v>250</v>
      </c>
      <c r="Q818" s="394">
        <f t="shared" ca="1" si="147"/>
        <v>40</v>
      </c>
      <c r="V818" s="470"/>
      <c r="W818" s="470"/>
      <c r="X818" s="470"/>
      <c r="Y818" s="470"/>
      <c r="AA818" s="400"/>
    </row>
    <row r="819" spans="16:27">
      <c r="P819" s="394">
        <f t="shared" ca="1" si="146"/>
        <v>260</v>
      </c>
      <c r="Q819" s="394">
        <f t="shared" ca="1" si="147"/>
        <v>40</v>
      </c>
      <c r="V819" s="470"/>
      <c r="W819" s="470"/>
      <c r="X819" s="470"/>
      <c r="Y819" s="470"/>
      <c r="AA819" s="400"/>
    </row>
    <row r="820" spans="16:27">
      <c r="P820" s="394">
        <f t="shared" ca="1" si="146"/>
        <v>270</v>
      </c>
      <c r="Q820" s="394">
        <f t="shared" ca="1" si="147"/>
        <v>40</v>
      </c>
      <c r="V820" s="470"/>
      <c r="W820" s="470"/>
      <c r="X820" s="470"/>
      <c r="Y820" s="470"/>
      <c r="AA820" s="400"/>
    </row>
    <row r="821" spans="16:27">
      <c r="P821" s="394">
        <f t="shared" ca="1" si="146"/>
        <v>250</v>
      </c>
      <c r="Q821" s="394">
        <f t="shared" ca="1" si="147"/>
        <v>40</v>
      </c>
      <c r="V821" s="470"/>
      <c r="W821" s="470"/>
      <c r="X821" s="470"/>
      <c r="Y821" s="470"/>
      <c r="AA821" s="400"/>
    </row>
    <row r="822" spans="16:27">
      <c r="P822" s="394">
        <f t="shared" ca="1" si="146"/>
        <v>250</v>
      </c>
      <c r="Q822" s="394">
        <f t="shared" ca="1" si="147"/>
        <v>40</v>
      </c>
      <c r="V822" s="470"/>
      <c r="W822" s="470"/>
      <c r="X822" s="470"/>
      <c r="Y822" s="470"/>
      <c r="AA822" s="400"/>
    </row>
    <row r="823" spans="16:27">
      <c r="P823" s="394">
        <f t="shared" ca="1" si="146"/>
        <v>270</v>
      </c>
      <c r="Q823" s="394">
        <f t="shared" ca="1" si="147"/>
        <v>40</v>
      </c>
      <c r="V823" s="470"/>
      <c r="W823" s="470"/>
      <c r="X823" s="470"/>
      <c r="Y823" s="470"/>
      <c r="AA823" s="400"/>
    </row>
    <row r="824" spans="16:27">
      <c r="P824" s="394">
        <f t="shared" ca="1" si="146"/>
        <v>260</v>
      </c>
      <c r="Q824" s="394">
        <f t="shared" ca="1" si="147"/>
        <v>40</v>
      </c>
      <c r="V824" s="470"/>
      <c r="W824" s="470"/>
      <c r="X824" s="470"/>
      <c r="Y824" s="470"/>
      <c r="AA824" s="400"/>
    </row>
    <row r="825" spans="16:27">
      <c r="P825" s="394">
        <f t="shared" ca="1" si="146"/>
        <v>270</v>
      </c>
      <c r="Q825" s="394">
        <f t="shared" ca="1" si="147"/>
        <v>40</v>
      </c>
      <c r="V825" s="470"/>
      <c r="W825" s="470"/>
      <c r="X825" s="470"/>
      <c r="Y825" s="470"/>
      <c r="AA825" s="400"/>
    </row>
    <row r="826" spans="16:27">
      <c r="P826" s="394">
        <f t="shared" ca="1" si="146"/>
        <v>260</v>
      </c>
      <c r="Q826" s="394">
        <f t="shared" ca="1" si="147"/>
        <v>40</v>
      </c>
      <c r="V826" s="470"/>
      <c r="W826" s="470"/>
      <c r="X826" s="470"/>
      <c r="Y826" s="470"/>
      <c r="AA826" s="400"/>
    </row>
    <row r="827" spans="16:27">
      <c r="P827" s="394">
        <f t="shared" ca="1" si="146"/>
        <v>270</v>
      </c>
      <c r="Q827" s="394">
        <f t="shared" ca="1" si="147"/>
        <v>40</v>
      </c>
      <c r="V827" s="470"/>
      <c r="W827" s="470"/>
      <c r="X827" s="470"/>
      <c r="Y827" s="470"/>
      <c r="AA827" s="400"/>
    </row>
    <row r="828" spans="16:27">
      <c r="P828" s="394">
        <f t="shared" ca="1" si="146"/>
        <v>260</v>
      </c>
      <c r="Q828" s="394">
        <f t="shared" ca="1" si="147"/>
        <v>40</v>
      </c>
      <c r="V828" s="470"/>
      <c r="W828" s="470"/>
      <c r="X828" s="470"/>
      <c r="Y828" s="470"/>
      <c r="AA828" s="400"/>
    </row>
    <row r="829" spans="16:27">
      <c r="P829" s="394">
        <f t="shared" ca="1" si="146"/>
        <v>250</v>
      </c>
      <c r="Q829" s="394">
        <f t="shared" ca="1" si="147"/>
        <v>30</v>
      </c>
      <c r="V829" s="470"/>
      <c r="W829" s="470"/>
      <c r="X829" s="470"/>
      <c r="Y829" s="470"/>
      <c r="AA829" s="400"/>
    </row>
    <row r="830" spans="16:27">
      <c r="P830" s="394">
        <f t="shared" ca="1" si="146"/>
        <v>260</v>
      </c>
      <c r="Q830" s="394">
        <f t="shared" ca="1" si="147"/>
        <v>40</v>
      </c>
      <c r="V830" s="470"/>
      <c r="W830" s="470"/>
      <c r="X830" s="470"/>
      <c r="Y830" s="470"/>
      <c r="AA830" s="400"/>
    </row>
    <row r="831" spans="16:27">
      <c r="P831" s="394">
        <f t="shared" ca="1" si="146"/>
        <v>250</v>
      </c>
      <c r="Q831" s="394">
        <f t="shared" ca="1" si="147"/>
        <v>30</v>
      </c>
      <c r="V831" s="470"/>
      <c r="W831" s="470"/>
      <c r="X831" s="470"/>
      <c r="Y831" s="470"/>
      <c r="AA831" s="400"/>
    </row>
    <row r="832" spans="16:27">
      <c r="P832" s="394">
        <f t="shared" ref="P832:P895" ca="1" si="148">ROUND((RAND()*(270-250)+250),-1)</f>
        <v>260</v>
      </c>
      <c r="Q832" s="394">
        <f t="shared" ref="Q832:Q895" ca="1" si="149">ROUND((RAND()*(45-30)+30),-1)</f>
        <v>40</v>
      </c>
      <c r="AA832" s="400"/>
    </row>
    <row r="833" spans="16:27">
      <c r="P833" s="394">
        <f t="shared" ca="1" si="148"/>
        <v>270</v>
      </c>
      <c r="Q833" s="394">
        <f t="shared" ca="1" si="149"/>
        <v>40</v>
      </c>
      <c r="AA833" s="400"/>
    </row>
    <row r="834" spans="16:27">
      <c r="P834" s="394">
        <f t="shared" ca="1" si="148"/>
        <v>260</v>
      </c>
      <c r="Q834" s="394">
        <f t="shared" ca="1" si="149"/>
        <v>30</v>
      </c>
      <c r="AA834" s="400"/>
    </row>
    <row r="835" spans="16:27">
      <c r="P835" s="394">
        <f t="shared" ca="1" si="148"/>
        <v>260</v>
      </c>
      <c r="Q835" s="394">
        <f t="shared" ca="1" si="149"/>
        <v>30</v>
      </c>
      <c r="AA835" s="400"/>
    </row>
    <row r="836" spans="16:27">
      <c r="P836" s="394">
        <f t="shared" ca="1" si="148"/>
        <v>260</v>
      </c>
      <c r="Q836" s="394">
        <f t="shared" ca="1" si="149"/>
        <v>40</v>
      </c>
      <c r="AA836" s="400"/>
    </row>
    <row r="837" spans="16:27">
      <c r="P837" s="394">
        <f t="shared" ca="1" si="148"/>
        <v>260</v>
      </c>
      <c r="Q837" s="394">
        <f t="shared" ca="1" si="149"/>
        <v>40</v>
      </c>
      <c r="AA837" s="400"/>
    </row>
    <row r="838" spans="16:27">
      <c r="P838" s="394">
        <f t="shared" ca="1" si="148"/>
        <v>260</v>
      </c>
      <c r="Q838" s="394">
        <f t="shared" ca="1" si="149"/>
        <v>40</v>
      </c>
      <c r="AA838" s="400"/>
    </row>
    <row r="839" spans="16:27">
      <c r="P839" s="394">
        <f t="shared" ca="1" si="148"/>
        <v>250</v>
      </c>
      <c r="Q839" s="394">
        <f t="shared" ca="1" si="149"/>
        <v>40</v>
      </c>
      <c r="AA839" s="400"/>
    </row>
    <row r="840" spans="16:27">
      <c r="P840" s="394">
        <f t="shared" ca="1" si="148"/>
        <v>260</v>
      </c>
      <c r="Q840" s="394">
        <f t="shared" ca="1" si="149"/>
        <v>40</v>
      </c>
      <c r="AA840" s="400"/>
    </row>
    <row r="841" spans="16:27">
      <c r="P841" s="394">
        <f t="shared" ca="1" si="148"/>
        <v>260</v>
      </c>
      <c r="Q841" s="394">
        <f t="shared" ca="1" si="149"/>
        <v>40</v>
      </c>
      <c r="AA841" s="400"/>
    </row>
    <row r="842" spans="16:27">
      <c r="P842" s="394">
        <f t="shared" ca="1" si="148"/>
        <v>260</v>
      </c>
      <c r="Q842" s="394">
        <f t="shared" ca="1" si="149"/>
        <v>30</v>
      </c>
      <c r="AA842" s="400"/>
    </row>
    <row r="843" spans="16:27">
      <c r="P843" s="394">
        <f t="shared" ca="1" si="148"/>
        <v>250</v>
      </c>
      <c r="Q843" s="394">
        <f t="shared" ca="1" si="149"/>
        <v>30</v>
      </c>
      <c r="AA843" s="400"/>
    </row>
    <row r="844" spans="16:27">
      <c r="P844" s="394">
        <f t="shared" ca="1" si="148"/>
        <v>270</v>
      </c>
      <c r="Q844" s="394">
        <f t="shared" ca="1" si="149"/>
        <v>40</v>
      </c>
      <c r="AA844" s="400"/>
    </row>
    <row r="845" spans="16:27">
      <c r="P845" s="394">
        <f t="shared" ca="1" si="148"/>
        <v>270</v>
      </c>
      <c r="Q845" s="394">
        <f t="shared" ca="1" si="149"/>
        <v>40</v>
      </c>
      <c r="AA845" s="400"/>
    </row>
    <row r="846" spans="16:27">
      <c r="P846" s="394">
        <f t="shared" ca="1" si="148"/>
        <v>260</v>
      </c>
      <c r="Q846" s="394">
        <f t="shared" ca="1" si="149"/>
        <v>40</v>
      </c>
      <c r="AA846" s="400"/>
    </row>
    <row r="847" spans="16:27">
      <c r="P847" s="394">
        <f t="shared" ca="1" si="148"/>
        <v>250</v>
      </c>
      <c r="Q847" s="394">
        <f t="shared" ca="1" si="149"/>
        <v>40</v>
      </c>
      <c r="AA847" s="400"/>
    </row>
    <row r="848" spans="16:27">
      <c r="P848" s="394">
        <f t="shared" ca="1" si="148"/>
        <v>260</v>
      </c>
      <c r="Q848" s="394">
        <f t="shared" ca="1" si="149"/>
        <v>40</v>
      </c>
      <c r="AA848" s="400"/>
    </row>
    <row r="849" spans="16:27">
      <c r="P849" s="394">
        <f t="shared" ca="1" si="148"/>
        <v>260</v>
      </c>
      <c r="Q849" s="394">
        <f t="shared" ca="1" si="149"/>
        <v>40</v>
      </c>
      <c r="AA849" s="400"/>
    </row>
    <row r="850" spans="16:27">
      <c r="P850" s="394">
        <f t="shared" ca="1" si="148"/>
        <v>270</v>
      </c>
      <c r="Q850" s="394">
        <f t="shared" ca="1" si="149"/>
        <v>40</v>
      </c>
      <c r="AA850" s="400"/>
    </row>
    <row r="851" spans="16:27">
      <c r="P851" s="394">
        <f t="shared" ca="1" si="148"/>
        <v>270</v>
      </c>
      <c r="Q851" s="394">
        <f t="shared" ca="1" si="149"/>
        <v>40</v>
      </c>
      <c r="AA851" s="400"/>
    </row>
    <row r="852" spans="16:27">
      <c r="P852" s="394">
        <f t="shared" ca="1" si="148"/>
        <v>260</v>
      </c>
      <c r="Q852" s="394">
        <f t="shared" ca="1" si="149"/>
        <v>30</v>
      </c>
      <c r="AA852" s="400"/>
    </row>
    <row r="853" spans="16:27">
      <c r="P853" s="394">
        <f t="shared" ca="1" si="148"/>
        <v>270</v>
      </c>
      <c r="Q853" s="394">
        <f t="shared" ca="1" si="149"/>
        <v>40</v>
      </c>
      <c r="AA853" s="400"/>
    </row>
    <row r="854" spans="16:27">
      <c r="P854" s="394">
        <f t="shared" ca="1" si="148"/>
        <v>260</v>
      </c>
      <c r="Q854" s="394">
        <f t="shared" ca="1" si="149"/>
        <v>30</v>
      </c>
      <c r="AA854" s="400"/>
    </row>
    <row r="855" spans="16:27">
      <c r="P855" s="394">
        <f t="shared" ca="1" si="148"/>
        <v>270</v>
      </c>
      <c r="Q855" s="394">
        <f t="shared" ca="1" si="149"/>
        <v>40</v>
      </c>
      <c r="AA855" s="400"/>
    </row>
    <row r="856" spans="16:27">
      <c r="P856" s="394">
        <f t="shared" ca="1" si="148"/>
        <v>260</v>
      </c>
      <c r="Q856" s="394">
        <f t="shared" ca="1" si="149"/>
        <v>40</v>
      </c>
      <c r="AA856" s="400"/>
    </row>
    <row r="857" spans="16:27">
      <c r="P857" s="394">
        <f t="shared" ca="1" si="148"/>
        <v>260</v>
      </c>
      <c r="Q857" s="394">
        <f t="shared" ca="1" si="149"/>
        <v>30</v>
      </c>
      <c r="AA857" s="400"/>
    </row>
    <row r="858" spans="16:27">
      <c r="P858" s="394">
        <f t="shared" ca="1" si="148"/>
        <v>260</v>
      </c>
      <c r="Q858" s="394">
        <f t="shared" ca="1" si="149"/>
        <v>40</v>
      </c>
      <c r="AA858" s="400"/>
    </row>
    <row r="859" spans="16:27">
      <c r="P859" s="394">
        <f t="shared" ca="1" si="148"/>
        <v>260</v>
      </c>
      <c r="Q859" s="394">
        <f t="shared" ca="1" si="149"/>
        <v>40</v>
      </c>
      <c r="AA859" s="400"/>
    </row>
    <row r="860" spans="16:27">
      <c r="P860" s="394">
        <f t="shared" ca="1" si="148"/>
        <v>270</v>
      </c>
      <c r="Q860" s="394">
        <f t="shared" ca="1" si="149"/>
        <v>30</v>
      </c>
      <c r="AA860" s="400"/>
    </row>
    <row r="861" spans="16:27">
      <c r="P861" s="394">
        <f t="shared" ca="1" si="148"/>
        <v>250</v>
      </c>
      <c r="Q861" s="394">
        <f t="shared" ca="1" si="149"/>
        <v>30</v>
      </c>
      <c r="AA861" s="400"/>
    </row>
    <row r="862" spans="16:27">
      <c r="P862" s="394">
        <f t="shared" ca="1" si="148"/>
        <v>270</v>
      </c>
      <c r="Q862" s="394">
        <f t="shared" ca="1" si="149"/>
        <v>30</v>
      </c>
      <c r="AA862" s="400"/>
    </row>
    <row r="863" spans="16:27">
      <c r="P863" s="394">
        <f t="shared" ca="1" si="148"/>
        <v>260</v>
      </c>
      <c r="Q863" s="394">
        <f t="shared" ca="1" si="149"/>
        <v>40</v>
      </c>
      <c r="AA863" s="400"/>
    </row>
    <row r="864" spans="16:27">
      <c r="P864" s="394">
        <f t="shared" ca="1" si="148"/>
        <v>260</v>
      </c>
      <c r="Q864" s="394">
        <f t="shared" ca="1" si="149"/>
        <v>40</v>
      </c>
      <c r="AA864" s="400"/>
    </row>
    <row r="865" spans="16:27">
      <c r="P865" s="394">
        <f t="shared" ca="1" si="148"/>
        <v>260</v>
      </c>
      <c r="Q865" s="394">
        <f t="shared" ca="1" si="149"/>
        <v>40</v>
      </c>
      <c r="AA865" s="400"/>
    </row>
    <row r="866" spans="16:27">
      <c r="P866" s="394">
        <f t="shared" ca="1" si="148"/>
        <v>260</v>
      </c>
      <c r="Q866" s="394">
        <f t="shared" ca="1" si="149"/>
        <v>40</v>
      </c>
      <c r="AA866" s="400"/>
    </row>
    <row r="867" spans="16:27">
      <c r="P867" s="394">
        <f t="shared" ca="1" si="148"/>
        <v>250</v>
      </c>
      <c r="Q867" s="394">
        <f t="shared" ca="1" si="149"/>
        <v>40</v>
      </c>
      <c r="AA867" s="400"/>
    </row>
    <row r="868" spans="16:27">
      <c r="P868" s="394">
        <f t="shared" ca="1" si="148"/>
        <v>260</v>
      </c>
      <c r="Q868" s="394">
        <f t="shared" ca="1" si="149"/>
        <v>40</v>
      </c>
      <c r="AA868" s="400"/>
    </row>
    <row r="869" spans="16:27">
      <c r="P869" s="394">
        <f t="shared" ca="1" si="148"/>
        <v>260</v>
      </c>
      <c r="Q869" s="394">
        <f t="shared" ca="1" si="149"/>
        <v>30</v>
      </c>
      <c r="AA869" s="400"/>
    </row>
    <row r="870" spans="16:27">
      <c r="P870" s="394">
        <f t="shared" ca="1" si="148"/>
        <v>260</v>
      </c>
      <c r="Q870" s="394">
        <f t="shared" ca="1" si="149"/>
        <v>40</v>
      </c>
      <c r="AA870" s="400"/>
    </row>
    <row r="871" spans="16:27">
      <c r="P871" s="394">
        <f t="shared" ca="1" si="148"/>
        <v>260</v>
      </c>
      <c r="Q871" s="394">
        <f t="shared" ca="1" si="149"/>
        <v>40</v>
      </c>
      <c r="AA871" s="400"/>
    </row>
    <row r="872" spans="16:27">
      <c r="P872" s="394">
        <f t="shared" ca="1" si="148"/>
        <v>250</v>
      </c>
      <c r="Q872" s="394">
        <f t="shared" ca="1" si="149"/>
        <v>40</v>
      </c>
      <c r="AA872" s="400"/>
    </row>
    <row r="873" spans="16:27">
      <c r="P873" s="394">
        <f t="shared" ca="1" si="148"/>
        <v>270</v>
      </c>
      <c r="Q873" s="394">
        <f t="shared" ca="1" si="149"/>
        <v>30</v>
      </c>
      <c r="AA873" s="400"/>
    </row>
    <row r="874" spans="16:27">
      <c r="P874" s="394">
        <f t="shared" ca="1" si="148"/>
        <v>260</v>
      </c>
      <c r="Q874" s="394">
        <f t="shared" ca="1" si="149"/>
        <v>30</v>
      </c>
      <c r="AA874" s="400"/>
    </row>
    <row r="875" spans="16:27">
      <c r="P875" s="394">
        <f t="shared" ca="1" si="148"/>
        <v>260</v>
      </c>
      <c r="Q875" s="394">
        <f t="shared" ca="1" si="149"/>
        <v>40</v>
      </c>
      <c r="AA875" s="400"/>
    </row>
    <row r="876" spans="16:27">
      <c r="P876" s="394">
        <f t="shared" ca="1" si="148"/>
        <v>270</v>
      </c>
      <c r="Q876" s="394">
        <f t="shared" ca="1" si="149"/>
        <v>40</v>
      </c>
      <c r="AA876" s="400"/>
    </row>
    <row r="877" spans="16:27">
      <c r="P877" s="394">
        <f t="shared" ca="1" si="148"/>
        <v>260</v>
      </c>
      <c r="Q877" s="394">
        <f t="shared" ca="1" si="149"/>
        <v>30</v>
      </c>
      <c r="AA877" s="400"/>
    </row>
    <row r="878" spans="16:27">
      <c r="P878" s="394">
        <f t="shared" ca="1" si="148"/>
        <v>260</v>
      </c>
      <c r="Q878" s="394">
        <f t="shared" ca="1" si="149"/>
        <v>40</v>
      </c>
      <c r="AA878" s="400"/>
    </row>
    <row r="879" spans="16:27">
      <c r="P879" s="394">
        <f t="shared" ca="1" si="148"/>
        <v>260</v>
      </c>
      <c r="Q879" s="394">
        <f t="shared" ca="1" si="149"/>
        <v>30</v>
      </c>
      <c r="AA879" s="400"/>
    </row>
    <row r="880" spans="16:27">
      <c r="P880" s="394">
        <f t="shared" ca="1" si="148"/>
        <v>270</v>
      </c>
      <c r="Q880" s="394">
        <f t="shared" ca="1" si="149"/>
        <v>30</v>
      </c>
      <c r="AA880" s="400"/>
    </row>
    <row r="881" spans="16:27">
      <c r="P881" s="394">
        <f t="shared" ca="1" si="148"/>
        <v>260</v>
      </c>
      <c r="Q881" s="394">
        <f t="shared" ca="1" si="149"/>
        <v>40</v>
      </c>
      <c r="AA881" s="400"/>
    </row>
    <row r="882" spans="16:27">
      <c r="P882" s="394">
        <f t="shared" ca="1" si="148"/>
        <v>270</v>
      </c>
      <c r="Q882" s="394">
        <f t="shared" ca="1" si="149"/>
        <v>30</v>
      </c>
      <c r="AA882" s="400"/>
    </row>
    <row r="883" spans="16:27">
      <c r="P883" s="394">
        <f t="shared" ca="1" si="148"/>
        <v>270</v>
      </c>
      <c r="Q883" s="394">
        <f t="shared" ca="1" si="149"/>
        <v>40</v>
      </c>
      <c r="AA883" s="400"/>
    </row>
    <row r="884" spans="16:27">
      <c r="P884" s="394">
        <f t="shared" ca="1" si="148"/>
        <v>260</v>
      </c>
      <c r="Q884" s="394">
        <f t="shared" ca="1" si="149"/>
        <v>40</v>
      </c>
      <c r="AA884" s="400"/>
    </row>
    <row r="885" spans="16:27">
      <c r="P885" s="394">
        <f t="shared" ca="1" si="148"/>
        <v>260</v>
      </c>
      <c r="Q885" s="394">
        <f t="shared" ca="1" si="149"/>
        <v>30</v>
      </c>
      <c r="AA885" s="400"/>
    </row>
    <row r="886" spans="16:27">
      <c r="P886" s="394">
        <f t="shared" ca="1" si="148"/>
        <v>250</v>
      </c>
      <c r="Q886" s="394">
        <f t="shared" ca="1" si="149"/>
        <v>30</v>
      </c>
      <c r="AA886" s="400"/>
    </row>
    <row r="887" spans="16:27">
      <c r="P887" s="394">
        <f t="shared" ca="1" si="148"/>
        <v>250</v>
      </c>
      <c r="Q887" s="394">
        <f t="shared" ca="1" si="149"/>
        <v>40</v>
      </c>
      <c r="AA887" s="400"/>
    </row>
    <row r="888" spans="16:27">
      <c r="P888" s="394">
        <f t="shared" ca="1" si="148"/>
        <v>270</v>
      </c>
      <c r="Q888" s="394">
        <f t="shared" ca="1" si="149"/>
        <v>40</v>
      </c>
      <c r="AA888" s="400"/>
    </row>
    <row r="889" spans="16:27">
      <c r="P889" s="394">
        <f t="shared" ca="1" si="148"/>
        <v>250</v>
      </c>
      <c r="Q889" s="394">
        <f t="shared" ca="1" si="149"/>
        <v>40</v>
      </c>
      <c r="AA889" s="400"/>
    </row>
    <row r="890" spans="16:27">
      <c r="P890" s="394">
        <f t="shared" ca="1" si="148"/>
        <v>250</v>
      </c>
      <c r="Q890" s="394">
        <f t="shared" ca="1" si="149"/>
        <v>40</v>
      </c>
      <c r="AA890" s="400"/>
    </row>
    <row r="891" spans="16:27">
      <c r="P891" s="394">
        <f t="shared" ca="1" si="148"/>
        <v>270</v>
      </c>
      <c r="Q891" s="394">
        <f t="shared" ca="1" si="149"/>
        <v>40</v>
      </c>
      <c r="AA891" s="400"/>
    </row>
    <row r="892" spans="16:27">
      <c r="P892" s="394">
        <f t="shared" ca="1" si="148"/>
        <v>270</v>
      </c>
      <c r="Q892" s="394">
        <f t="shared" ca="1" si="149"/>
        <v>40</v>
      </c>
      <c r="AA892" s="400"/>
    </row>
    <row r="893" spans="16:27">
      <c r="P893" s="394">
        <f t="shared" ca="1" si="148"/>
        <v>250</v>
      </c>
      <c r="Q893" s="394">
        <f t="shared" ca="1" si="149"/>
        <v>40</v>
      </c>
      <c r="AA893" s="400"/>
    </row>
    <row r="894" spans="16:27">
      <c r="P894" s="394">
        <f t="shared" ca="1" si="148"/>
        <v>260</v>
      </c>
      <c r="Q894" s="394">
        <f t="shared" ca="1" si="149"/>
        <v>40</v>
      </c>
      <c r="AA894" s="400"/>
    </row>
    <row r="895" spans="16:27">
      <c r="P895" s="394">
        <f t="shared" ca="1" si="148"/>
        <v>270</v>
      </c>
      <c r="Q895" s="394">
        <f t="shared" ca="1" si="149"/>
        <v>30</v>
      </c>
      <c r="AA895" s="400"/>
    </row>
    <row r="896" spans="16:27">
      <c r="P896" s="394">
        <f t="shared" ref="P896:P959" ca="1" si="150">ROUND((RAND()*(270-250)+250),-1)</f>
        <v>250</v>
      </c>
      <c r="Q896" s="394">
        <f t="shared" ref="Q896:Q959" ca="1" si="151">ROUND((RAND()*(45-30)+30),-1)</f>
        <v>40</v>
      </c>
      <c r="AA896" s="400"/>
    </row>
    <row r="897" spans="16:27">
      <c r="P897" s="394">
        <f t="shared" ca="1" si="150"/>
        <v>250</v>
      </c>
      <c r="Q897" s="394">
        <f t="shared" ca="1" si="151"/>
        <v>40</v>
      </c>
      <c r="AA897" s="400"/>
    </row>
    <row r="898" spans="16:27">
      <c r="P898" s="394">
        <f t="shared" ca="1" si="150"/>
        <v>260</v>
      </c>
      <c r="Q898" s="394">
        <f t="shared" ca="1" si="151"/>
        <v>40</v>
      </c>
      <c r="AA898" s="400"/>
    </row>
    <row r="899" spans="16:27">
      <c r="P899" s="394">
        <f t="shared" ca="1" si="150"/>
        <v>260</v>
      </c>
      <c r="Q899" s="394">
        <f t="shared" ca="1" si="151"/>
        <v>30</v>
      </c>
      <c r="AA899" s="400"/>
    </row>
    <row r="900" spans="16:27">
      <c r="P900" s="394">
        <f t="shared" ca="1" si="150"/>
        <v>260</v>
      </c>
      <c r="Q900" s="394">
        <f t="shared" ca="1" si="151"/>
        <v>30</v>
      </c>
      <c r="AA900" s="400"/>
    </row>
    <row r="901" spans="16:27">
      <c r="P901" s="394">
        <f t="shared" ca="1" si="150"/>
        <v>250</v>
      </c>
      <c r="Q901" s="394">
        <f t="shared" ca="1" si="151"/>
        <v>40</v>
      </c>
      <c r="AA901" s="400"/>
    </row>
    <row r="902" spans="16:27">
      <c r="P902" s="394">
        <f t="shared" ca="1" si="150"/>
        <v>250</v>
      </c>
      <c r="Q902" s="394">
        <f t="shared" ca="1" si="151"/>
        <v>30</v>
      </c>
      <c r="AA902" s="400"/>
    </row>
    <row r="903" spans="16:27">
      <c r="P903" s="394">
        <f t="shared" ca="1" si="150"/>
        <v>250</v>
      </c>
      <c r="Q903" s="394">
        <f t="shared" ca="1" si="151"/>
        <v>40</v>
      </c>
      <c r="AA903" s="400"/>
    </row>
    <row r="904" spans="16:27">
      <c r="P904" s="394">
        <f t="shared" ca="1" si="150"/>
        <v>260</v>
      </c>
      <c r="Q904" s="394">
        <f t="shared" ca="1" si="151"/>
        <v>40</v>
      </c>
      <c r="AA904" s="400"/>
    </row>
    <row r="905" spans="16:27">
      <c r="P905" s="394">
        <f t="shared" ca="1" si="150"/>
        <v>250</v>
      </c>
      <c r="Q905" s="394">
        <f t="shared" ca="1" si="151"/>
        <v>40</v>
      </c>
      <c r="AA905" s="400"/>
    </row>
    <row r="906" spans="16:27">
      <c r="P906" s="394">
        <f t="shared" ca="1" si="150"/>
        <v>260</v>
      </c>
      <c r="Q906" s="394">
        <f t="shared" ca="1" si="151"/>
        <v>40</v>
      </c>
      <c r="AA906" s="400"/>
    </row>
    <row r="907" spans="16:27">
      <c r="P907" s="394">
        <f t="shared" ca="1" si="150"/>
        <v>260</v>
      </c>
      <c r="Q907" s="394">
        <f t="shared" ca="1" si="151"/>
        <v>40</v>
      </c>
      <c r="AA907" s="400"/>
    </row>
    <row r="908" spans="16:27">
      <c r="P908" s="394">
        <f t="shared" ca="1" si="150"/>
        <v>260</v>
      </c>
      <c r="Q908" s="394">
        <f t="shared" ca="1" si="151"/>
        <v>40</v>
      </c>
      <c r="AA908" s="400"/>
    </row>
    <row r="909" spans="16:27">
      <c r="P909" s="394">
        <f t="shared" ca="1" si="150"/>
        <v>260</v>
      </c>
      <c r="Q909" s="394">
        <f t="shared" ca="1" si="151"/>
        <v>30</v>
      </c>
      <c r="AA909" s="400"/>
    </row>
    <row r="910" spans="16:27">
      <c r="P910" s="394">
        <f t="shared" ca="1" si="150"/>
        <v>270</v>
      </c>
      <c r="Q910" s="394">
        <f t="shared" ca="1" si="151"/>
        <v>30</v>
      </c>
      <c r="AA910" s="400"/>
    </row>
    <row r="911" spans="16:27">
      <c r="P911" s="394">
        <f t="shared" ca="1" si="150"/>
        <v>270</v>
      </c>
      <c r="Q911" s="394">
        <f t="shared" ca="1" si="151"/>
        <v>30</v>
      </c>
      <c r="AA911" s="400"/>
    </row>
    <row r="912" spans="16:27">
      <c r="P912" s="394">
        <f t="shared" ca="1" si="150"/>
        <v>260</v>
      </c>
      <c r="Q912" s="394">
        <f t="shared" ca="1" si="151"/>
        <v>40</v>
      </c>
      <c r="AA912" s="400"/>
    </row>
    <row r="913" spans="16:27">
      <c r="P913" s="394">
        <f t="shared" ca="1" si="150"/>
        <v>270</v>
      </c>
      <c r="Q913" s="394">
        <f t="shared" ca="1" si="151"/>
        <v>40</v>
      </c>
      <c r="AA913" s="400"/>
    </row>
    <row r="914" spans="16:27">
      <c r="P914" s="394">
        <f t="shared" ca="1" si="150"/>
        <v>270</v>
      </c>
      <c r="Q914" s="394">
        <f t="shared" ca="1" si="151"/>
        <v>30</v>
      </c>
      <c r="AA914" s="400"/>
    </row>
    <row r="915" spans="16:27">
      <c r="P915" s="394">
        <f t="shared" ca="1" si="150"/>
        <v>250</v>
      </c>
      <c r="Q915" s="394">
        <f t="shared" ca="1" si="151"/>
        <v>30</v>
      </c>
      <c r="AA915" s="400"/>
    </row>
    <row r="916" spans="16:27">
      <c r="P916" s="394">
        <f t="shared" ca="1" si="150"/>
        <v>260</v>
      </c>
      <c r="Q916" s="394">
        <f t="shared" ca="1" si="151"/>
        <v>30</v>
      </c>
      <c r="AA916" s="400"/>
    </row>
    <row r="917" spans="16:27">
      <c r="P917" s="394">
        <f t="shared" ca="1" si="150"/>
        <v>260</v>
      </c>
      <c r="Q917" s="394">
        <f t="shared" ca="1" si="151"/>
        <v>30</v>
      </c>
      <c r="AA917" s="400"/>
    </row>
    <row r="918" spans="16:27">
      <c r="P918" s="394">
        <f t="shared" ca="1" si="150"/>
        <v>260</v>
      </c>
      <c r="Q918" s="394">
        <f t="shared" ca="1" si="151"/>
        <v>40</v>
      </c>
      <c r="AA918" s="400"/>
    </row>
    <row r="919" spans="16:27">
      <c r="P919" s="394">
        <f t="shared" ca="1" si="150"/>
        <v>270</v>
      </c>
      <c r="Q919" s="394">
        <f t="shared" ca="1" si="151"/>
        <v>30</v>
      </c>
      <c r="AA919" s="400"/>
    </row>
    <row r="920" spans="16:27">
      <c r="P920" s="394">
        <f t="shared" ca="1" si="150"/>
        <v>260</v>
      </c>
      <c r="Q920" s="394">
        <f t="shared" ca="1" si="151"/>
        <v>30</v>
      </c>
      <c r="AA920" s="400"/>
    </row>
    <row r="921" spans="16:27">
      <c r="P921" s="394">
        <f t="shared" ca="1" si="150"/>
        <v>260</v>
      </c>
      <c r="Q921" s="394">
        <f t="shared" ca="1" si="151"/>
        <v>40</v>
      </c>
      <c r="AA921" s="400"/>
    </row>
    <row r="922" spans="16:27">
      <c r="P922" s="394">
        <f t="shared" ca="1" si="150"/>
        <v>270</v>
      </c>
      <c r="Q922" s="394">
        <f t="shared" ca="1" si="151"/>
        <v>30</v>
      </c>
      <c r="AA922" s="400"/>
    </row>
    <row r="923" spans="16:27">
      <c r="P923" s="394">
        <f t="shared" ca="1" si="150"/>
        <v>270</v>
      </c>
      <c r="Q923" s="394">
        <f t="shared" ca="1" si="151"/>
        <v>40</v>
      </c>
      <c r="AA923" s="400"/>
    </row>
    <row r="924" spans="16:27">
      <c r="P924" s="394">
        <f t="shared" ca="1" si="150"/>
        <v>260</v>
      </c>
      <c r="Q924" s="394">
        <f t="shared" ca="1" si="151"/>
        <v>40</v>
      </c>
      <c r="AA924" s="400"/>
    </row>
    <row r="925" spans="16:27">
      <c r="P925" s="394">
        <f t="shared" ca="1" si="150"/>
        <v>260</v>
      </c>
      <c r="Q925" s="394">
        <f t="shared" ca="1" si="151"/>
        <v>40</v>
      </c>
      <c r="AA925" s="400"/>
    </row>
    <row r="926" spans="16:27">
      <c r="P926" s="394">
        <f t="shared" ca="1" si="150"/>
        <v>260</v>
      </c>
      <c r="Q926" s="394">
        <f t="shared" ca="1" si="151"/>
        <v>40</v>
      </c>
      <c r="AA926" s="400"/>
    </row>
    <row r="927" spans="16:27">
      <c r="P927" s="394">
        <f t="shared" ca="1" si="150"/>
        <v>270</v>
      </c>
      <c r="Q927" s="394">
        <f t="shared" ca="1" si="151"/>
        <v>40</v>
      </c>
      <c r="AA927" s="400"/>
    </row>
    <row r="928" spans="16:27">
      <c r="P928" s="394">
        <f t="shared" ca="1" si="150"/>
        <v>270</v>
      </c>
      <c r="Q928" s="394">
        <f t="shared" ca="1" si="151"/>
        <v>30</v>
      </c>
      <c r="AA928" s="400"/>
    </row>
    <row r="929" spans="16:27">
      <c r="P929" s="394">
        <f t="shared" ca="1" si="150"/>
        <v>250</v>
      </c>
      <c r="Q929" s="394">
        <f t="shared" ca="1" si="151"/>
        <v>40</v>
      </c>
      <c r="AA929" s="400"/>
    </row>
    <row r="930" spans="16:27">
      <c r="P930" s="394">
        <f t="shared" ca="1" si="150"/>
        <v>260</v>
      </c>
      <c r="Q930" s="394">
        <f t="shared" ca="1" si="151"/>
        <v>40</v>
      </c>
      <c r="AA930" s="400"/>
    </row>
    <row r="931" spans="16:27">
      <c r="P931" s="394">
        <f t="shared" ca="1" si="150"/>
        <v>250</v>
      </c>
      <c r="Q931" s="394">
        <f t="shared" ca="1" si="151"/>
        <v>40</v>
      </c>
      <c r="AA931" s="400"/>
    </row>
    <row r="932" spans="16:27">
      <c r="P932" s="394">
        <f t="shared" ca="1" si="150"/>
        <v>250</v>
      </c>
      <c r="Q932" s="394">
        <f t="shared" ca="1" si="151"/>
        <v>30</v>
      </c>
      <c r="AA932" s="400"/>
    </row>
    <row r="933" spans="16:27">
      <c r="P933" s="394">
        <f t="shared" ca="1" si="150"/>
        <v>270</v>
      </c>
      <c r="Q933" s="394">
        <f t="shared" ca="1" si="151"/>
        <v>40</v>
      </c>
      <c r="AA933" s="400"/>
    </row>
    <row r="934" spans="16:27">
      <c r="P934" s="394">
        <f t="shared" ca="1" si="150"/>
        <v>260</v>
      </c>
      <c r="Q934" s="394">
        <f t="shared" ca="1" si="151"/>
        <v>40</v>
      </c>
      <c r="AA934" s="400"/>
    </row>
    <row r="935" spans="16:27">
      <c r="P935" s="394">
        <f t="shared" ca="1" si="150"/>
        <v>260</v>
      </c>
      <c r="Q935" s="394">
        <f t="shared" ca="1" si="151"/>
        <v>40</v>
      </c>
      <c r="AA935" s="400"/>
    </row>
    <row r="936" spans="16:27">
      <c r="P936" s="394">
        <f t="shared" ca="1" si="150"/>
        <v>260</v>
      </c>
      <c r="Q936" s="394">
        <f t="shared" ca="1" si="151"/>
        <v>40</v>
      </c>
      <c r="AA936" s="400"/>
    </row>
    <row r="937" spans="16:27">
      <c r="P937" s="394">
        <f t="shared" ca="1" si="150"/>
        <v>270</v>
      </c>
      <c r="Q937" s="394">
        <f t="shared" ca="1" si="151"/>
        <v>30</v>
      </c>
      <c r="AA937" s="400"/>
    </row>
    <row r="938" spans="16:27">
      <c r="P938" s="394">
        <f t="shared" ca="1" si="150"/>
        <v>260</v>
      </c>
      <c r="Q938" s="394">
        <f t="shared" ca="1" si="151"/>
        <v>40</v>
      </c>
      <c r="AA938" s="400"/>
    </row>
    <row r="939" spans="16:27">
      <c r="P939" s="394">
        <f t="shared" ca="1" si="150"/>
        <v>270</v>
      </c>
      <c r="Q939" s="394">
        <f t="shared" ca="1" si="151"/>
        <v>40</v>
      </c>
      <c r="AA939" s="400"/>
    </row>
    <row r="940" spans="16:27">
      <c r="P940" s="394">
        <f t="shared" ca="1" si="150"/>
        <v>260</v>
      </c>
      <c r="Q940" s="394">
        <f t="shared" ca="1" si="151"/>
        <v>40</v>
      </c>
      <c r="AA940" s="400"/>
    </row>
    <row r="941" spans="16:27">
      <c r="P941" s="394">
        <f t="shared" ca="1" si="150"/>
        <v>260</v>
      </c>
      <c r="Q941" s="394">
        <f t="shared" ca="1" si="151"/>
        <v>30</v>
      </c>
      <c r="AA941" s="400"/>
    </row>
    <row r="942" spans="16:27">
      <c r="P942" s="394">
        <f t="shared" ca="1" si="150"/>
        <v>260</v>
      </c>
      <c r="Q942" s="394">
        <f t="shared" ca="1" si="151"/>
        <v>40</v>
      </c>
      <c r="AA942" s="400"/>
    </row>
    <row r="943" spans="16:27">
      <c r="P943" s="394">
        <f t="shared" ca="1" si="150"/>
        <v>260</v>
      </c>
      <c r="Q943" s="394">
        <f t="shared" ca="1" si="151"/>
        <v>30</v>
      </c>
      <c r="AA943" s="400"/>
    </row>
    <row r="944" spans="16:27">
      <c r="P944" s="394">
        <f t="shared" ca="1" si="150"/>
        <v>250</v>
      </c>
      <c r="Q944" s="394">
        <f t="shared" ca="1" si="151"/>
        <v>30</v>
      </c>
      <c r="AA944" s="400"/>
    </row>
    <row r="945" spans="16:27">
      <c r="P945" s="394">
        <f t="shared" ca="1" si="150"/>
        <v>260</v>
      </c>
      <c r="Q945" s="394">
        <f t="shared" ca="1" si="151"/>
        <v>40</v>
      </c>
      <c r="AA945" s="400"/>
    </row>
    <row r="946" spans="16:27">
      <c r="P946" s="394">
        <f t="shared" ca="1" si="150"/>
        <v>260</v>
      </c>
      <c r="Q946" s="394">
        <f t="shared" ca="1" si="151"/>
        <v>30</v>
      </c>
      <c r="AA946" s="400"/>
    </row>
    <row r="947" spans="16:27">
      <c r="P947" s="394">
        <f t="shared" ca="1" si="150"/>
        <v>260</v>
      </c>
      <c r="Q947" s="394">
        <f t="shared" ca="1" si="151"/>
        <v>40</v>
      </c>
      <c r="AA947" s="400"/>
    </row>
    <row r="948" spans="16:27">
      <c r="P948" s="394">
        <f t="shared" ca="1" si="150"/>
        <v>250</v>
      </c>
      <c r="Q948" s="394">
        <f t="shared" ca="1" si="151"/>
        <v>40</v>
      </c>
      <c r="AA948" s="400"/>
    </row>
    <row r="949" spans="16:27">
      <c r="P949" s="394">
        <f t="shared" ca="1" si="150"/>
        <v>260</v>
      </c>
      <c r="Q949" s="394">
        <f t="shared" ca="1" si="151"/>
        <v>40</v>
      </c>
      <c r="AA949" s="400"/>
    </row>
    <row r="950" spans="16:27">
      <c r="P950" s="394">
        <f t="shared" ca="1" si="150"/>
        <v>270</v>
      </c>
      <c r="Q950" s="394">
        <f t="shared" ca="1" si="151"/>
        <v>40</v>
      </c>
      <c r="AA950" s="400"/>
    </row>
    <row r="951" spans="16:27">
      <c r="P951" s="394">
        <f t="shared" ca="1" si="150"/>
        <v>270</v>
      </c>
      <c r="Q951" s="394">
        <f t="shared" ca="1" si="151"/>
        <v>40</v>
      </c>
      <c r="AA951" s="400"/>
    </row>
    <row r="952" spans="16:27">
      <c r="P952" s="394">
        <f t="shared" ca="1" si="150"/>
        <v>250</v>
      </c>
      <c r="Q952" s="394">
        <f t="shared" ca="1" si="151"/>
        <v>40</v>
      </c>
      <c r="AA952" s="400"/>
    </row>
    <row r="953" spans="16:27">
      <c r="P953" s="394">
        <f t="shared" ca="1" si="150"/>
        <v>270</v>
      </c>
      <c r="Q953" s="394">
        <f t="shared" ca="1" si="151"/>
        <v>40</v>
      </c>
      <c r="AA953" s="400"/>
    </row>
    <row r="954" spans="16:27">
      <c r="P954" s="394">
        <f t="shared" ca="1" si="150"/>
        <v>260</v>
      </c>
      <c r="Q954" s="394">
        <f t="shared" ca="1" si="151"/>
        <v>40</v>
      </c>
      <c r="AA954" s="400"/>
    </row>
    <row r="955" spans="16:27">
      <c r="P955" s="394">
        <f t="shared" ca="1" si="150"/>
        <v>260</v>
      </c>
      <c r="Q955" s="394">
        <f t="shared" ca="1" si="151"/>
        <v>40</v>
      </c>
      <c r="AA955" s="400"/>
    </row>
    <row r="956" spans="16:27">
      <c r="P956" s="394">
        <f t="shared" ca="1" si="150"/>
        <v>270</v>
      </c>
      <c r="Q956" s="394">
        <f t="shared" ca="1" si="151"/>
        <v>40</v>
      </c>
      <c r="AA956" s="400"/>
    </row>
    <row r="957" spans="16:27">
      <c r="P957" s="394">
        <f t="shared" ca="1" si="150"/>
        <v>260</v>
      </c>
      <c r="Q957" s="394">
        <f t="shared" ca="1" si="151"/>
        <v>30</v>
      </c>
      <c r="AA957" s="400"/>
    </row>
    <row r="958" spans="16:27">
      <c r="P958" s="394">
        <f t="shared" ca="1" si="150"/>
        <v>250</v>
      </c>
      <c r="Q958" s="394">
        <f t="shared" ca="1" si="151"/>
        <v>40</v>
      </c>
      <c r="AA958" s="400"/>
    </row>
    <row r="959" spans="16:27">
      <c r="P959" s="394">
        <f t="shared" ca="1" si="150"/>
        <v>260</v>
      </c>
      <c r="Q959" s="394">
        <f t="shared" ca="1" si="151"/>
        <v>40</v>
      </c>
      <c r="AA959" s="400"/>
    </row>
    <row r="960" spans="16:27">
      <c r="P960" s="394">
        <f t="shared" ref="P960:P1023" ca="1" si="152">ROUND((RAND()*(270-250)+250),-1)</f>
        <v>270</v>
      </c>
      <c r="Q960" s="394">
        <f t="shared" ref="Q960:Q1023" ca="1" si="153">ROUND((RAND()*(45-30)+30),-1)</f>
        <v>40</v>
      </c>
      <c r="AA960" s="400"/>
    </row>
    <row r="961" spans="16:27">
      <c r="P961" s="394">
        <f t="shared" ca="1" si="152"/>
        <v>250</v>
      </c>
      <c r="Q961" s="394">
        <f t="shared" ca="1" si="153"/>
        <v>40</v>
      </c>
      <c r="AA961" s="400"/>
    </row>
    <row r="962" spans="16:27">
      <c r="P962" s="394">
        <f t="shared" ca="1" si="152"/>
        <v>250</v>
      </c>
      <c r="Q962" s="394">
        <f t="shared" ca="1" si="153"/>
        <v>30</v>
      </c>
      <c r="AA962" s="400"/>
    </row>
    <row r="963" spans="16:27">
      <c r="P963" s="394">
        <f t="shared" ca="1" si="152"/>
        <v>250</v>
      </c>
      <c r="Q963" s="394">
        <f t="shared" ca="1" si="153"/>
        <v>30</v>
      </c>
      <c r="AA963" s="400"/>
    </row>
    <row r="964" spans="16:27">
      <c r="P964" s="394">
        <f t="shared" ca="1" si="152"/>
        <v>270</v>
      </c>
      <c r="Q964" s="394">
        <f t="shared" ca="1" si="153"/>
        <v>30</v>
      </c>
      <c r="AA964" s="400"/>
    </row>
    <row r="965" spans="16:27">
      <c r="P965" s="394">
        <f t="shared" ca="1" si="152"/>
        <v>260</v>
      </c>
      <c r="Q965" s="394">
        <f t="shared" ca="1" si="153"/>
        <v>40</v>
      </c>
      <c r="AA965" s="400"/>
    </row>
    <row r="966" spans="16:27">
      <c r="P966" s="394">
        <f t="shared" ca="1" si="152"/>
        <v>260</v>
      </c>
      <c r="Q966" s="394">
        <f t="shared" ca="1" si="153"/>
        <v>30</v>
      </c>
      <c r="AA966" s="400"/>
    </row>
    <row r="967" spans="16:27">
      <c r="P967" s="394">
        <f t="shared" ca="1" si="152"/>
        <v>270</v>
      </c>
      <c r="Q967" s="394">
        <f t="shared" ca="1" si="153"/>
        <v>30</v>
      </c>
      <c r="AA967" s="400"/>
    </row>
    <row r="968" spans="16:27">
      <c r="P968" s="394">
        <f t="shared" ca="1" si="152"/>
        <v>270</v>
      </c>
      <c r="Q968" s="394">
        <f t="shared" ca="1" si="153"/>
        <v>40</v>
      </c>
      <c r="AA968" s="400"/>
    </row>
    <row r="969" spans="16:27">
      <c r="P969" s="394">
        <f t="shared" ca="1" si="152"/>
        <v>250</v>
      </c>
      <c r="Q969" s="394">
        <f t="shared" ca="1" si="153"/>
        <v>40</v>
      </c>
      <c r="AA969" s="400"/>
    </row>
    <row r="970" spans="16:27">
      <c r="P970" s="394">
        <f t="shared" ca="1" si="152"/>
        <v>250</v>
      </c>
      <c r="Q970" s="394">
        <f t="shared" ca="1" si="153"/>
        <v>40</v>
      </c>
      <c r="AA970" s="400"/>
    </row>
    <row r="971" spans="16:27">
      <c r="P971" s="394">
        <f t="shared" ca="1" si="152"/>
        <v>260</v>
      </c>
      <c r="Q971" s="394">
        <f t="shared" ca="1" si="153"/>
        <v>40</v>
      </c>
      <c r="AA971" s="400"/>
    </row>
    <row r="972" spans="16:27">
      <c r="P972" s="394">
        <f t="shared" ca="1" si="152"/>
        <v>270</v>
      </c>
      <c r="Q972" s="394">
        <f t="shared" ca="1" si="153"/>
        <v>30</v>
      </c>
      <c r="AA972" s="400"/>
    </row>
    <row r="973" spans="16:27">
      <c r="P973" s="394">
        <f t="shared" ca="1" si="152"/>
        <v>260</v>
      </c>
      <c r="Q973" s="394">
        <f t="shared" ca="1" si="153"/>
        <v>40</v>
      </c>
      <c r="AA973" s="400"/>
    </row>
    <row r="974" spans="16:27">
      <c r="P974" s="394">
        <f t="shared" ca="1" si="152"/>
        <v>260</v>
      </c>
      <c r="Q974" s="394">
        <f t="shared" ca="1" si="153"/>
        <v>30</v>
      </c>
      <c r="AA974" s="400"/>
    </row>
    <row r="975" spans="16:27">
      <c r="P975" s="394">
        <f t="shared" ca="1" si="152"/>
        <v>260</v>
      </c>
      <c r="Q975" s="394">
        <f t="shared" ca="1" si="153"/>
        <v>40</v>
      </c>
      <c r="AA975" s="400"/>
    </row>
    <row r="976" spans="16:27">
      <c r="P976" s="394">
        <f t="shared" ca="1" si="152"/>
        <v>260</v>
      </c>
      <c r="Q976" s="394">
        <f t="shared" ca="1" si="153"/>
        <v>30</v>
      </c>
      <c r="AA976" s="400"/>
    </row>
    <row r="977" spans="16:27">
      <c r="P977" s="394">
        <f t="shared" ca="1" si="152"/>
        <v>250</v>
      </c>
      <c r="Q977" s="394">
        <f t="shared" ca="1" si="153"/>
        <v>40</v>
      </c>
      <c r="AA977" s="400"/>
    </row>
    <row r="978" spans="16:27">
      <c r="P978" s="394">
        <f t="shared" ca="1" si="152"/>
        <v>270</v>
      </c>
      <c r="Q978" s="394">
        <f t="shared" ca="1" si="153"/>
        <v>30</v>
      </c>
      <c r="AA978" s="400"/>
    </row>
    <row r="979" spans="16:27">
      <c r="P979" s="394">
        <f t="shared" ca="1" si="152"/>
        <v>260</v>
      </c>
      <c r="Q979" s="394">
        <f t="shared" ca="1" si="153"/>
        <v>30</v>
      </c>
      <c r="AA979" s="400"/>
    </row>
    <row r="980" spans="16:27">
      <c r="P980" s="394">
        <f t="shared" ca="1" si="152"/>
        <v>260</v>
      </c>
      <c r="Q980" s="394">
        <f t="shared" ca="1" si="153"/>
        <v>30</v>
      </c>
      <c r="AA980" s="400"/>
    </row>
    <row r="981" spans="16:27">
      <c r="P981" s="394">
        <f t="shared" ca="1" si="152"/>
        <v>250</v>
      </c>
      <c r="Q981" s="394">
        <f t="shared" ca="1" si="153"/>
        <v>30</v>
      </c>
      <c r="AA981" s="400"/>
    </row>
    <row r="982" spans="16:27">
      <c r="P982" s="394">
        <f t="shared" ca="1" si="152"/>
        <v>260</v>
      </c>
      <c r="Q982" s="394">
        <f t="shared" ca="1" si="153"/>
        <v>40</v>
      </c>
      <c r="AA982" s="400"/>
    </row>
    <row r="983" spans="16:27">
      <c r="P983" s="394">
        <f t="shared" ca="1" si="152"/>
        <v>270</v>
      </c>
      <c r="Q983" s="394">
        <f t="shared" ca="1" si="153"/>
        <v>30</v>
      </c>
      <c r="AA983" s="400"/>
    </row>
    <row r="984" spans="16:27">
      <c r="P984" s="394">
        <f t="shared" ca="1" si="152"/>
        <v>250</v>
      </c>
      <c r="Q984" s="394">
        <f t="shared" ca="1" si="153"/>
        <v>30</v>
      </c>
      <c r="AA984" s="400"/>
    </row>
    <row r="985" spans="16:27">
      <c r="P985" s="394">
        <f t="shared" ca="1" si="152"/>
        <v>270</v>
      </c>
      <c r="Q985" s="394">
        <f t="shared" ca="1" si="153"/>
        <v>40</v>
      </c>
      <c r="AA985" s="400"/>
    </row>
    <row r="986" spans="16:27">
      <c r="P986" s="394">
        <f t="shared" ca="1" si="152"/>
        <v>270</v>
      </c>
      <c r="Q986" s="394">
        <f t="shared" ca="1" si="153"/>
        <v>40</v>
      </c>
      <c r="AA986" s="400"/>
    </row>
    <row r="987" spans="16:27">
      <c r="P987" s="394">
        <f t="shared" ca="1" si="152"/>
        <v>260</v>
      </c>
      <c r="Q987" s="394">
        <f t="shared" ca="1" si="153"/>
        <v>40</v>
      </c>
      <c r="AA987" s="400"/>
    </row>
    <row r="988" spans="16:27">
      <c r="P988" s="394">
        <f t="shared" ca="1" si="152"/>
        <v>250</v>
      </c>
      <c r="Q988" s="394">
        <f t="shared" ca="1" si="153"/>
        <v>40</v>
      </c>
      <c r="AA988" s="400"/>
    </row>
    <row r="989" spans="16:27">
      <c r="P989" s="394">
        <f t="shared" ca="1" si="152"/>
        <v>260</v>
      </c>
      <c r="Q989" s="394">
        <f t="shared" ca="1" si="153"/>
        <v>40</v>
      </c>
      <c r="AA989" s="400"/>
    </row>
    <row r="990" spans="16:27">
      <c r="P990" s="394">
        <f t="shared" ca="1" si="152"/>
        <v>270</v>
      </c>
      <c r="Q990" s="394">
        <f t="shared" ca="1" si="153"/>
        <v>40</v>
      </c>
      <c r="AA990" s="400"/>
    </row>
    <row r="991" spans="16:27">
      <c r="P991" s="394">
        <f t="shared" ca="1" si="152"/>
        <v>260</v>
      </c>
      <c r="Q991" s="394">
        <f t="shared" ca="1" si="153"/>
        <v>30</v>
      </c>
      <c r="AA991" s="400"/>
    </row>
    <row r="992" spans="16:27">
      <c r="P992" s="394">
        <f t="shared" ca="1" si="152"/>
        <v>260</v>
      </c>
      <c r="Q992" s="394">
        <f t="shared" ca="1" si="153"/>
        <v>40</v>
      </c>
      <c r="AA992" s="400"/>
    </row>
    <row r="993" spans="16:27">
      <c r="P993" s="394">
        <f t="shared" ca="1" si="152"/>
        <v>260</v>
      </c>
      <c r="Q993" s="394">
        <f t="shared" ca="1" si="153"/>
        <v>40</v>
      </c>
      <c r="AA993" s="400"/>
    </row>
    <row r="994" spans="16:27">
      <c r="P994" s="394">
        <f t="shared" ca="1" si="152"/>
        <v>250</v>
      </c>
      <c r="Q994" s="394">
        <f t="shared" ca="1" si="153"/>
        <v>40</v>
      </c>
      <c r="AA994" s="400"/>
    </row>
    <row r="995" spans="16:27">
      <c r="P995" s="394">
        <f t="shared" ca="1" si="152"/>
        <v>260</v>
      </c>
      <c r="Q995" s="394">
        <f t="shared" ca="1" si="153"/>
        <v>40</v>
      </c>
      <c r="AA995" s="400"/>
    </row>
    <row r="996" spans="16:27">
      <c r="P996" s="394">
        <f t="shared" ca="1" si="152"/>
        <v>270</v>
      </c>
      <c r="Q996" s="394">
        <f t="shared" ca="1" si="153"/>
        <v>30</v>
      </c>
      <c r="AA996" s="400"/>
    </row>
    <row r="997" spans="16:27">
      <c r="P997" s="394">
        <f t="shared" ca="1" si="152"/>
        <v>260</v>
      </c>
      <c r="Q997" s="394">
        <f t="shared" ca="1" si="153"/>
        <v>30</v>
      </c>
      <c r="AA997" s="400"/>
    </row>
    <row r="998" spans="16:27">
      <c r="P998" s="394">
        <f t="shared" ca="1" si="152"/>
        <v>270</v>
      </c>
      <c r="Q998" s="394">
        <f t="shared" ca="1" si="153"/>
        <v>40</v>
      </c>
      <c r="AA998" s="400"/>
    </row>
    <row r="999" spans="16:27">
      <c r="P999" s="394">
        <f t="shared" ca="1" si="152"/>
        <v>270</v>
      </c>
      <c r="Q999" s="394">
        <f t="shared" ca="1" si="153"/>
        <v>40</v>
      </c>
      <c r="AA999" s="400"/>
    </row>
    <row r="1000" spans="16:27">
      <c r="P1000" s="394">
        <f t="shared" ca="1" si="152"/>
        <v>260</v>
      </c>
      <c r="Q1000" s="394">
        <f t="shared" ca="1" si="153"/>
        <v>40</v>
      </c>
      <c r="AA1000" s="400"/>
    </row>
    <row r="1001" spans="16:27">
      <c r="P1001" s="394">
        <f t="shared" ca="1" si="152"/>
        <v>260</v>
      </c>
      <c r="Q1001" s="394">
        <f t="shared" ca="1" si="153"/>
        <v>40</v>
      </c>
      <c r="AA1001" s="400"/>
    </row>
    <row r="1002" spans="16:27">
      <c r="P1002" s="394">
        <f t="shared" ca="1" si="152"/>
        <v>270</v>
      </c>
      <c r="Q1002" s="394">
        <f t="shared" ca="1" si="153"/>
        <v>40</v>
      </c>
      <c r="AA1002" s="400"/>
    </row>
    <row r="1003" spans="16:27">
      <c r="P1003" s="394">
        <f t="shared" ca="1" si="152"/>
        <v>260</v>
      </c>
      <c r="Q1003" s="394">
        <f t="shared" ca="1" si="153"/>
        <v>40</v>
      </c>
      <c r="AA1003" s="400"/>
    </row>
    <row r="1004" spans="16:27">
      <c r="P1004" s="394">
        <f t="shared" ca="1" si="152"/>
        <v>270</v>
      </c>
      <c r="Q1004" s="394">
        <f t="shared" ca="1" si="153"/>
        <v>30</v>
      </c>
      <c r="AA1004" s="400"/>
    </row>
    <row r="1005" spans="16:27">
      <c r="P1005" s="394">
        <f t="shared" ca="1" si="152"/>
        <v>260</v>
      </c>
      <c r="Q1005" s="394">
        <f t="shared" ca="1" si="153"/>
        <v>30</v>
      </c>
      <c r="AA1005" s="400"/>
    </row>
    <row r="1006" spans="16:27">
      <c r="P1006" s="394">
        <f t="shared" ca="1" si="152"/>
        <v>260</v>
      </c>
      <c r="Q1006" s="394">
        <f t="shared" ca="1" si="153"/>
        <v>40</v>
      </c>
      <c r="AA1006" s="400"/>
    </row>
    <row r="1007" spans="16:27">
      <c r="P1007" s="394">
        <f t="shared" ca="1" si="152"/>
        <v>260</v>
      </c>
      <c r="Q1007" s="394">
        <f t="shared" ca="1" si="153"/>
        <v>40</v>
      </c>
      <c r="AA1007" s="400"/>
    </row>
    <row r="1008" spans="16:27">
      <c r="P1008" s="394">
        <f t="shared" ca="1" si="152"/>
        <v>260</v>
      </c>
      <c r="Q1008" s="394">
        <f t="shared" ca="1" si="153"/>
        <v>40</v>
      </c>
      <c r="AA1008" s="400"/>
    </row>
    <row r="1009" spans="16:27">
      <c r="P1009" s="394">
        <f t="shared" ca="1" si="152"/>
        <v>260</v>
      </c>
      <c r="Q1009" s="394">
        <f t="shared" ca="1" si="153"/>
        <v>40</v>
      </c>
      <c r="AA1009" s="400"/>
    </row>
    <row r="1010" spans="16:27">
      <c r="P1010" s="394">
        <f t="shared" ca="1" si="152"/>
        <v>270</v>
      </c>
      <c r="Q1010" s="394">
        <f t="shared" ca="1" si="153"/>
        <v>30</v>
      </c>
      <c r="AA1010" s="400"/>
    </row>
    <row r="1011" spans="16:27">
      <c r="P1011" s="394">
        <f t="shared" ca="1" si="152"/>
        <v>260</v>
      </c>
      <c r="Q1011" s="394">
        <f t="shared" ca="1" si="153"/>
        <v>40</v>
      </c>
      <c r="AA1011" s="400"/>
    </row>
    <row r="1012" spans="16:27">
      <c r="P1012" s="394">
        <f t="shared" ca="1" si="152"/>
        <v>270</v>
      </c>
      <c r="Q1012" s="394">
        <f t="shared" ca="1" si="153"/>
        <v>40</v>
      </c>
      <c r="AA1012" s="400"/>
    </row>
    <row r="1013" spans="16:27">
      <c r="P1013" s="394">
        <f t="shared" ca="1" si="152"/>
        <v>270</v>
      </c>
      <c r="Q1013" s="394">
        <f t="shared" ca="1" si="153"/>
        <v>40</v>
      </c>
      <c r="AA1013" s="400"/>
    </row>
    <row r="1014" spans="16:27">
      <c r="P1014" s="394">
        <f t="shared" ca="1" si="152"/>
        <v>250</v>
      </c>
      <c r="Q1014" s="394">
        <f t="shared" ca="1" si="153"/>
        <v>40</v>
      </c>
      <c r="AA1014" s="400"/>
    </row>
    <row r="1015" spans="16:27">
      <c r="P1015" s="394">
        <f t="shared" ca="1" si="152"/>
        <v>250</v>
      </c>
      <c r="Q1015" s="394">
        <f t="shared" ca="1" si="153"/>
        <v>30</v>
      </c>
      <c r="AA1015" s="400"/>
    </row>
    <row r="1016" spans="16:27">
      <c r="P1016" s="394">
        <f t="shared" ca="1" si="152"/>
        <v>270</v>
      </c>
      <c r="Q1016" s="394">
        <f t="shared" ca="1" si="153"/>
        <v>40</v>
      </c>
      <c r="AA1016" s="400"/>
    </row>
    <row r="1017" spans="16:27">
      <c r="P1017" s="394">
        <f t="shared" ca="1" si="152"/>
        <v>260</v>
      </c>
      <c r="Q1017" s="394">
        <f t="shared" ca="1" si="153"/>
        <v>40</v>
      </c>
      <c r="AA1017" s="400"/>
    </row>
    <row r="1018" spans="16:27">
      <c r="P1018" s="394">
        <f t="shared" ca="1" si="152"/>
        <v>250</v>
      </c>
      <c r="Q1018" s="394">
        <f t="shared" ca="1" si="153"/>
        <v>40</v>
      </c>
      <c r="AA1018" s="400"/>
    </row>
    <row r="1019" spans="16:27">
      <c r="P1019" s="394">
        <f t="shared" ca="1" si="152"/>
        <v>260</v>
      </c>
      <c r="Q1019" s="394">
        <f t="shared" ca="1" si="153"/>
        <v>30</v>
      </c>
      <c r="AA1019" s="400"/>
    </row>
    <row r="1020" spans="16:27">
      <c r="P1020" s="394">
        <f t="shared" ca="1" si="152"/>
        <v>270</v>
      </c>
      <c r="Q1020" s="394">
        <f t="shared" ca="1" si="153"/>
        <v>40</v>
      </c>
      <c r="AA1020" s="400"/>
    </row>
    <row r="1021" spans="16:27">
      <c r="P1021" s="394">
        <f t="shared" ca="1" si="152"/>
        <v>270</v>
      </c>
      <c r="Q1021" s="394">
        <f t="shared" ca="1" si="153"/>
        <v>30</v>
      </c>
      <c r="AA1021" s="400"/>
    </row>
    <row r="1022" spans="16:27">
      <c r="P1022" s="394">
        <f t="shared" ca="1" si="152"/>
        <v>250</v>
      </c>
      <c r="Q1022" s="394">
        <f t="shared" ca="1" si="153"/>
        <v>30</v>
      </c>
      <c r="AA1022" s="400"/>
    </row>
    <row r="1023" spans="16:27">
      <c r="P1023" s="394">
        <f t="shared" ca="1" si="152"/>
        <v>270</v>
      </c>
      <c r="Q1023" s="394">
        <f t="shared" ca="1" si="153"/>
        <v>40</v>
      </c>
      <c r="AA1023" s="400"/>
    </row>
    <row r="1024" spans="16:27">
      <c r="P1024" s="394">
        <f t="shared" ref="P1024:P1062" ca="1" si="154">ROUND((RAND()*(270-250)+250),-1)</f>
        <v>270</v>
      </c>
      <c r="Q1024" s="394">
        <f t="shared" ref="Q1024:Q1061" ca="1" si="155">ROUND((RAND()*(45-30)+30),-1)</f>
        <v>40</v>
      </c>
      <c r="AA1024" s="400"/>
    </row>
    <row r="1025" spans="16:27">
      <c r="P1025" s="394">
        <f t="shared" ca="1" si="154"/>
        <v>260</v>
      </c>
      <c r="Q1025" s="394">
        <f t="shared" ca="1" si="155"/>
        <v>40</v>
      </c>
      <c r="AA1025" s="400"/>
    </row>
    <row r="1026" spans="16:27">
      <c r="P1026" s="394">
        <f t="shared" ca="1" si="154"/>
        <v>260</v>
      </c>
      <c r="Q1026" s="394">
        <f t="shared" ca="1" si="155"/>
        <v>30</v>
      </c>
      <c r="AA1026" s="400"/>
    </row>
    <row r="1027" spans="16:27">
      <c r="P1027" s="394">
        <f t="shared" ca="1" si="154"/>
        <v>270</v>
      </c>
      <c r="Q1027" s="394">
        <f t="shared" ca="1" si="155"/>
        <v>40</v>
      </c>
      <c r="AA1027" s="400"/>
    </row>
    <row r="1028" spans="16:27">
      <c r="P1028" s="394">
        <f t="shared" ca="1" si="154"/>
        <v>260</v>
      </c>
      <c r="Q1028" s="394">
        <f t="shared" ca="1" si="155"/>
        <v>30</v>
      </c>
      <c r="AA1028" s="400"/>
    </row>
    <row r="1029" spans="16:27">
      <c r="P1029" s="394">
        <f t="shared" ca="1" si="154"/>
        <v>270</v>
      </c>
      <c r="Q1029" s="394">
        <f t="shared" ca="1" si="155"/>
        <v>30</v>
      </c>
      <c r="AA1029" s="400"/>
    </row>
    <row r="1030" spans="16:27">
      <c r="P1030" s="394">
        <f t="shared" ca="1" si="154"/>
        <v>260</v>
      </c>
      <c r="Q1030" s="394">
        <f t="shared" ca="1" si="155"/>
        <v>40</v>
      </c>
      <c r="AA1030" s="400"/>
    </row>
    <row r="1031" spans="16:27">
      <c r="P1031" s="394">
        <f t="shared" ca="1" si="154"/>
        <v>250</v>
      </c>
      <c r="Q1031" s="394">
        <f t="shared" ca="1" si="155"/>
        <v>30</v>
      </c>
      <c r="AA1031" s="400"/>
    </row>
    <row r="1032" spans="16:27">
      <c r="P1032" s="394">
        <f t="shared" ca="1" si="154"/>
        <v>260</v>
      </c>
      <c r="Q1032" s="394">
        <f t="shared" ca="1" si="155"/>
        <v>40</v>
      </c>
      <c r="AA1032" s="400"/>
    </row>
    <row r="1033" spans="16:27">
      <c r="P1033" s="394">
        <f t="shared" ca="1" si="154"/>
        <v>270</v>
      </c>
      <c r="Q1033" s="394">
        <f t="shared" ca="1" si="155"/>
        <v>40</v>
      </c>
      <c r="AA1033" s="400"/>
    </row>
    <row r="1034" spans="16:27">
      <c r="P1034" s="394">
        <f t="shared" ca="1" si="154"/>
        <v>260</v>
      </c>
      <c r="Q1034" s="394">
        <f t="shared" ca="1" si="155"/>
        <v>40</v>
      </c>
      <c r="AA1034" s="400"/>
    </row>
    <row r="1035" spans="16:27">
      <c r="P1035" s="394">
        <f t="shared" ca="1" si="154"/>
        <v>260</v>
      </c>
      <c r="Q1035" s="394">
        <f t="shared" ca="1" si="155"/>
        <v>40</v>
      </c>
      <c r="AA1035" s="400"/>
    </row>
    <row r="1036" spans="16:27">
      <c r="P1036" s="394">
        <f t="shared" ca="1" si="154"/>
        <v>270</v>
      </c>
      <c r="Q1036" s="394">
        <f t="shared" ca="1" si="155"/>
        <v>40</v>
      </c>
      <c r="AA1036" s="400"/>
    </row>
    <row r="1037" spans="16:27">
      <c r="P1037" s="394">
        <f t="shared" ca="1" si="154"/>
        <v>260</v>
      </c>
      <c r="Q1037" s="394">
        <f t="shared" ca="1" si="155"/>
        <v>40</v>
      </c>
      <c r="AA1037" s="400"/>
    </row>
    <row r="1038" spans="16:27">
      <c r="P1038" s="394">
        <f t="shared" ca="1" si="154"/>
        <v>260</v>
      </c>
      <c r="Q1038" s="394">
        <f t="shared" ca="1" si="155"/>
        <v>40</v>
      </c>
      <c r="AA1038" s="400"/>
    </row>
    <row r="1039" spans="16:27">
      <c r="P1039" s="394">
        <f t="shared" ca="1" si="154"/>
        <v>270</v>
      </c>
      <c r="Q1039" s="394">
        <f t="shared" ca="1" si="155"/>
        <v>40</v>
      </c>
      <c r="AA1039" s="400"/>
    </row>
    <row r="1040" spans="16:27">
      <c r="P1040" s="394">
        <f t="shared" ca="1" si="154"/>
        <v>270</v>
      </c>
      <c r="Q1040" s="394">
        <f t="shared" ca="1" si="155"/>
        <v>40</v>
      </c>
      <c r="AA1040" s="400"/>
    </row>
    <row r="1041" spans="16:27">
      <c r="P1041" s="394">
        <f t="shared" ca="1" si="154"/>
        <v>270</v>
      </c>
      <c r="Q1041" s="394">
        <f t="shared" ca="1" si="155"/>
        <v>30</v>
      </c>
      <c r="AA1041" s="400"/>
    </row>
    <row r="1042" spans="16:27">
      <c r="P1042" s="394">
        <f t="shared" ca="1" si="154"/>
        <v>250</v>
      </c>
      <c r="Q1042" s="394">
        <f t="shared" ca="1" si="155"/>
        <v>40</v>
      </c>
      <c r="AA1042" s="400"/>
    </row>
    <row r="1043" spans="16:27">
      <c r="P1043" s="394">
        <f t="shared" ca="1" si="154"/>
        <v>260</v>
      </c>
      <c r="Q1043" s="394">
        <f t="shared" ca="1" si="155"/>
        <v>40</v>
      </c>
      <c r="AA1043" s="400"/>
    </row>
    <row r="1044" spans="16:27">
      <c r="P1044" s="394">
        <f t="shared" ca="1" si="154"/>
        <v>260</v>
      </c>
      <c r="Q1044" s="394">
        <f t="shared" ca="1" si="155"/>
        <v>40</v>
      </c>
      <c r="AA1044" s="400"/>
    </row>
    <row r="1045" spans="16:27">
      <c r="P1045" s="394">
        <f t="shared" ca="1" si="154"/>
        <v>260</v>
      </c>
      <c r="Q1045" s="394">
        <f t="shared" ca="1" si="155"/>
        <v>40</v>
      </c>
      <c r="AA1045" s="400"/>
    </row>
    <row r="1046" spans="16:27">
      <c r="P1046" s="394">
        <f t="shared" ca="1" si="154"/>
        <v>250</v>
      </c>
      <c r="Q1046" s="394">
        <f t="shared" ca="1" si="155"/>
        <v>40</v>
      </c>
      <c r="AA1046" s="400"/>
    </row>
    <row r="1047" spans="16:27">
      <c r="P1047" s="394">
        <f t="shared" ca="1" si="154"/>
        <v>250</v>
      </c>
      <c r="Q1047" s="394">
        <f t="shared" ca="1" si="155"/>
        <v>40</v>
      </c>
      <c r="AA1047" s="400"/>
    </row>
    <row r="1048" spans="16:27">
      <c r="P1048" s="394">
        <f t="shared" ca="1" si="154"/>
        <v>250</v>
      </c>
      <c r="Q1048" s="394">
        <f t="shared" ca="1" si="155"/>
        <v>30</v>
      </c>
      <c r="AA1048" s="400"/>
    </row>
    <row r="1049" spans="16:27">
      <c r="P1049" s="394">
        <f t="shared" ca="1" si="154"/>
        <v>260</v>
      </c>
      <c r="Q1049" s="394">
        <f t="shared" ca="1" si="155"/>
        <v>40</v>
      </c>
      <c r="AA1049" s="400"/>
    </row>
    <row r="1050" spans="16:27">
      <c r="P1050" s="394">
        <f t="shared" ca="1" si="154"/>
        <v>260</v>
      </c>
      <c r="Q1050" s="394">
        <f t="shared" ca="1" si="155"/>
        <v>40</v>
      </c>
      <c r="AA1050" s="400"/>
    </row>
    <row r="1051" spans="16:27">
      <c r="P1051" s="394">
        <f t="shared" ca="1" si="154"/>
        <v>270</v>
      </c>
      <c r="Q1051" s="394">
        <f t="shared" ca="1" si="155"/>
        <v>40</v>
      </c>
      <c r="AA1051" s="400"/>
    </row>
    <row r="1052" spans="16:27">
      <c r="P1052" s="394">
        <f t="shared" ca="1" si="154"/>
        <v>270</v>
      </c>
      <c r="Q1052" s="394">
        <f t="shared" ca="1" si="155"/>
        <v>40</v>
      </c>
      <c r="AA1052" s="400"/>
    </row>
    <row r="1053" spans="16:27">
      <c r="P1053" s="394">
        <f t="shared" ca="1" si="154"/>
        <v>260</v>
      </c>
      <c r="Q1053" s="394">
        <f t="shared" ca="1" si="155"/>
        <v>40</v>
      </c>
      <c r="AA1053" s="400"/>
    </row>
    <row r="1054" spans="16:27">
      <c r="P1054" s="394">
        <f t="shared" ca="1" si="154"/>
        <v>260</v>
      </c>
      <c r="Q1054" s="394">
        <f t="shared" ca="1" si="155"/>
        <v>30</v>
      </c>
      <c r="AA1054" s="400"/>
    </row>
    <row r="1055" spans="16:27">
      <c r="P1055" s="394">
        <f t="shared" ca="1" si="154"/>
        <v>260</v>
      </c>
      <c r="Q1055" s="394">
        <f t="shared" ca="1" si="155"/>
        <v>40</v>
      </c>
      <c r="AA1055" s="400"/>
    </row>
    <row r="1056" spans="16:27">
      <c r="P1056" s="394">
        <f t="shared" ca="1" si="154"/>
        <v>260</v>
      </c>
      <c r="Q1056" s="394">
        <f t="shared" ca="1" si="155"/>
        <v>30</v>
      </c>
      <c r="AA1056" s="400"/>
    </row>
    <row r="1057" spans="16:17">
      <c r="P1057" s="394">
        <f t="shared" ca="1" si="154"/>
        <v>270</v>
      </c>
      <c r="Q1057" s="394">
        <f t="shared" ca="1" si="155"/>
        <v>30</v>
      </c>
    </row>
    <row r="1058" spans="16:17">
      <c r="P1058" s="394">
        <f t="shared" ca="1" si="154"/>
        <v>250</v>
      </c>
      <c r="Q1058" s="394">
        <f t="shared" ca="1" si="155"/>
        <v>40</v>
      </c>
    </row>
    <row r="1059" spans="16:17">
      <c r="P1059" s="394">
        <f t="shared" ca="1" si="154"/>
        <v>260</v>
      </c>
      <c r="Q1059" s="394">
        <f t="shared" ca="1" si="155"/>
        <v>40</v>
      </c>
    </row>
    <row r="1060" spans="16:17">
      <c r="P1060" s="394">
        <f t="shared" ca="1" si="154"/>
        <v>260</v>
      </c>
      <c r="Q1060" s="394">
        <f t="shared" ca="1" si="155"/>
        <v>40</v>
      </c>
    </row>
    <row r="1061" spans="16:17">
      <c r="P1061" s="394">
        <f t="shared" ca="1" si="154"/>
        <v>270</v>
      </c>
      <c r="Q1061" s="394">
        <f t="shared" ca="1" si="155"/>
        <v>40</v>
      </c>
    </row>
    <row r="1062" spans="16:17">
      <c r="P1062" s="394">
        <f t="shared" ca="1" si="154"/>
        <v>250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1:H521"/>
    <mergeCell ref="I521:O521"/>
    <mergeCell ref="A522:H530"/>
    <mergeCell ref="I522:O530"/>
    <mergeCell ref="B464:B500"/>
    <mergeCell ref="B501:B516"/>
    <mergeCell ref="A517:C517"/>
    <mergeCell ref="F517:G517"/>
    <mergeCell ref="A519:H520"/>
    <mergeCell ref="I519:O520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E1790-1AD8-451B-B8A7-104311D4A019}">
  <sheetPr codeName="Sheet4">
    <tabColor rgb="FF00B0F0"/>
  </sheetPr>
  <dimension ref="A1:AC1062"/>
  <sheetViews>
    <sheetView view="pageBreakPreview" topLeftCell="D14" zoomScaleSheetLayoutView="100" workbookViewId="0">
      <selection activeCell="I17" sqref="I17:J5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46"/>
      <c r="B1" s="746"/>
      <c r="C1" s="746"/>
      <c r="D1" s="746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388"/>
      <c r="Q1" s="388"/>
      <c r="R1" s="487"/>
      <c r="S1" s="388"/>
    </row>
    <row r="2" spans="1:28" s="390" customFormat="1" ht="30" customHeight="1">
      <c r="A2" s="747"/>
      <c r="B2" s="747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472"/>
      <c r="Q2" s="472"/>
      <c r="R2" s="488"/>
      <c r="S2" s="472"/>
    </row>
    <row r="3" spans="1:28" s="390" customFormat="1" ht="30" customHeight="1">
      <c r="A3" s="747"/>
      <c r="B3" s="747"/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472"/>
      <c r="Q3" s="472"/>
      <c r="R3" s="488"/>
      <c r="S3" s="472"/>
    </row>
    <row r="4" spans="1:28" s="390" customFormat="1" ht="49.5" customHeight="1">
      <c r="A4" s="747"/>
      <c r="B4" s="747"/>
      <c r="C4" s="747"/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48" t="s">
        <v>460</v>
      </c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8"/>
      <c r="R6" s="490"/>
    </row>
    <row r="7" spans="1:28" s="396" customFormat="1" ht="24" customHeight="1">
      <c r="A7" s="748" t="s">
        <v>461</v>
      </c>
      <c r="B7" s="748"/>
      <c r="C7" s="748"/>
      <c r="D7" s="748"/>
      <c r="E7" s="748"/>
      <c r="F7" s="748"/>
      <c r="G7" s="748"/>
      <c r="H7" s="748"/>
      <c r="I7" s="748"/>
      <c r="J7" s="748"/>
      <c r="K7" s="748"/>
      <c r="L7" s="748"/>
      <c r="M7" s="748"/>
      <c r="N7" s="748"/>
      <c r="O7" s="74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49">
        <v>46093</v>
      </c>
      <c r="F8" s="74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KM9+053,20 KM9+180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0" t="s">
        <v>462</v>
      </c>
      <c r="B15" s="752" t="s">
        <v>185</v>
      </c>
      <c r="C15" s="754" t="s">
        <v>434</v>
      </c>
      <c r="D15" s="758" t="s">
        <v>463</v>
      </c>
      <c r="E15" s="758"/>
      <c r="F15" s="758" t="s">
        <v>464</v>
      </c>
      <c r="G15" s="758" t="s">
        <v>465</v>
      </c>
      <c r="H15" s="533" t="s">
        <v>466</v>
      </c>
      <c r="I15" s="760" t="s">
        <v>467</v>
      </c>
      <c r="J15" s="761"/>
      <c r="K15" s="762"/>
      <c r="L15" s="763" t="s">
        <v>468</v>
      </c>
      <c r="M15" s="760" t="s">
        <v>469</v>
      </c>
      <c r="N15" s="761"/>
      <c r="O15" s="76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1"/>
      <c r="B16" s="753"/>
      <c r="C16" s="755"/>
      <c r="D16" s="473" t="s">
        <v>436</v>
      </c>
      <c r="E16" s="473" t="s">
        <v>437</v>
      </c>
      <c r="F16" s="759"/>
      <c r="G16" s="759"/>
      <c r="H16" s="534"/>
      <c r="I16" s="401" t="s">
        <v>472</v>
      </c>
      <c r="J16" s="401" t="s">
        <v>473</v>
      </c>
      <c r="K16" s="476" t="s">
        <v>474</v>
      </c>
      <c r="L16" s="764"/>
      <c r="M16" s="401" t="s">
        <v>472</v>
      </c>
      <c r="N16" s="401" t="s">
        <v>473</v>
      </c>
      <c r="O16" s="76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523</v>
      </c>
    </row>
    <row r="17" spans="1:29" s="400" customFormat="1" ht="12.75" customHeight="1">
      <c r="A17" s="403">
        <v>1</v>
      </c>
      <c r="B17" s="745" t="s">
        <v>524</v>
      </c>
      <c r="C17" s="404" t="str">
        <f>U17</f>
        <v>C49-R7</v>
      </c>
      <c r="D17" s="405">
        <v>0.29613425925925924</v>
      </c>
      <c r="E17" s="405">
        <v>0.29630787037037037</v>
      </c>
      <c r="F17" s="406">
        <v>1.7</v>
      </c>
      <c r="G17" s="468">
        <v>5.41</v>
      </c>
      <c r="H17" s="407">
        <v>1.2</v>
      </c>
      <c r="I17" s="407">
        <f>F17+G17</f>
        <v>7.11</v>
      </c>
      <c r="J17" s="407">
        <f>I17+R17</f>
        <v>7.189999998211861</v>
      </c>
      <c r="K17" s="408">
        <f>J17-I17</f>
        <v>7.9999998211860657E-2</v>
      </c>
      <c r="L17" s="409">
        <v>0.5</v>
      </c>
      <c r="M17" s="410">
        <f>I17+L17</f>
        <v>7.61</v>
      </c>
      <c r="N17" s="410">
        <f>J17+L17</f>
        <v>7.689999998211861</v>
      </c>
      <c r="O17" s="411"/>
      <c r="P17" s="484">
        <f>D17</f>
        <v>0.29613425925925924</v>
      </c>
      <c r="Q17" s="484">
        <f ca="1">P17+TIME(0,0,RANDBETWEEN(12,15))</f>
        <v>0.29629629629629628</v>
      </c>
      <c r="R17" s="486">
        <v>7.9999998211860657E-2</v>
      </c>
      <c r="S17" s="486">
        <f ca="1">RANDBETWEEN(1,15)/100</f>
        <v>0.13</v>
      </c>
      <c r="T17" s="470">
        <v>4</v>
      </c>
      <c r="U17" s="469" t="str">
        <f>W17&amp;V17&amp;"-"&amp;X17&amp;Y17</f>
        <v>C49-R7</v>
      </c>
      <c r="V17" s="470">
        <v>49</v>
      </c>
      <c r="W17" s="470" t="s">
        <v>493</v>
      </c>
      <c r="X17" s="470" t="s">
        <v>494</v>
      </c>
      <c r="Y17" s="470">
        <v>7</v>
      </c>
      <c r="Z17" s="400">
        <v>1</v>
      </c>
      <c r="AA17" s="505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5"/>
      <c r="C18" s="404" t="str">
        <f t="shared" ref="C18:C81" si="0">U18</f>
        <v>C49-R9</v>
      </c>
      <c r="D18" s="405">
        <v>0.29638888888888887</v>
      </c>
      <c r="E18" s="405">
        <v>0.29656250000000001</v>
      </c>
      <c r="F18" s="406">
        <f>F17</f>
        <v>1.7</v>
      </c>
      <c r="G18" s="468">
        <f>G17</f>
        <v>5.41</v>
      </c>
      <c r="H18" s="407">
        <f>H17</f>
        <v>1.2</v>
      </c>
      <c r="I18" s="407">
        <f>F18+G18</f>
        <v>7.11</v>
      </c>
      <c r="J18" s="407">
        <f t="shared" ref="J18:J81" si="1">I18+R18</f>
        <v>7.1399999993294481</v>
      </c>
      <c r="K18" s="408">
        <f t="shared" ref="K18:K81" si="2">J18-I18</f>
        <v>2.9999999329447746E-2</v>
      </c>
      <c r="L18" s="409">
        <f>L17</f>
        <v>0.5</v>
      </c>
      <c r="M18" s="410">
        <f>I18+L18</f>
        <v>7.61</v>
      </c>
      <c r="N18" s="410">
        <f>J18+L18</f>
        <v>7.6399999993294481</v>
      </c>
      <c r="O18" s="411"/>
      <c r="P18" s="485">
        <f ca="1">Q17+TIME(0,0,RANDBETWEEN(20,25))</f>
        <v>0.29655092592592591</v>
      </c>
      <c r="Q18" s="484">
        <f ca="1">P18+TIME(0,0,RANDBETWEEN(12,15))</f>
        <v>0.29670138888888886</v>
      </c>
      <c r="R18" s="486">
        <v>2.9999999329447746E-2</v>
      </c>
      <c r="S18" s="486">
        <f t="shared" ref="S18:S81" ca="1" si="3">RANDBETWEEN(1,15)/100</f>
        <v>0.01</v>
      </c>
      <c r="T18" s="470">
        <v>5</v>
      </c>
      <c r="U18" s="469" t="str">
        <f t="shared" ref="U18:U81" si="4">W18&amp;V18&amp;"-"&amp;X18&amp;Y18</f>
        <v>C49-R9</v>
      </c>
      <c r="V18" s="470">
        <f>V17</f>
        <v>49</v>
      </c>
      <c r="W18" s="470" t="s">
        <v>493</v>
      </c>
      <c r="X18" s="470" t="s">
        <v>494</v>
      </c>
      <c r="Y18" s="470">
        <v>9</v>
      </c>
      <c r="Z18" s="400">
        <v>3</v>
      </c>
      <c r="AA18" s="505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45"/>
      <c r="C19" s="404" t="str">
        <f t="shared" si="0"/>
        <v>C49-R11</v>
      </c>
      <c r="D19" s="405">
        <v>0.29667824074074073</v>
      </c>
      <c r="E19" s="405">
        <v>0.29682870370370368</v>
      </c>
      <c r="F19" s="406">
        <f t="shared" ref="F19:H34" si="7">F18</f>
        <v>1.7</v>
      </c>
      <c r="G19" s="468">
        <f t="shared" si="7"/>
        <v>5.41</v>
      </c>
      <c r="H19" s="407">
        <f t="shared" si="7"/>
        <v>1.2</v>
      </c>
      <c r="I19" s="407">
        <f t="shared" ref="I19:I82" si="8">F19+G19</f>
        <v>7.11</v>
      </c>
      <c r="J19" s="407">
        <f t="shared" si="1"/>
        <v>7.200000003576279</v>
      </c>
      <c r="K19" s="408">
        <f t="shared" si="2"/>
        <v>9.0000003576278687E-2</v>
      </c>
      <c r="L19" s="409">
        <f t="shared" ref="L19:L82" si="9">L18</f>
        <v>0.5</v>
      </c>
      <c r="M19" s="410">
        <f t="shared" ref="M19:M82" si="10">I19+L19</f>
        <v>7.61</v>
      </c>
      <c r="N19" s="410">
        <f t="shared" ref="N19:N82" si="11">J19+L19</f>
        <v>7.700000003576279</v>
      </c>
      <c r="O19" s="411"/>
      <c r="P19" s="485">
        <f t="shared" ref="P19:P82" ca="1" si="12">Q18+TIME(0,0,RANDBETWEEN(20,25))</f>
        <v>0.29696759259259259</v>
      </c>
      <c r="Q19" s="484">
        <f t="shared" ref="Q19:Q82" ca="1" si="13">P19+TIME(0,0,RANDBETWEEN(12,15))</f>
        <v>0.29711805555555554</v>
      </c>
      <c r="R19" s="486">
        <v>9.0000003576278687E-2</v>
      </c>
      <c r="S19" s="486">
        <f t="shared" ca="1" si="3"/>
        <v>0.03</v>
      </c>
      <c r="T19" s="470">
        <v>6</v>
      </c>
      <c r="U19" s="469" t="str">
        <f t="shared" si="4"/>
        <v>C49-R11</v>
      </c>
      <c r="V19" s="470">
        <f t="shared" ref="V19:V33" si="14">V18</f>
        <v>49</v>
      </c>
      <c r="W19" s="470" t="s">
        <v>493</v>
      </c>
      <c r="X19" s="470" t="s">
        <v>494</v>
      </c>
      <c r="Y19" s="470">
        <v>11</v>
      </c>
      <c r="Z19" s="400">
        <v>5</v>
      </c>
      <c r="AA19" s="505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45" t="s">
        <v>524</v>
      </c>
      <c r="C20" s="404" t="str">
        <f t="shared" si="0"/>
        <v>C49-R13</v>
      </c>
      <c r="D20" s="405">
        <v>0.29694444444444446</v>
      </c>
      <c r="E20" s="405">
        <v>0.2970949074074074</v>
      </c>
      <c r="F20" s="406">
        <f t="shared" si="7"/>
        <v>1.7</v>
      </c>
      <c r="G20" s="468">
        <f t="shared" si="7"/>
        <v>5.41</v>
      </c>
      <c r="H20" s="407">
        <f t="shared" si="7"/>
        <v>1.2</v>
      </c>
      <c r="I20" s="407">
        <f t="shared" si="8"/>
        <v>7.11</v>
      </c>
      <c r="J20" s="407">
        <f t="shared" si="1"/>
        <v>7.2199999994039539</v>
      </c>
      <c r="K20" s="408">
        <f t="shared" si="2"/>
        <v>0.10999999940395355</v>
      </c>
      <c r="L20" s="409">
        <f t="shared" si="9"/>
        <v>0.5</v>
      </c>
      <c r="M20" s="410">
        <f t="shared" si="10"/>
        <v>7.61</v>
      </c>
      <c r="N20" s="410">
        <f t="shared" si="11"/>
        <v>7.7199999994039539</v>
      </c>
      <c r="O20" s="411"/>
      <c r="P20" s="485">
        <f t="shared" ca="1" si="12"/>
        <v>0.29736111111111108</v>
      </c>
      <c r="Q20" s="484">
        <f t="shared" ca="1" si="13"/>
        <v>0.29751157407407403</v>
      </c>
      <c r="R20" s="486">
        <v>0.10999999940395355</v>
      </c>
      <c r="S20" s="486">
        <f t="shared" ca="1" si="3"/>
        <v>7.0000000000000007E-2</v>
      </c>
      <c r="T20" s="470">
        <v>7</v>
      </c>
      <c r="U20" s="469" t="str">
        <f t="shared" si="4"/>
        <v>C49-R13</v>
      </c>
      <c r="V20" s="470">
        <f t="shared" si="14"/>
        <v>49</v>
      </c>
      <c r="W20" s="470" t="s">
        <v>493</v>
      </c>
      <c r="X20" s="470" t="s">
        <v>494</v>
      </c>
      <c r="Y20" s="470">
        <v>13</v>
      </c>
      <c r="Z20" s="400">
        <v>7</v>
      </c>
      <c r="AA20" s="505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45"/>
      <c r="C21" s="404" t="str">
        <f t="shared" si="0"/>
        <v>C49-R15</v>
      </c>
      <c r="D21" s="405">
        <v>0.29723379629629632</v>
      </c>
      <c r="E21" s="405">
        <v>0.29738425925925926</v>
      </c>
      <c r="F21" s="406">
        <f t="shared" si="7"/>
        <v>1.7</v>
      </c>
      <c r="G21" s="468">
        <f t="shared" si="7"/>
        <v>5.41</v>
      </c>
      <c r="H21" s="407">
        <f t="shared" si="7"/>
        <v>1.2</v>
      </c>
      <c r="I21" s="407">
        <f t="shared" si="8"/>
        <v>7.11</v>
      </c>
      <c r="J21" s="407">
        <f t="shared" si="1"/>
        <v>7.1699999986588958</v>
      </c>
      <c r="K21" s="408">
        <f t="shared" si="2"/>
        <v>5.9999998658895493E-2</v>
      </c>
      <c r="L21" s="409">
        <f t="shared" si="9"/>
        <v>0.5</v>
      </c>
      <c r="M21" s="410">
        <f t="shared" si="10"/>
        <v>7.61</v>
      </c>
      <c r="N21" s="410">
        <f t="shared" si="11"/>
        <v>7.6699999986588958</v>
      </c>
      <c r="O21" s="411"/>
      <c r="P21" s="485">
        <f t="shared" ca="1" si="12"/>
        <v>0.29778935185185179</v>
      </c>
      <c r="Q21" s="484">
        <f t="shared" ca="1" si="13"/>
        <v>0.29793981481481474</v>
      </c>
      <c r="R21" s="486">
        <v>5.9999998658895493E-2</v>
      </c>
      <c r="S21" s="486">
        <f t="shared" ca="1" si="3"/>
        <v>0.09</v>
      </c>
      <c r="T21" s="470">
        <v>8</v>
      </c>
      <c r="U21" s="469" t="str">
        <f t="shared" si="4"/>
        <v>C49-R15</v>
      </c>
      <c r="V21" s="470">
        <f t="shared" si="14"/>
        <v>49</v>
      </c>
      <c r="W21" s="470" t="s">
        <v>493</v>
      </c>
      <c r="X21" s="470" t="s">
        <v>494</v>
      </c>
      <c r="Y21" s="470">
        <v>15</v>
      </c>
      <c r="Z21" s="400">
        <v>9</v>
      </c>
      <c r="AA21" s="505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45"/>
      <c r="C22" s="404" t="str">
        <f t="shared" si="0"/>
        <v>C49-R17</v>
      </c>
      <c r="D22" s="405">
        <v>0.29752314814814818</v>
      </c>
      <c r="E22" s="405">
        <v>0.29769675925925926</v>
      </c>
      <c r="F22" s="406">
        <f t="shared" si="7"/>
        <v>1.7</v>
      </c>
      <c r="G22" s="468">
        <f t="shared" si="7"/>
        <v>5.41</v>
      </c>
      <c r="H22" s="407">
        <f t="shared" si="7"/>
        <v>1.2</v>
      </c>
      <c r="I22" s="407">
        <f t="shared" si="8"/>
        <v>7.11</v>
      </c>
      <c r="J22" s="407">
        <f t="shared" si="1"/>
        <v>7.1800000002980235</v>
      </c>
      <c r="K22" s="408">
        <f t="shared" si="2"/>
        <v>7.0000000298023224E-2</v>
      </c>
      <c r="L22" s="409">
        <f t="shared" si="9"/>
        <v>0.5</v>
      </c>
      <c r="M22" s="410">
        <f t="shared" si="10"/>
        <v>7.61</v>
      </c>
      <c r="N22" s="410">
        <f t="shared" si="11"/>
        <v>7.6800000002980235</v>
      </c>
      <c r="O22" s="411"/>
      <c r="P22" s="485">
        <f t="shared" ca="1" si="12"/>
        <v>0.29819444444444437</v>
      </c>
      <c r="Q22" s="484">
        <f t="shared" ca="1" si="13"/>
        <v>0.29835648148148142</v>
      </c>
      <c r="R22" s="486">
        <v>7.0000000298023224E-2</v>
      </c>
      <c r="S22" s="486">
        <f t="shared" ca="1" si="3"/>
        <v>0.11</v>
      </c>
      <c r="T22" s="470">
        <v>9</v>
      </c>
      <c r="U22" s="469" t="str">
        <f t="shared" si="4"/>
        <v>C49-R17</v>
      </c>
      <c r="V22" s="470">
        <f>V21</f>
        <v>49</v>
      </c>
      <c r="W22" s="470" t="s">
        <v>493</v>
      </c>
      <c r="X22" s="470" t="s">
        <v>494</v>
      </c>
      <c r="Y22" s="470">
        <v>17</v>
      </c>
      <c r="Z22" s="400">
        <v>11</v>
      </c>
      <c r="AA22" s="505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45"/>
      <c r="C23" s="404" t="str">
        <f t="shared" si="0"/>
        <v>C49-R19</v>
      </c>
      <c r="D23" s="412">
        <v>0.29780092592592594</v>
      </c>
      <c r="E23" s="412">
        <v>0.2979398148148148</v>
      </c>
      <c r="F23" s="406">
        <f t="shared" si="7"/>
        <v>1.7</v>
      </c>
      <c r="G23" s="468">
        <f t="shared" si="7"/>
        <v>5.41</v>
      </c>
      <c r="H23" s="407">
        <f t="shared" si="7"/>
        <v>1.2</v>
      </c>
      <c r="I23" s="407">
        <f t="shared" si="8"/>
        <v>7.11</v>
      </c>
      <c r="J23" s="407">
        <f t="shared" si="1"/>
        <v>7.1699999986588958</v>
      </c>
      <c r="K23" s="408">
        <f t="shared" si="2"/>
        <v>5.9999998658895493E-2</v>
      </c>
      <c r="L23" s="409">
        <f t="shared" si="9"/>
        <v>0.5</v>
      </c>
      <c r="M23" s="410">
        <f t="shared" si="10"/>
        <v>7.61</v>
      </c>
      <c r="N23" s="410">
        <f t="shared" si="11"/>
        <v>7.6699999986588958</v>
      </c>
      <c r="O23" s="411"/>
      <c r="P23" s="485">
        <f t="shared" ca="1" si="12"/>
        <v>0.29858796296296292</v>
      </c>
      <c r="Q23" s="484">
        <f t="shared" ca="1" si="13"/>
        <v>0.29874999999999996</v>
      </c>
      <c r="R23" s="486">
        <v>5.9999998658895493E-2</v>
      </c>
      <c r="S23" s="486">
        <f t="shared" ca="1" si="3"/>
        <v>0.13</v>
      </c>
      <c r="T23" s="470">
        <v>10</v>
      </c>
      <c r="U23" s="469" t="str">
        <f t="shared" si="4"/>
        <v>C49-R19</v>
      </c>
      <c r="V23" s="470">
        <f t="shared" si="14"/>
        <v>49</v>
      </c>
      <c r="W23" s="470" t="s">
        <v>493</v>
      </c>
      <c r="X23" s="470" t="s">
        <v>494</v>
      </c>
      <c r="Y23" s="470">
        <v>19</v>
      </c>
      <c r="Z23" s="400">
        <v>13</v>
      </c>
      <c r="AA23" s="505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45"/>
      <c r="C24" s="404" t="str">
        <f t="shared" si="0"/>
        <v>C49-R21</v>
      </c>
      <c r="D24" s="412">
        <v>0.29803240740740738</v>
      </c>
      <c r="E24" s="412">
        <v>0.29819444444444443</v>
      </c>
      <c r="F24" s="406">
        <f t="shared" si="7"/>
        <v>1.7</v>
      </c>
      <c r="G24" s="468">
        <f t="shared" si="7"/>
        <v>5.41</v>
      </c>
      <c r="H24" s="407">
        <f t="shared" si="7"/>
        <v>1.2</v>
      </c>
      <c r="I24" s="407">
        <f t="shared" si="8"/>
        <v>7.11</v>
      </c>
      <c r="J24" s="407">
        <f t="shared" si="1"/>
        <v>7.1399999993294481</v>
      </c>
      <c r="K24" s="408">
        <f t="shared" si="2"/>
        <v>2.9999999329447746E-2</v>
      </c>
      <c r="L24" s="409">
        <f t="shared" si="9"/>
        <v>0.5</v>
      </c>
      <c r="M24" s="410">
        <f t="shared" si="10"/>
        <v>7.61</v>
      </c>
      <c r="N24" s="410">
        <f t="shared" si="11"/>
        <v>7.6399999993294481</v>
      </c>
      <c r="O24" s="411"/>
      <c r="P24" s="485">
        <f t="shared" ca="1" si="12"/>
        <v>0.29903935185185182</v>
      </c>
      <c r="Q24" s="484">
        <f t="shared" ca="1" si="13"/>
        <v>0.29920138888888886</v>
      </c>
      <c r="R24" s="486">
        <v>2.9999999329447746E-2</v>
      </c>
      <c r="S24" s="486">
        <f t="shared" ca="1" si="3"/>
        <v>0.05</v>
      </c>
      <c r="T24" s="470">
        <v>11</v>
      </c>
      <c r="U24" s="469" t="str">
        <f t="shared" si="4"/>
        <v>C49-R21</v>
      </c>
      <c r="V24" s="470">
        <f t="shared" si="14"/>
        <v>49</v>
      </c>
      <c r="W24" s="470" t="s">
        <v>493</v>
      </c>
      <c r="X24" s="470" t="s">
        <v>494</v>
      </c>
      <c r="Y24" s="470">
        <v>21</v>
      </c>
      <c r="Z24" s="400">
        <v>15</v>
      </c>
      <c r="AA24" s="505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45"/>
      <c r="C25" s="404" t="str">
        <f t="shared" si="0"/>
        <v>C49-R23</v>
      </c>
      <c r="D25" s="412">
        <v>0.29827546296296298</v>
      </c>
      <c r="E25" s="412">
        <v>0.29842592592592593</v>
      </c>
      <c r="F25" s="406">
        <f t="shared" si="7"/>
        <v>1.7</v>
      </c>
      <c r="G25" s="468">
        <f t="shared" si="7"/>
        <v>5.41</v>
      </c>
      <c r="H25" s="407">
        <f t="shared" si="7"/>
        <v>1.2</v>
      </c>
      <c r="I25" s="407">
        <f t="shared" si="8"/>
        <v>7.11</v>
      </c>
      <c r="J25" s="407">
        <f t="shared" si="1"/>
        <v>7.1499999991059306</v>
      </c>
      <c r="K25" s="408">
        <f t="shared" si="2"/>
        <v>3.9999999105930328E-2</v>
      </c>
      <c r="L25" s="409">
        <f t="shared" si="9"/>
        <v>0.5</v>
      </c>
      <c r="M25" s="410">
        <f t="shared" si="10"/>
        <v>7.61</v>
      </c>
      <c r="N25" s="410">
        <f t="shared" si="11"/>
        <v>7.6499999991059306</v>
      </c>
      <c r="O25" s="411"/>
      <c r="P25" s="485">
        <f t="shared" ca="1" si="12"/>
        <v>0.2994444444444444</v>
      </c>
      <c r="Q25" s="484">
        <f t="shared" ca="1" si="13"/>
        <v>0.29958333333333331</v>
      </c>
      <c r="R25" s="486">
        <v>3.9999999105930328E-2</v>
      </c>
      <c r="S25" s="486">
        <f t="shared" ca="1" si="3"/>
        <v>0.04</v>
      </c>
      <c r="T25" s="470">
        <v>12</v>
      </c>
      <c r="U25" s="469" t="str">
        <f t="shared" si="4"/>
        <v>C49-R23</v>
      </c>
      <c r="V25" s="470">
        <f t="shared" si="14"/>
        <v>49</v>
      </c>
      <c r="W25" s="470" t="s">
        <v>493</v>
      </c>
      <c r="X25" s="470" t="s">
        <v>494</v>
      </c>
      <c r="Y25" s="470">
        <v>23</v>
      </c>
      <c r="Z25" s="400">
        <v>17</v>
      </c>
      <c r="AA25" s="505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45"/>
      <c r="C26" s="404" t="str">
        <f t="shared" si="0"/>
        <v>C49-R25</v>
      </c>
      <c r="D26" s="412">
        <v>0.29855324074074074</v>
      </c>
      <c r="E26" s="412">
        <v>0.29871527777777779</v>
      </c>
      <c r="F26" s="406">
        <f t="shared" si="7"/>
        <v>1.7</v>
      </c>
      <c r="G26" s="468">
        <f t="shared" si="7"/>
        <v>5.41</v>
      </c>
      <c r="H26" s="407">
        <f t="shared" si="7"/>
        <v>1.2</v>
      </c>
      <c r="I26" s="407">
        <f t="shared" si="8"/>
        <v>7.11</v>
      </c>
      <c r="J26" s="407">
        <f t="shared" si="1"/>
        <v>7.2100000014901164</v>
      </c>
      <c r="K26" s="408">
        <f t="shared" si="2"/>
        <v>0.10000000149011612</v>
      </c>
      <c r="L26" s="409">
        <f t="shared" si="9"/>
        <v>0.5</v>
      </c>
      <c r="M26" s="410">
        <f t="shared" si="10"/>
        <v>7.61</v>
      </c>
      <c r="N26" s="410">
        <f t="shared" si="11"/>
        <v>7.7100000014901164</v>
      </c>
      <c r="O26" s="411"/>
      <c r="P26" s="485">
        <f t="shared" ca="1" si="12"/>
        <v>0.29986111111111108</v>
      </c>
      <c r="Q26" s="484">
        <f t="shared" ca="1" si="13"/>
        <v>0.3</v>
      </c>
      <c r="R26" s="486">
        <v>0.10000000149011612</v>
      </c>
      <c r="S26" s="486">
        <f t="shared" ca="1" si="3"/>
        <v>0.06</v>
      </c>
      <c r="T26" s="470">
        <v>13</v>
      </c>
      <c r="U26" s="469" t="str">
        <f t="shared" si="4"/>
        <v>C49-R25</v>
      </c>
      <c r="V26" s="470">
        <f t="shared" si="14"/>
        <v>49</v>
      </c>
      <c r="W26" s="470" t="s">
        <v>493</v>
      </c>
      <c r="X26" s="470" t="s">
        <v>494</v>
      </c>
      <c r="Y26" s="470">
        <v>25</v>
      </c>
      <c r="Z26" s="400">
        <v>19</v>
      </c>
      <c r="AA26" s="505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45"/>
      <c r="C27" s="404" t="str">
        <f t="shared" si="0"/>
        <v>C49-R27</v>
      </c>
      <c r="D27" s="412">
        <v>0.29881944444444447</v>
      </c>
      <c r="E27" s="412">
        <v>0.29895833333333333</v>
      </c>
      <c r="F27" s="406">
        <f t="shared" si="7"/>
        <v>1.7</v>
      </c>
      <c r="G27" s="468">
        <f t="shared" si="7"/>
        <v>5.41</v>
      </c>
      <c r="H27" s="407">
        <f t="shared" si="7"/>
        <v>1.2</v>
      </c>
      <c r="I27" s="407">
        <f t="shared" si="8"/>
        <v>7.11</v>
      </c>
      <c r="J27" s="407">
        <f t="shared" si="1"/>
        <v>7.1499999991059306</v>
      </c>
      <c r="K27" s="408">
        <f t="shared" si="2"/>
        <v>3.9999999105930328E-2</v>
      </c>
      <c r="L27" s="409">
        <f t="shared" si="9"/>
        <v>0.5</v>
      </c>
      <c r="M27" s="410">
        <f t="shared" si="10"/>
        <v>7.61</v>
      </c>
      <c r="N27" s="410">
        <f t="shared" si="11"/>
        <v>7.6499999991059306</v>
      </c>
      <c r="O27" s="411"/>
      <c r="P27" s="485">
        <f t="shared" ca="1" si="12"/>
        <v>0.30025462962962962</v>
      </c>
      <c r="Q27" s="484">
        <f t="shared" ca="1" si="13"/>
        <v>0.30039351851851853</v>
      </c>
      <c r="R27" s="486">
        <v>3.9999999105930328E-2</v>
      </c>
      <c r="S27" s="486">
        <f t="shared" ca="1" si="3"/>
        <v>0.09</v>
      </c>
      <c r="T27" s="470">
        <v>14</v>
      </c>
      <c r="U27" s="469" t="str">
        <f t="shared" si="4"/>
        <v>C49-R27</v>
      </c>
      <c r="V27" s="470">
        <f t="shared" si="14"/>
        <v>49</v>
      </c>
      <c r="W27" s="470" t="s">
        <v>493</v>
      </c>
      <c r="X27" s="470" t="s">
        <v>494</v>
      </c>
      <c r="Y27" s="470">
        <v>27</v>
      </c>
      <c r="Z27" s="400">
        <v>21</v>
      </c>
      <c r="AA27" s="505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45"/>
      <c r="C28" s="404" t="str">
        <f t="shared" si="0"/>
        <v>C49-R29</v>
      </c>
      <c r="D28" s="412">
        <v>0.29909722222222224</v>
      </c>
      <c r="E28" s="412">
        <v>0.29927083333333332</v>
      </c>
      <c r="F28" s="406">
        <f t="shared" si="7"/>
        <v>1.7</v>
      </c>
      <c r="G28" s="468">
        <f t="shared" si="7"/>
        <v>5.41</v>
      </c>
      <c r="H28" s="407">
        <f t="shared" si="7"/>
        <v>1.2</v>
      </c>
      <c r="I28" s="407">
        <f t="shared" si="8"/>
        <v>7.11</v>
      </c>
      <c r="J28" s="407">
        <f t="shared" si="1"/>
        <v>7.2100000014901164</v>
      </c>
      <c r="K28" s="408">
        <f t="shared" si="2"/>
        <v>0.10000000149011612</v>
      </c>
      <c r="L28" s="409">
        <f t="shared" si="9"/>
        <v>0.5</v>
      </c>
      <c r="M28" s="410">
        <f t="shared" si="10"/>
        <v>7.61</v>
      </c>
      <c r="N28" s="410">
        <f t="shared" si="11"/>
        <v>7.7100000014901164</v>
      </c>
      <c r="O28" s="411"/>
      <c r="P28" s="485">
        <f t="shared" ca="1" si="12"/>
        <v>0.30068287037037039</v>
      </c>
      <c r="Q28" s="484">
        <f t="shared" ca="1" si="13"/>
        <v>0.30085648148148153</v>
      </c>
      <c r="R28" s="486">
        <v>0.10000000149011612</v>
      </c>
      <c r="S28" s="486">
        <f t="shared" ca="1" si="3"/>
        <v>0.01</v>
      </c>
      <c r="T28" s="470">
        <v>15</v>
      </c>
      <c r="U28" s="469" t="str">
        <f t="shared" si="4"/>
        <v>C49-R29</v>
      </c>
      <c r="V28" s="470">
        <f t="shared" si="14"/>
        <v>49</v>
      </c>
      <c r="W28" s="470" t="s">
        <v>493</v>
      </c>
      <c r="X28" s="470" t="s">
        <v>494</v>
      </c>
      <c r="Y28" s="470">
        <v>29</v>
      </c>
      <c r="Z28" s="400">
        <v>23</v>
      </c>
      <c r="AA28" s="505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45"/>
      <c r="C29" s="404" t="str">
        <f t="shared" si="0"/>
        <v>C49-R31</v>
      </c>
      <c r="D29" s="412">
        <v>0.29934027777777777</v>
      </c>
      <c r="E29" s="412">
        <v>0.29947916666666669</v>
      </c>
      <c r="F29" s="406">
        <f t="shared" si="7"/>
        <v>1.7</v>
      </c>
      <c r="G29" s="468">
        <f t="shared" si="7"/>
        <v>5.41</v>
      </c>
      <c r="H29" s="407">
        <f t="shared" si="7"/>
        <v>1.2</v>
      </c>
      <c r="I29" s="407">
        <f t="shared" si="8"/>
        <v>7.11</v>
      </c>
      <c r="J29" s="407">
        <f t="shared" si="1"/>
        <v>7.1600000007450584</v>
      </c>
      <c r="K29" s="408">
        <f t="shared" si="2"/>
        <v>5.000000074505806E-2</v>
      </c>
      <c r="L29" s="409">
        <f t="shared" si="9"/>
        <v>0.5</v>
      </c>
      <c r="M29" s="410">
        <f t="shared" si="10"/>
        <v>7.61</v>
      </c>
      <c r="N29" s="410">
        <f t="shared" si="11"/>
        <v>7.6600000007450584</v>
      </c>
      <c r="O29" s="411"/>
      <c r="P29" s="485">
        <f t="shared" ca="1" si="12"/>
        <v>0.30114583333333339</v>
      </c>
      <c r="Q29" s="484">
        <f t="shared" ca="1" si="13"/>
        <v>0.3012847222222223</v>
      </c>
      <c r="R29" s="486">
        <v>5.000000074505806E-2</v>
      </c>
      <c r="S29" s="486">
        <f t="shared" ca="1" si="3"/>
        <v>0.12</v>
      </c>
      <c r="T29" s="470">
        <v>16</v>
      </c>
      <c r="U29" s="469" t="str">
        <f t="shared" si="4"/>
        <v>C49-R31</v>
      </c>
      <c r="V29" s="470">
        <f t="shared" si="14"/>
        <v>49</v>
      </c>
      <c r="W29" s="470" t="s">
        <v>493</v>
      </c>
      <c r="X29" s="470" t="s">
        <v>494</v>
      </c>
      <c r="Y29" s="470">
        <v>31</v>
      </c>
      <c r="Z29" s="400">
        <v>25</v>
      </c>
      <c r="AA29" s="505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45"/>
      <c r="C30" s="404" t="str">
        <f t="shared" si="0"/>
        <v>C49-R33</v>
      </c>
      <c r="D30" s="412">
        <v>0.29961805555555554</v>
      </c>
      <c r="E30" s="412">
        <v>0.29976851851851855</v>
      </c>
      <c r="F30" s="406">
        <f t="shared" si="7"/>
        <v>1.7</v>
      </c>
      <c r="G30" s="468">
        <f t="shared" si="7"/>
        <v>5.41</v>
      </c>
      <c r="H30" s="407">
        <f t="shared" si="7"/>
        <v>1.2</v>
      </c>
      <c r="I30" s="407">
        <f t="shared" si="8"/>
        <v>7.11</v>
      </c>
      <c r="J30" s="407">
        <f t="shared" si="1"/>
        <v>7.2399999952316287</v>
      </c>
      <c r="K30" s="408">
        <f t="shared" si="2"/>
        <v>0.12999999523162842</v>
      </c>
      <c r="L30" s="409">
        <f t="shared" si="9"/>
        <v>0.5</v>
      </c>
      <c r="M30" s="410">
        <f t="shared" si="10"/>
        <v>7.61</v>
      </c>
      <c r="N30" s="410">
        <f t="shared" si="11"/>
        <v>7.7399999952316287</v>
      </c>
      <c r="O30" s="411"/>
      <c r="P30" s="485">
        <f t="shared" ca="1" si="12"/>
        <v>0.3015162037037038</v>
      </c>
      <c r="Q30" s="484">
        <f t="shared" ca="1" si="13"/>
        <v>0.30167824074074084</v>
      </c>
      <c r="R30" s="486">
        <v>0.12999999523162842</v>
      </c>
      <c r="S30" s="486">
        <f t="shared" ca="1" si="3"/>
        <v>0.08</v>
      </c>
      <c r="T30" s="470">
        <v>17</v>
      </c>
      <c r="U30" s="469" t="str">
        <f t="shared" si="4"/>
        <v>C49-R33</v>
      </c>
      <c r="V30" s="470">
        <f t="shared" si="14"/>
        <v>49</v>
      </c>
      <c r="W30" s="470" t="s">
        <v>493</v>
      </c>
      <c r="X30" s="470" t="s">
        <v>494</v>
      </c>
      <c r="Y30" s="470">
        <v>33</v>
      </c>
      <c r="Z30" s="400">
        <v>27</v>
      </c>
      <c r="AA30" s="505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45"/>
      <c r="C31" s="404" t="str">
        <f t="shared" si="0"/>
        <v>C49-R35</v>
      </c>
      <c r="D31" s="412">
        <v>0.2999074074074074</v>
      </c>
      <c r="E31" s="412">
        <v>0.30008101851851854</v>
      </c>
      <c r="F31" s="406">
        <f t="shared" si="7"/>
        <v>1.7</v>
      </c>
      <c r="G31" s="468">
        <f t="shared" si="7"/>
        <v>5.41</v>
      </c>
      <c r="H31" s="407">
        <f t="shared" si="7"/>
        <v>1.2</v>
      </c>
      <c r="I31" s="407">
        <f t="shared" si="8"/>
        <v>7.11</v>
      </c>
      <c r="J31" s="407">
        <f t="shared" si="1"/>
        <v>7.2500000005960468</v>
      </c>
      <c r="K31" s="408">
        <f t="shared" si="2"/>
        <v>0.14000000059604645</v>
      </c>
      <c r="L31" s="409">
        <f t="shared" si="9"/>
        <v>0.5</v>
      </c>
      <c r="M31" s="410">
        <f t="shared" si="10"/>
        <v>7.61</v>
      </c>
      <c r="N31" s="410">
        <f t="shared" si="11"/>
        <v>7.7500000005960468</v>
      </c>
      <c r="O31" s="411"/>
      <c r="P31" s="485">
        <f t="shared" ca="1" si="12"/>
        <v>0.3019675925925927</v>
      </c>
      <c r="Q31" s="484">
        <f t="shared" ca="1" si="13"/>
        <v>0.30212962962962975</v>
      </c>
      <c r="R31" s="486">
        <v>0.14000000059604645</v>
      </c>
      <c r="S31" s="486">
        <f t="shared" ca="1" si="3"/>
        <v>0.11</v>
      </c>
      <c r="T31" s="470">
        <v>18</v>
      </c>
      <c r="U31" s="504" t="str">
        <f t="shared" si="4"/>
        <v>C49-R35</v>
      </c>
      <c r="V31" s="470">
        <f t="shared" si="14"/>
        <v>49</v>
      </c>
      <c r="W31" s="504" t="s">
        <v>493</v>
      </c>
      <c r="X31" s="504" t="s">
        <v>494</v>
      </c>
      <c r="Y31" s="470">
        <v>35</v>
      </c>
      <c r="Z31" s="400">
        <v>29</v>
      </c>
      <c r="AA31" s="505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45"/>
      <c r="C32" s="404" t="str">
        <f t="shared" si="0"/>
        <v>C49-R37</v>
      </c>
      <c r="D32" s="412">
        <v>0.30015046296296294</v>
      </c>
      <c r="E32" s="412">
        <v>0.30030092592592594</v>
      </c>
      <c r="F32" s="406">
        <f t="shared" si="7"/>
        <v>1.7</v>
      </c>
      <c r="G32" s="468">
        <f t="shared" si="7"/>
        <v>5.41</v>
      </c>
      <c r="H32" s="407">
        <f t="shared" si="7"/>
        <v>1.2</v>
      </c>
      <c r="I32" s="407">
        <f t="shared" si="8"/>
        <v>7.11</v>
      </c>
      <c r="J32" s="407">
        <f t="shared" si="1"/>
        <v>7.2100000014901164</v>
      </c>
      <c r="K32" s="408">
        <f t="shared" si="2"/>
        <v>0.10000000149011612</v>
      </c>
      <c r="L32" s="409">
        <f t="shared" si="9"/>
        <v>0.5</v>
      </c>
      <c r="M32" s="410">
        <f t="shared" si="10"/>
        <v>7.61</v>
      </c>
      <c r="N32" s="410">
        <f t="shared" si="11"/>
        <v>7.7100000014901164</v>
      </c>
      <c r="O32" s="411"/>
      <c r="P32" s="485">
        <f t="shared" ca="1" si="12"/>
        <v>0.30238425925925938</v>
      </c>
      <c r="Q32" s="484">
        <f t="shared" ca="1" si="13"/>
        <v>0.30253472222222233</v>
      </c>
      <c r="R32" s="486">
        <v>0.10000000149011612</v>
      </c>
      <c r="S32" s="486">
        <f t="shared" ca="1" si="3"/>
        <v>0.02</v>
      </c>
      <c r="T32" s="470">
        <v>19</v>
      </c>
      <c r="U32" s="469" t="str">
        <f t="shared" si="4"/>
        <v>C49-R37</v>
      </c>
      <c r="V32" s="470">
        <f t="shared" si="14"/>
        <v>49</v>
      </c>
      <c r="W32" s="470" t="s">
        <v>493</v>
      </c>
      <c r="X32" s="470" t="s">
        <v>494</v>
      </c>
      <c r="Y32" s="470">
        <v>37</v>
      </c>
      <c r="Z32" s="400">
        <v>31</v>
      </c>
      <c r="AA32" s="505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45"/>
      <c r="C33" s="404" t="str">
        <f t="shared" si="0"/>
        <v>C49-R39</v>
      </c>
      <c r="D33" s="412">
        <v>0.30038194444444444</v>
      </c>
      <c r="E33" s="412">
        <v>0.30052083333333335</v>
      </c>
      <c r="F33" s="406">
        <f t="shared" si="7"/>
        <v>1.7</v>
      </c>
      <c r="G33" s="468">
        <f t="shared" si="7"/>
        <v>5.41</v>
      </c>
      <c r="H33" s="407">
        <f t="shared" si="7"/>
        <v>1.2</v>
      </c>
      <c r="I33" s="407">
        <f t="shared" si="8"/>
        <v>7.11</v>
      </c>
      <c r="J33" s="407">
        <f t="shared" si="1"/>
        <v>7.1800000002980235</v>
      </c>
      <c r="K33" s="408">
        <f t="shared" si="2"/>
        <v>7.0000000298023224E-2</v>
      </c>
      <c r="L33" s="409">
        <f t="shared" si="9"/>
        <v>0.5</v>
      </c>
      <c r="M33" s="410">
        <f t="shared" si="10"/>
        <v>7.61</v>
      </c>
      <c r="N33" s="410">
        <f t="shared" si="11"/>
        <v>7.6800000002980235</v>
      </c>
      <c r="O33" s="411"/>
      <c r="P33" s="485">
        <f t="shared" ca="1" si="12"/>
        <v>0.30277777777777787</v>
      </c>
      <c r="Q33" s="484">
        <f t="shared" ca="1" si="13"/>
        <v>0.30292824074074082</v>
      </c>
      <c r="R33" s="486">
        <v>7.0000000298023224E-2</v>
      </c>
      <c r="S33" s="486">
        <f t="shared" ca="1" si="3"/>
        <v>0.1</v>
      </c>
      <c r="T33" s="470">
        <v>20</v>
      </c>
      <c r="U33" s="469" t="str">
        <f t="shared" si="4"/>
        <v>C49-R39</v>
      </c>
      <c r="V33" s="470">
        <f t="shared" si="14"/>
        <v>49</v>
      </c>
      <c r="W33" s="470" t="s">
        <v>493</v>
      </c>
      <c r="X33" s="470" t="s">
        <v>494</v>
      </c>
      <c r="Y33" s="470">
        <v>39</v>
      </c>
      <c r="Z33" s="400">
        <v>33</v>
      </c>
      <c r="AA33" s="505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45"/>
      <c r="C34" s="404" t="str">
        <f t="shared" si="0"/>
        <v>C50-R40</v>
      </c>
      <c r="D34" s="412">
        <v>0.30062499999999998</v>
      </c>
      <c r="E34" s="412">
        <v>0.30078703703703702</v>
      </c>
      <c r="F34" s="406">
        <f t="shared" si="7"/>
        <v>1.7</v>
      </c>
      <c r="G34" s="468">
        <f t="shared" si="7"/>
        <v>5.41</v>
      </c>
      <c r="H34" s="407">
        <f t="shared" si="7"/>
        <v>1.2</v>
      </c>
      <c r="I34" s="407">
        <f t="shared" si="8"/>
        <v>7.11</v>
      </c>
      <c r="J34" s="407">
        <f t="shared" si="1"/>
        <v>7.1600000007450584</v>
      </c>
      <c r="K34" s="408">
        <f t="shared" si="2"/>
        <v>5.000000074505806E-2</v>
      </c>
      <c r="L34" s="409">
        <f t="shared" si="9"/>
        <v>0.5</v>
      </c>
      <c r="M34" s="410">
        <f t="shared" si="10"/>
        <v>7.61</v>
      </c>
      <c r="N34" s="410">
        <f t="shared" si="11"/>
        <v>7.6600000007450584</v>
      </c>
      <c r="O34" s="411"/>
      <c r="P34" s="485">
        <f t="shared" ca="1" si="12"/>
        <v>0.30321759259259268</v>
      </c>
      <c r="Q34" s="484">
        <f t="shared" ca="1" si="13"/>
        <v>0.30339120370370382</v>
      </c>
      <c r="R34" s="486">
        <v>5.000000074505806E-2</v>
      </c>
      <c r="S34" s="486">
        <f t="shared" ca="1" si="3"/>
        <v>0.02</v>
      </c>
      <c r="T34" s="470">
        <v>1</v>
      </c>
      <c r="U34" s="469" t="str">
        <f t="shared" si="4"/>
        <v>C50-R40</v>
      </c>
      <c r="V34" s="470">
        <v>50</v>
      </c>
      <c r="W34" s="470" t="s">
        <v>493</v>
      </c>
      <c r="X34" s="470" t="s">
        <v>494</v>
      </c>
      <c r="Y34" s="470">
        <v>40</v>
      </c>
      <c r="Z34" s="400">
        <v>35</v>
      </c>
      <c r="AA34" s="505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45"/>
      <c r="C35" s="404" t="str">
        <f t="shared" si="0"/>
        <v>C50-R38</v>
      </c>
      <c r="D35" s="412">
        <v>0.30086805555555557</v>
      </c>
      <c r="E35" s="412">
        <v>0.30101851851851852</v>
      </c>
      <c r="F35" s="406">
        <f t="shared" ref="F35:H50" si="15">F34</f>
        <v>1.7</v>
      </c>
      <c r="G35" s="468">
        <f t="shared" si="15"/>
        <v>5.41</v>
      </c>
      <c r="H35" s="407">
        <f t="shared" si="15"/>
        <v>1.2</v>
      </c>
      <c r="I35" s="407">
        <f t="shared" si="8"/>
        <v>7.11</v>
      </c>
      <c r="J35" s="407">
        <f t="shared" si="1"/>
        <v>7.1299999995529655</v>
      </c>
      <c r="K35" s="408">
        <f t="shared" si="2"/>
        <v>1.9999999552965164E-2</v>
      </c>
      <c r="L35" s="409">
        <f t="shared" si="9"/>
        <v>0.5</v>
      </c>
      <c r="M35" s="410">
        <f t="shared" si="10"/>
        <v>7.61</v>
      </c>
      <c r="N35" s="410">
        <f t="shared" si="11"/>
        <v>7.6299999995529655</v>
      </c>
      <c r="O35" s="411"/>
      <c r="P35" s="485">
        <f t="shared" ca="1" si="12"/>
        <v>0.30368055555555568</v>
      </c>
      <c r="Q35" s="484">
        <f t="shared" ca="1" si="13"/>
        <v>0.30381944444444459</v>
      </c>
      <c r="R35" s="486">
        <v>1.9999999552965164E-2</v>
      </c>
      <c r="S35" s="486">
        <f t="shared" ca="1" si="3"/>
        <v>0.12</v>
      </c>
      <c r="T35" s="506">
        <v>2</v>
      </c>
      <c r="U35" s="469" t="str">
        <f t="shared" si="4"/>
        <v>C50-R38</v>
      </c>
      <c r="V35" s="470">
        <v>50</v>
      </c>
      <c r="W35" s="470" t="s">
        <v>493</v>
      </c>
      <c r="X35" s="470" t="s">
        <v>494</v>
      </c>
      <c r="Y35" s="470">
        <v>38</v>
      </c>
      <c r="Z35" s="400">
        <v>37</v>
      </c>
      <c r="AA35" s="505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45"/>
      <c r="C36" s="404" t="str">
        <f t="shared" si="0"/>
        <v>C50-R36</v>
      </c>
      <c r="D36" s="412">
        <v>0.30115740740740743</v>
      </c>
      <c r="E36" s="412">
        <v>0.30131944444444442</v>
      </c>
      <c r="F36" s="406">
        <f t="shared" si="15"/>
        <v>1.7</v>
      </c>
      <c r="G36" s="468">
        <f t="shared" si="15"/>
        <v>5.41</v>
      </c>
      <c r="H36" s="407">
        <f t="shared" si="15"/>
        <v>1.2</v>
      </c>
      <c r="I36" s="407">
        <f t="shared" si="8"/>
        <v>7.11</v>
      </c>
      <c r="J36" s="407">
        <f t="shared" si="1"/>
        <v>7.189999998211861</v>
      </c>
      <c r="K36" s="408">
        <f t="shared" si="2"/>
        <v>7.9999998211860657E-2</v>
      </c>
      <c r="L36" s="409">
        <f t="shared" si="9"/>
        <v>0.5</v>
      </c>
      <c r="M36" s="410">
        <f t="shared" si="10"/>
        <v>7.61</v>
      </c>
      <c r="N36" s="410">
        <f t="shared" si="11"/>
        <v>7.689999998211861</v>
      </c>
      <c r="O36" s="411"/>
      <c r="P36" s="485">
        <f t="shared" ca="1" si="12"/>
        <v>0.30410879629629645</v>
      </c>
      <c r="Q36" s="484">
        <f t="shared" ca="1" si="13"/>
        <v>0.3042592592592594</v>
      </c>
      <c r="R36" s="486">
        <v>7.9999998211860657E-2</v>
      </c>
      <c r="S36" s="486">
        <f t="shared" ca="1" si="3"/>
        <v>0.13</v>
      </c>
      <c r="T36" s="470">
        <v>3</v>
      </c>
      <c r="U36" s="469" t="str">
        <f t="shared" si="4"/>
        <v>C50-R36</v>
      </c>
      <c r="V36" s="470">
        <v>50</v>
      </c>
      <c r="W36" s="470" t="s">
        <v>493</v>
      </c>
      <c r="X36" s="470" t="s">
        <v>494</v>
      </c>
      <c r="Y36" s="470">
        <v>36</v>
      </c>
      <c r="Z36" s="400">
        <v>39</v>
      </c>
      <c r="AA36" s="505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45"/>
      <c r="C37" s="404" t="str">
        <f t="shared" si="0"/>
        <v>C50-R34</v>
      </c>
      <c r="D37" s="412">
        <v>0.30141203703703706</v>
      </c>
      <c r="E37" s="412">
        <v>0.30155092592592592</v>
      </c>
      <c r="F37" s="406">
        <f t="shared" si="15"/>
        <v>1.7</v>
      </c>
      <c r="G37" s="468">
        <f t="shared" si="15"/>
        <v>5.41</v>
      </c>
      <c r="H37" s="407">
        <f t="shared" si="15"/>
        <v>1.2</v>
      </c>
      <c r="I37" s="407">
        <f t="shared" si="8"/>
        <v>7.11</v>
      </c>
      <c r="J37" s="407">
        <f t="shared" si="1"/>
        <v>7.2399999952316287</v>
      </c>
      <c r="K37" s="408">
        <f t="shared" si="2"/>
        <v>0.12999999523162842</v>
      </c>
      <c r="L37" s="409">
        <f t="shared" si="9"/>
        <v>0.5</v>
      </c>
      <c r="M37" s="410">
        <f t="shared" si="10"/>
        <v>7.61</v>
      </c>
      <c r="N37" s="410">
        <f t="shared" si="11"/>
        <v>7.7399999952316287</v>
      </c>
      <c r="O37" s="411"/>
      <c r="P37" s="485">
        <f t="shared" ca="1" si="12"/>
        <v>0.30454861111111126</v>
      </c>
      <c r="Q37" s="484">
        <f t="shared" ca="1" si="13"/>
        <v>0.30472222222222239</v>
      </c>
      <c r="R37" s="486">
        <v>0.12999999523162842</v>
      </c>
      <c r="S37" s="486">
        <f t="shared" ca="1" si="3"/>
        <v>0.1</v>
      </c>
      <c r="T37" s="506">
        <v>4</v>
      </c>
      <c r="U37" s="504" t="str">
        <f t="shared" si="4"/>
        <v>C50-R34</v>
      </c>
      <c r="V37" s="470">
        <v>50</v>
      </c>
      <c r="W37" s="504" t="s">
        <v>493</v>
      </c>
      <c r="X37" s="504" t="s">
        <v>494</v>
      </c>
      <c r="Y37" s="470">
        <v>34</v>
      </c>
      <c r="Z37" s="400">
        <v>41</v>
      </c>
      <c r="AA37" s="505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45"/>
      <c r="C38" s="404" t="str">
        <f t="shared" si="0"/>
        <v>C50-R32</v>
      </c>
      <c r="D38" s="412">
        <v>0.30170138888888887</v>
      </c>
      <c r="E38" s="412">
        <v>0.30185185185185187</v>
      </c>
      <c r="F38" s="406">
        <f t="shared" si="15"/>
        <v>1.7</v>
      </c>
      <c r="G38" s="468">
        <f t="shared" si="15"/>
        <v>5.41</v>
      </c>
      <c r="H38" s="407">
        <f t="shared" si="15"/>
        <v>1.2</v>
      </c>
      <c r="I38" s="407">
        <f t="shared" si="8"/>
        <v>7.11</v>
      </c>
      <c r="J38" s="407">
        <f t="shared" si="1"/>
        <v>7.1699999986588958</v>
      </c>
      <c r="K38" s="408">
        <f t="shared" si="2"/>
        <v>5.9999998658895493E-2</v>
      </c>
      <c r="L38" s="409">
        <f t="shared" si="9"/>
        <v>0.5</v>
      </c>
      <c r="M38" s="410">
        <f t="shared" si="10"/>
        <v>7.61</v>
      </c>
      <c r="N38" s="410">
        <f t="shared" si="11"/>
        <v>7.6699999986588958</v>
      </c>
      <c r="O38" s="411"/>
      <c r="P38" s="485">
        <f t="shared" ca="1" si="12"/>
        <v>0.30497685185185203</v>
      </c>
      <c r="Q38" s="484">
        <f t="shared" ca="1" si="13"/>
        <v>0.30513888888888907</v>
      </c>
      <c r="R38" s="486">
        <v>5.9999998658895493E-2</v>
      </c>
      <c r="S38" s="486">
        <f t="shared" ca="1" si="3"/>
        <v>0.14000000000000001</v>
      </c>
      <c r="T38" s="470">
        <v>5</v>
      </c>
      <c r="U38" s="469" t="str">
        <f t="shared" si="4"/>
        <v>C50-R32</v>
      </c>
      <c r="V38" s="470">
        <v>50</v>
      </c>
      <c r="W38" s="470" t="s">
        <v>493</v>
      </c>
      <c r="X38" s="470" t="s">
        <v>494</v>
      </c>
      <c r="Y38" s="470">
        <v>32</v>
      </c>
      <c r="Z38" s="400"/>
      <c r="AA38" s="505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45"/>
      <c r="C39" s="404" t="str">
        <f t="shared" si="0"/>
        <v>C50-R30</v>
      </c>
      <c r="D39" s="412">
        <v>0.30193287037037037</v>
      </c>
      <c r="E39" s="412">
        <v>0.30207175925925928</v>
      </c>
      <c r="F39" s="406">
        <f t="shared" si="15"/>
        <v>1.7</v>
      </c>
      <c r="G39" s="468">
        <f t="shared" si="15"/>
        <v>5.41</v>
      </c>
      <c r="H39" s="407">
        <f t="shared" si="15"/>
        <v>1.2</v>
      </c>
      <c r="I39" s="407">
        <f t="shared" si="8"/>
        <v>7.11</v>
      </c>
      <c r="J39" s="407">
        <f t="shared" si="1"/>
        <v>7.1600000007450584</v>
      </c>
      <c r="K39" s="408">
        <f t="shared" si="2"/>
        <v>5.000000074505806E-2</v>
      </c>
      <c r="L39" s="409">
        <f t="shared" si="9"/>
        <v>0.5</v>
      </c>
      <c r="M39" s="410">
        <f t="shared" si="10"/>
        <v>7.61</v>
      </c>
      <c r="N39" s="410">
        <f t="shared" si="11"/>
        <v>7.6600000007450584</v>
      </c>
      <c r="O39" s="411"/>
      <c r="P39" s="485">
        <f t="shared" ca="1" si="12"/>
        <v>0.30542824074074093</v>
      </c>
      <c r="Q39" s="484">
        <f t="shared" ca="1" si="13"/>
        <v>0.30556712962962984</v>
      </c>
      <c r="R39" s="486">
        <v>5.000000074505806E-2</v>
      </c>
      <c r="S39" s="486">
        <f t="shared" ca="1" si="3"/>
        <v>0.13</v>
      </c>
      <c r="T39" s="506">
        <v>6</v>
      </c>
      <c r="U39" s="469" t="str">
        <f t="shared" si="4"/>
        <v>C50-R30</v>
      </c>
      <c r="V39" s="470">
        <v>50</v>
      </c>
      <c r="W39" s="470" t="s">
        <v>493</v>
      </c>
      <c r="X39" s="470" t="s">
        <v>494</v>
      </c>
      <c r="Y39" s="470">
        <v>30</v>
      </c>
      <c r="Z39" s="400"/>
      <c r="AA39" s="505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45"/>
      <c r="C40" s="404" t="str">
        <f t="shared" si="0"/>
        <v>C50-R28</v>
      </c>
      <c r="D40" s="412">
        <v>0.3021759259259259</v>
      </c>
      <c r="E40" s="412">
        <v>0.30234953703703704</v>
      </c>
      <c r="F40" s="406">
        <f t="shared" si="15"/>
        <v>1.7</v>
      </c>
      <c r="G40" s="468">
        <f t="shared" si="15"/>
        <v>5.41</v>
      </c>
      <c r="H40" s="407">
        <f t="shared" si="15"/>
        <v>1.2</v>
      </c>
      <c r="I40" s="407">
        <f t="shared" si="8"/>
        <v>7.11</v>
      </c>
      <c r="J40" s="407">
        <f t="shared" si="1"/>
        <v>7.1800000002980235</v>
      </c>
      <c r="K40" s="408">
        <f t="shared" si="2"/>
        <v>7.0000000298023224E-2</v>
      </c>
      <c r="L40" s="409">
        <f t="shared" si="9"/>
        <v>0.5</v>
      </c>
      <c r="M40" s="410">
        <f t="shared" si="10"/>
        <v>7.61</v>
      </c>
      <c r="N40" s="410">
        <f t="shared" si="11"/>
        <v>7.6800000002980235</v>
      </c>
      <c r="O40" s="411"/>
      <c r="P40" s="485">
        <f t="shared" ca="1" si="12"/>
        <v>0.30581018518518538</v>
      </c>
      <c r="Q40" s="484">
        <f t="shared" ca="1" si="13"/>
        <v>0.30598379629629652</v>
      </c>
      <c r="R40" s="486">
        <v>7.0000000298023224E-2</v>
      </c>
      <c r="S40" s="486">
        <f t="shared" ca="1" si="3"/>
        <v>0.12</v>
      </c>
      <c r="T40" s="470">
        <v>7</v>
      </c>
      <c r="U40" s="469" t="str">
        <f t="shared" si="4"/>
        <v>C50-R28</v>
      </c>
      <c r="V40" s="470">
        <v>50</v>
      </c>
      <c r="W40" s="470" t="s">
        <v>493</v>
      </c>
      <c r="X40" s="470" t="s">
        <v>494</v>
      </c>
      <c r="Y40" s="470">
        <v>28</v>
      </c>
      <c r="Z40" s="400"/>
      <c r="AA40" s="505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45"/>
      <c r="C41" s="404" t="str">
        <f t="shared" si="0"/>
        <v>C50-R26</v>
      </c>
      <c r="D41" s="412">
        <v>0.30245370370370372</v>
      </c>
      <c r="E41" s="412">
        <v>0.30259259259259258</v>
      </c>
      <c r="F41" s="406">
        <f t="shared" si="15"/>
        <v>1.7</v>
      </c>
      <c r="G41" s="468">
        <f t="shared" si="15"/>
        <v>5.41</v>
      </c>
      <c r="H41" s="407">
        <f t="shared" si="15"/>
        <v>1.2</v>
      </c>
      <c r="I41" s="407">
        <f t="shared" si="8"/>
        <v>7.11</v>
      </c>
      <c r="J41" s="407">
        <f t="shared" si="1"/>
        <v>7.2199999994039539</v>
      </c>
      <c r="K41" s="408">
        <f t="shared" si="2"/>
        <v>0.10999999940395355</v>
      </c>
      <c r="L41" s="409">
        <f t="shared" si="9"/>
        <v>0.5</v>
      </c>
      <c r="M41" s="410">
        <f t="shared" si="10"/>
        <v>7.61</v>
      </c>
      <c r="N41" s="410">
        <f t="shared" si="11"/>
        <v>7.7199999994039539</v>
      </c>
      <c r="O41" s="411"/>
      <c r="P41" s="485">
        <f t="shared" ca="1" si="12"/>
        <v>0.30622685185185206</v>
      </c>
      <c r="Q41" s="484">
        <f t="shared" ca="1" si="13"/>
        <v>0.306377314814815</v>
      </c>
      <c r="R41" s="486">
        <v>0.10999999940395355</v>
      </c>
      <c r="S41" s="486">
        <f t="shared" ca="1" si="3"/>
        <v>0.08</v>
      </c>
      <c r="T41" s="506">
        <v>8</v>
      </c>
      <c r="U41" s="469" t="str">
        <f t="shared" si="4"/>
        <v>C50-R26</v>
      </c>
      <c r="V41" s="470">
        <v>50</v>
      </c>
      <c r="W41" s="470" t="s">
        <v>493</v>
      </c>
      <c r="X41" s="470" t="s">
        <v>494</v>
      </c>
      <c r="Y41" s="470">
        <v>26</v>
      </c>
      <c r="Z41" s="400"/>
      <c r="AA41" s="505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45"/>
      <c r="C42" s="404" t="str">
        <f t="shared" si="0"/>
        <v>C50-R24</v>
      </c>
      <c r="D42" s="412">
        <v>0.30273148148148149</v>
      </c>
      <c r="E42" s="412">
        <v>0.30287037037037035</v>
      </c>
      <c r="F42" s="406">
        <f t="shared" si="15"/>
        <v>1.7</v>
      </c>
      <c r="G42" s="468">
        <f t="shared" si="15"/>
        <v>5.41</v>
      </c>
      <c r="H42" s="407">
        <f t="shared" si="15"/>
        <v>1.2</v>
      </c>
      <c r="I42" s="407">
        <f t="shared" si="8"/>
        <v>7.11</v>
      </c>
      <c r="J42" s="407">
        <f t="shared" si="1"/>
        <v>7.2100000014901164</v>
      </c>
      <c r="K42" s="408">
        <f t="shared" si="2"/>
        <v>0.10000000149011612</v>
      </c>
      <c r="L42" s="409">
        <f t="shared" si="9"/>
        <v>0.5</v>
      </c>
      <c r="M42" s="410">
        <f t="shared" si="10"/>
        <v>7.61</v>
      </c>
      <c r="N42" s="410">
        <f t="shared" si="11"/>
        <v>7.7100000014901164</v>
      </c>
      <c r="O42" s="411"/>
      <c r="P42" s="485">
        <f t="shared" ca="1" si="12"/>
        <v>0.30664351851851873</v>
      </c>
      <c r="Q42" s="484">
        <f t="shared" ca="1" si="13"/>
        <v>0.30679398148148168</v>
      </c>
      <c r="R42" s="486">
        <v>0.10000000149011612</v>
      </c>
      <c r="S42" s="486">
        <f t="shared" ca="1" si="3"/>
        <v>0.11</v>
      </c>
      <c r="T42" s="470">
        <v>9</v>
      </c>
      <c r="U42" s="469" t="str">
        <f t="shared" si="4"/>
        <v>C50-R24</v>
      </c>
      <c r="V42" s="470">
        <v>50</v>
      </c>
      <c r="W42" s="470" t="s">
        <v>493</v>
      </c>
      <c r="X42" s="470" t="s">
        <v>494</v>
      </c>
      <c r="Y42" s="470">
        <v>24</v>
      </c>
      <c r="Z42" s="400"/>
      <c r="AA42" s="505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45"/>
      <c r="C43" s="404" t="str">
        <f t="shared" si="0"/>
        <v>C50-R22</v>
      </c>
      <c r="D43" s="412">
        <v>0.30299768518518516</v>
      </c>
      <c r="E43" s="412">
        <v>0.30313657407407407</v>
      </c>
      <c r="F43" s="406">
        <f t="shared" si="15"/>
        <v>1.7</v>
      </c>
      <c r="G43" s="468">
        <f t="shared" si="15"/>
        <v>5.41</v>
      </c>
      <c r="H43" s="407">
        <f t="shared" si="15"/>
        <v>1.2</v>
      </c>
      <c r="I43" s="407">
        <f t="shared" si="8"/>
        <v>7.11</v>
      </c>
      <c r="J43" s="407">
        <f t="shared" si="1"/>
        <v>7.2600000059604648</v>
      </c>
      <c r="K43" s="408">
        <f t="shared" si="2"/>
        <v>0.15000000596046448</v>
      </c>
      <c r="L43" s="409">
        <f t="shared" si="9"/>
        <v>0.5</v>
      </c>
      <c r="M43" s="410">
        <f t="shared" si="10"/>
        <v>7.61</v>
      </c>
      <c r="N43" s="410">
        <f t="shared" si="11"/>
        <v>7.7600000059604648</v>
      </c>
      <c r="O43" s="411"/>
      <c r="P43" s="485">
        <f t="shared" ca="1" si="12"/>
        <v>0.30708333333333354</v>
      </c>
      <c r="Q43" s="484">
        <f t="shared" ca="1" si="13"/>
        <v>0.30725694444444468</v>
      </c>
      <c r="R43" s="486">
        <v>0.15000000596046448</v>
      </c>
      <c r="S43" s="486">
        <f t="shared" ca="1" si="3"/>
        <v>0.02</v>
      </c>
      <c r="T43" s="506">
        <v>10</v>
      </c>
      <c r="U43" s="469" t="str">
        <f t="shared" si="4"/>
        <v>C50-R22</v>
      </c>
      <c r="V43" s="470">
        <v>50</v>
      </c>
      <c r="W43" s="470" t="s">
        <v>493</v>
      </c>
      <c r="X43" s="470" t="s">
        <v>494</v>
      </c>
      <c r="Y43" s="470">
        <v>22</v>
      </c>
      <c r="Z43" s="400"/>
      <c r="AA43" s="505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45"/>
      <c r="C44" s="404" t="str">
        <f t="shared" si="0"/>
        <v>C50-R20</v>
      </c>
      <c r="D44" s="412">
        <v>0.30327546296296298</v>
      </c>
      <c r="E44" s="412">
        <v>0.30344907407407407</v>
      </c>
      <c r="F44" s="406">
        <f t="shared" si="15"/>
        <v>1.7</v>
      </c>
      <c r="G44" s="468">
        <f t="shared" si="15"/>
        <v>5.41</v>
      </c>
      <c r="H44" s="407">
        <f t="shared" si="15"/>
        <v>1.2</v>
      </c>
      <c r="I44" s="407">
        <f t="shared" si="8"/>
        <v>7.11</v>
      </c>
      <c r="J44" s="407">
        <f t="shared" si="1"/>
        <v>7.2399999952316287</v>
      </c>
      <c r="K44" s="408">
        <f t="shared" si="2"/>
        <v>0.12999999523162842</v>
      </c>
      <c r="L44" s="409">
        <f t="shared" si="9"/>
        <v>0.5</v>
      </c>
      <c r="M44" s="410">
        <f t="shared" si="10"/>
        <v>7.61</v>
      </c>
      <c r="N44" s="410">
        <f t="shared" si="11"/>
        <v>7.7399999952316287</v>
      </c>
      <c r="O44" s="411"/>
      <c r="P44" s="485">
        <f t="shared" ca="1" si="12"/>
        <v>0.30751157407407431</v>
      </c>
      <c r="Q44" s="484">
        <f t="shared" ca="1" si="13"/>
        <v>0.30765046296296322</v>
      </c>
      <c r="R44" s="486">
        <v>0.12999999523162842</v>
      </c>
      <c r="S44" s="486">
        <f t="shared" ca="1" si="3"/>
        <v>0.09</v>
      </c>
      <c r="T44" s="470">
        <v>11</v>
      </c>
      <c r="U44" s="469" t="str">
        <f t="shared" si="4"/>
        <v>C50-R20</v>
      </c>
      <c r="V44" s="470">
        <v>50</v>
      </c>
      <c r="W44" s="470" t="s">
        <v>493</v>
      </c>
      <c r="X44" s="470" t="s">
        <v>494</v>
      </c>
      <c r="Y44" s="470">
        <v>20</v>
      </c>
      <c r="Z44" s="400"/>
      <c r="AA44" s="505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45"/>
      <c r="C45" s="404" t="str">
        <f t="shared" si="0"/>
        <v>C50-R18</v>
      </c>
      <c r="D45" s="412">
        <v>0.30353009259259262</v>
      </c>
      <c r="E45" s="412">
        <v>0.30368055555555556</v>
      </c>
      <c r="F45" s="406">
        <f t="shared" si="15"/>
        <v>1.7</v>
      </c>
      <c r="G45" s="468">
        <f t="shared" si="15"/>
        <v>5.41</v>
      </c>
      <c r="H45" s="407">
        <f t="shared" si="15"/>
        <v>1.2</v>
      </c>
      <c r="I45" s="407">
        <f t="shared" si="8"/>
        <v>7.11</v>
      </c>
      <c r="J45" s="407">
        <f t="shared" si="1"/>
        <v>7.2199999994039539</v>
      </c>
      <c r="K45" s="408">
        <f t="shared" si="2"/>
        <v>0.10999999940395355</v>
      </c>
      <c r="L45" s="409">
        <f t="shared" si="9"/>
        <v>0.5</v>
      </c>
      <c r="M45" s="410">
        <f t="shared" si="10"/>
        <v>7.61</v>
      </c>
      <c r="N45" s="410">
        <f t="shared" si="11"/>
        <v>7.7199999994039539</v>
      </c>
      <c r="O45" s="411"/>
      <c r="P45" s="485">
        <f t="shared" ca="1" si="12"/>
        <v>0.30792824074074099</v>
      </c>
      <c r="Q45" s="484">
        <f t="shared" ca="1" si="13"/>
        <v>0.30809027777777803</v>
      </c>
      <c r="R45" s="486">
        <v>0.10999999940395355</v>
      </c>
      <c r="S45" s="486">
        <f t="shared" ca="1" si="3"/>
        <v>7.0000000000000007E-2</v>
      </c>
      <c r="T45" s="506">
        <v>12</v>
      </c>
      <c r="U45" s="469" t="str">
        <f t="shared" si="4"/>
        <v>C50-R18</v>
      </c>
      <c r="V45" s="470">
        <v>50</v>
      </c>
      <c r="W45" s="470" t="s">
        <v>493</v>
      </c>
      <c r="X45" s="470" t="s">
        <v>494</v>
      </c>
      <c r="Y45" s="470">
        <v>18</v>
      </c>
      <c r="Z45" s="400"/>
      <c r="AA45" s="505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45"/>
      <c r="C46" s="404" t="str">
        <f t="shared" si="0"/>
        <v>C50-R16</v>
      </c>
      <c r="D46" s="412">
        <v>0.30379629629629629</v>
      </c>
      <c r="E46" s="412">
        <v>0.30395833333333333</v>
      </c>
      <c r="F46" s="406">
        <f t="shared" si="15"/>
        <v>1.7</v>
      </c>
      <c r="G46" s="468">
        <f t="shared" si="15"/>
        <v>5.41</v>
      </c>
      <c r="H46" s="407">
        <f t="shared" si="15"/>
        <v>1.2</v>
      </c>
      <c r="I46" s="407">
        <f t="shared" si="8"/>
        <v>7.11</v>
      </c>
      <c r="J46" s="407">
        <f t="shared" si="1"/>
        <v>7.1699999986588958</v>
      </c>
      <c r="K46" s="408">
        <f t="shared" si="2"/>
        <v>5.9999998658895493E-2</v>
      </c>
      <c r="L46" s="409">
        <f t="shared" si="9"/>
        <v>0.5</v>
      </c>
      <c r="M46" s="410">
        <f t="shared" si="10"/>
        <v>7.61</v>
      </c>
      <c r="N46" s="410">
        <f t="shared" si="11"/>
        <v>7.6699999986588958</v>
      </c>
      <c r="O46" s="411"/>
      <c r="P46" s="485">
        <f t="shared" ca="1" si="12"/>
        <v>0.30837962962962989</v>
      </c>
      <c r="Q46" s="484">
        <f t="shared" ca="1" si="13"/>
        <v>0.30853009259259284</v>
      </c>
      <c r="R46" s="486">
        <v>5.9999998658895493E-2</v>
      </c>
      <c r="S46" s="486">
        <f t="shared" ca="1" si="3"/>
        <v>0.08</v>
      </c>
      <c r="T46" s="470">
        <v>13</v>
      </c>
      <c r="U46" s="469" t="str">
        <f t="shared" si="4"/>
        <v>C50-R16</v>
      </c>
      <c r="V46" s="470">
        <v>50</v>
      </c>
      <c r="W46" s="470" t="s">
        <v>493</v>
      </c>
      <c r="X46" s="470" t="s">
        <v>494</v>
      </c>
      <c r="Y46" s="470">
        <v>16</v>
      </c>
      <c r="Z46" s="400"/>
      <c r="AA46" s="505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45"/>
      <c r="C47" s="404" t="str">
        <f t="shared" si="0"/>
        <v>C50-R14</v>
      </c>
      <c r="D47" s="405">
        <v>0.30405092592592592</v>
      </c>
      <c r="E47" s="405">
        <v>0.30418981481481483</v>
      </c>
      <c r="F47" s="406">
        <f t="shared" si="15"/>
        <v>1.7</v>
      </c>
      <c r="G47" s="468">
        <f t="shared" si="15"/>
        <v>5.41</v>
      </c>
      <c r="H47" s="407">
        <f t="shared" si="15"/>
        <v>1.2</v>
      </c>
      <c r="I47" s="407">
        <f t="shared" si="8"/>
        <v>7.11</v>
      </c>
      <c r="J47" s="407">
        <f t="shared" si="1"/>
        <v>7.2199999994039539</v>
      </c>
      <c r="K47" s="408">
        <f t="shared" si="2"/>
        <v>0.10999999940395355</v>
      </c>
      <c r="L47" s="409">
        <f t="shared" si="9"/>
        <v>0.5</v>
      </c>
      <c r="M47" s="410">
        <f t="shared" si="10"/>
        <v>7.61</v>
      </c>
      <c r="N47" s="410">
        <f t="shared" si="11"/>
        <v>7.7199999994039539</v>
      </c>
      <c r="O47" s="411"/>
      <c r="P47" s="485">
        <f t="shared" ca="1" si="12"/>
        <v>0.3088194444444447</v>
      </c>
      <c r="Q47" s="484">
        <f t="shared" ca="1" si="13"/>
        <v>0.30899305555555584</v>
      </c>
      <c r="R47" s="486">
        <v>0.10999999940395355</v>
      </c>
      <c r="S47" s="486">
        <f t="shared" ca="1" si="3"/>
        <v>0.12</v>
      </c>
      <c r="T47" s="506">
        <v>14</v>
      </c>
      <c r="U47" s="469" t="str">
        <f t="shared" si="4"/>
        <v>C50-R14</v>
      </c>
      <c r="V47" s="470">
        <v>50</v>
      </c>
      <c r="W47" s="470" t="s">
        <v>493</v>
      </c>
      <c r="X47" s="470" t="s">
        <v>494</v>
      </c>
      <c r="Y47" s="470">
        <v>14</v>
      </c>
      <c r="Z47" s="400"/>
      <c r="AA47" s="505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45"/>
      <c r="C48" s="404" t="str">
        <f t="shared" si="0"/>
        <v>C50-R12</v>
      </c>
      <c r="D48" s="412">
        <v>0.30430555555555555</v>
      </c>
      <c r="E48" s="412">
        <v>0.3044675925925926</v>
      </c>
      <c r="F48" s="406">
        <f t="shared" si="15"/>
        <v>1.7</v>
      </c>
      <c r="G48" s="468">
        <f t="shared" si="15"/>
        <v>5.41</v>
      </c>
      <c r="H48" s="407">
        <f t="shared" si="15"/>
        <v>1.2</v>
      </c>
      <c r="I48" s="407">
        <f t="shared" si="8"/>
        <v>7.11</v>
      </c>
      <c r="J48" s="407">
        <f t="shared" si="1"/>
        <v>7.2199999994039539</v>
      </c>
      <c r="K48" s="408">
        <f t="shared" si="2"/>
        <v>0.10999999940395355</v>
      </c>
      <c r="L48" s="409">
        <f t="shared" si="9"/>
        <v>0.5</v>
      </c>
      <c r="M48" s="410">
        <f t="shared" si="10"/>
        <v>7.61</v>
      </c>
      <c r="N48" s="410">
        <f t="shared" si="11"/>
        <v>7.7199999994039539</v>
      </c>
      <c r="O48" s="411"/>
      <c r="P48" s="485">
        <f t="shared" ca="1" si="12"/>
        <v>0.3092824074074077</v>
      </c>
      <c r="Q48" s="484">
        <f t="shared" ca="1" si="13"/>
        <v>0.30944444444444474</v>
      </c>
      <c r="R48" s="486">
        <v>0.10999999940395355</v>
      </c>
      <c r="S48" s="486">
        <f t="shared" ca="1" si="3"/>
        <v>0.12</v>
      </c>
      <c r="T48" s="470">
        <v>15</v>
      </c>
      <c r="U48" s="469" t="str">
        <f t="shared" si="4"/>
        <v>C50-R12</v>
      </c>
      <c r="V48" s="470">
        <v>50</v>
      </c>
      <c r="W48" s="470" t="s">
        <v>493</v>
      </c>
      <c r="X48" s="470" t="s">
        <v>494</v>
      </c>
      <c r="Y48" s="470">
        <v>12</v>
      </c>
      <c r="Z48" s="400"/>
      <c r="AA48" s="505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45"/>
      <c r="C49" s="404" t="str">
        <f t="shared" si="0"/>
        <v>C50-R10</v>
      </c>
      <c r="D49" s="412">
        <v>0.30454861111111109</v>
      </c>
      <c r="E49" s="412">
        <v>0.30471064814814813</v>
      </c>
      <c r="F49" s="406">
        <f t="shared" si="15"/>
        <v>1.7</v>
      </c>
      <c r="G49" s="468">
        <f t="shared" si="15"/>
        <v>5.41</v>
      </c>
      <c r="H49" s="407">
        <f t="shared" si="15"/>
        <v>1.2</v>
      </c>
      <c r="I49" s="407">
        <f t="shared" si="8"/>
        <v>7.11</v>
      </c>
      <c r="J49" s="407">
        <f t="shared" si="1"/>
        <v>7.1600000007450584</v>
      </c>
      <c r="K49" s="408">
        <f t="shared" si="2"/>
        <v>5.000000074505806E-2</v>
      </c>
      <c r="L49" s="409">
        <f t="shared" si="9"/>
        <v>0.5</v>
      </c>
      <c r="M49" s="410">
        <f t="shared" si="10"/>
        <v>7.61</v>
      </c>
      <c r="N49" s="410">
        <f t="shared" si="11"/>
        <v>7.6600000007450584</v>
      </c>
      <c r="O49" s="411"/>
      <c r="P49" s="485">
        <f t="shared" ca="1" si="12"/>
        <v>0.30967592592592624</v>
      </c>
      <c r="R49" s="486">
        <v>5.000000074505806E-2</v>
      </c>
      <c r="S49" s="486">
        <f t="shared" ca="1" si="3"/>
        <v>0.04</v>
      </c>
      <c r="T49" s="506">
        <v>16</v>
      </c>
      <c r="U49" s="469" t="str">
        <f t="shared" si="4"/>
        <v>C50-R10</v>
      </c>
      <c r="V49" s="470">
        <v>50</v>
      </c>
      <c r="W49" s="470" t="s">
        <v>493</v>
      </c>
      <c r="X49" s="470" t="s">
        <v>494</v>
      </c>
      <c r="Y49" s="470">
        <v>10</v>
      </c>
      <c r="Z49" s="484">
        <f ca="1">P49+TIME(0,0,RANDBETWEEN(12,15))</f>
        <v>0.30984953703703738</v>
      </c>
      <c r="AA49" s="505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45"/>
      <c r="C50" s="404" t="str">
        <f t="shared" si="0"/>
        <v>C50-R8</v>
      </c>
      <c r="D50" s="405">
        <v>0.30483796296296295</v>
      </c>
      <c r="E50" s="405">
        <v>0.30499999999999999</v>
      </c>
      <c r="F50" s="406">
        <f t="shared" si="15"/>
        <v>1.7</v>
      </c>
      <c r="G50" s="468">
        <f t="shared" si="15"/>
        <v>5.41</v>
      </c>
      <c r="H50" s="407">
        <f t="shared" si="15"/>
        <v>1.2</v>
      </c>
      <c r="I50" s="407">
        <f t="shared" si="8"/>
        <v>7.11</v>
      </c>
      <c r="J50" s="407">
        <f t="shared" si="1"/>
        <v>7.2500000005960468</v>
      </c>
      <c r="K50" s="408">
        <f t="shared" si="2"/>
        <v>0.14000000059604645</v>
      </c>
      <c r="L50" s="409">
        <f t="shared" si="9"/>
        <v>0.5</v>
      </c>
      <c r="M50" s="410">
        <f t="shared" si="10"/>
        <v>7.61</v>
      </c>
      <c r="N50" s="410">
        <f t="shared" si="11"/>
        <v>7.7500000005960468</v>
      </c>
      <c r="O50" s="411"/>
      <c r="P50" s="485">
        <f ca="1">Z49+TIME(0,0,RANDBETWEEN(20,25))</f>
        <v>0.31009259259259292</v>
      </c>
      <c r="Q50" s="484">
        <f t="shared" ca="1" si="13"/>
        <v>0.31025462962962996</v>
      </c>
      <c r="R50" s="486">
        <v>0.14000000059604645</v>
      </c>
      <c r="S50" s="486">
        <f t="shared" ca="1" si="3"/>
        <v>0.09</v>
      </c>
      <c r="T50" s="470">
        <v>17</v>
      </c>
      <c r="U50" s="469" t="str">
        <f t="shared" si="4"/>
        <v>C50-R8</v>
      </c>
      <c r="V50" s="470">
        <v>50</v>
      </c>
      <c r="W50" s="470" t="s">
        <v>493</v>
      </c>
      <c r="X50" s="470" t="s">
        <v>494</v>
      </c>
      <c r="Y50" s="470">
        <v>8</v>
      </c>
      <c r="Z50" s="400"/>
      <c r="AA50" s="505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45"/>
      <c r="C51" s="404" t="str">
        <f t="shared" si="0"/>
        <v>C50-R6</v>
      </c>
      <c r="D51" s="405">
        <v>0.30511574074074072</v>
      </c>
      <c r="E51" s="405">
        <v>0.30526620370370372</v>
      </c>
      <c r="F51" s="406">
        <f t="shared" ref="F51:H66" si="16">F50</f>
        <v>1.7</v>
      </c>
      <c r="G51" s="468">
        <f t="shared" si="16"/>
        <v>5.41</v>
      </c>
      <c r="H51" s="407">
        <f t="shared" si="16"/>
        <v>1.2</v>
      </c>
      <c r="I51" s="407">
        <f t="shared" si="8"/>
        <v>7.11</v>
      </c>
      <c r="J51" s="407">
        <f t="shared" si="1"/>
        <v>7.2199999994039539</v>
      </c>
      <c r="K51" s="408">
        <f t="shared" si="2"/>
        <v>0.10999999940395355</v>
      </c>
      <c r="L51" s="409">
        <f t="shared" si="9"/>
        <v>0.5</v>
      </c>
      <c r="M51" s="410">
        <f t="shared" si="10"/>
        <v>7.61</v>
      </c>
      <c r="N51" s="410">
        <f t="shared" si="11"/>
        <v>7.7199999994039539</v>
      </c>
      <c r="O51" s="411"/>
      <c r="P51" s="485">
        <f t="shared" ca="1" si="12"/>
        <v>0.31053240740740773</v>
      </c>
      <c r="Q51" s="484">
        <f t="shared" ca="1" si="13"/>
        <v>0.31070601851851887</v>
      </c>
      <c r="R51" s="486">
        <v>0.10999999940395355</v>
      </c>
      <c r="S51" s="486">
        <f t="shared" ca="1" si="3"/>
        <v>0.11</v>
      </c>
      <c r="T51" s="506">
        <v>18</v>
      </c>
      <c r="U51" s="469" t="str">
        <f t="shared" si="4"/>
        <v>C50-R6</v>
      </c>
      <c r="V51" s="470">
        <v>50</v>
      </c>
      <c r="W51" s="470" t="s">
        <v>493</v>
      </c>
      <c r="X51" s="470" t="s">
        <v>494</v>
      </c>
      <c r="Y51" s="470">
        <v>6</v>
      </c>
      <c r="Z51" s="400"/>
      <c r="AA51" s="505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45"/>
      <c r="C52" s="404" t="str">
        <f t="shared" si="0"/>
        <v>C50-R4</v>
      </c>
      <c r="D52" s="405">
        <v>0.30539351851851854</v>
      </c>
      <c r="E52" s="405">
        <v>0.30556712962962962</v>
      </c>
      <c r="F52" s="406">
        <f t="shared" si="16"/>
        <v>1.7</v>
      </c>
      <c r="G52" s="468">
        <f t="shared" si="16"/>
        <v>5.41</v>
      </c>
      <c r="H52" s="407">
        <f t="shared" si="16"/>
        <v>1.2</v>
      </c>
      <c r="I52" s="407">
        <f t="shared" si="8"/>
        <v>7.11</v>
      </c>
      <c r="J52" s="407">
        <f t="shared" si="1"/>
        <v>7.1600000007450584</v>
      </c>
      <c r="K52" s="408">
        <f t="shared" si="2"/>
        <v>5.000000074505806E-2</v>
      </c>
      <c r="L52" s="409">
        <f t="shared" si="9"/>
        <v>0.5</v>
      </c>
      <c r="M52" s="410">
        <f t="shared" si="10"/>
        <v>7.61</v>
      </c>
      <c r="N52" s="410">
        <f t="shared" si="11"/>
        <v>7.6600000007450584</v>
      </c>
      <c r="O52" s="411"/>
      <c r="P52" s="485">
        <f t="shared" ca="1" si="12"/>
        <v>0.3109606481481485</v>
      </c>
      <c r="Q52" s="484">
        <f t="shared" ca="1" si="13"/>
        <v>0.31111111111111145</v>
      </c>
      <c r="R52" s="486">
        <v>5.000000074505806E-2</v>
      </c>
      <c r="S52" s="486">
        <f t="shared" ca="1" si="3"/>
        <v>7.0000000000000007E-2</v>
      </c>
      <c r="T52" s="470">
        <v>19</v>
      </c>
      <c r="U52" s="504" t="str">
        <f t="shared" si="4"/>
        <v>C50-R4</v>
      </c>
      <c r="V52" s="470">
        <v>50</v>
      </c>
      <c r="W52" s="504" t="s">
        <v>493</v>
      </c>
      <c r="X52" s="504" t="s">
        <v>494</v>
      </c>
      <c r="Y52" s="470">
        <v>4</v>
      </c>
      <c r="Z52" s="400"/>
      <c r="AA52" s="505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45"/>
      <c r="C53" s="404" t="str">
        <f t="shared" si="0"/>
        <v>C50-R2</v>
      </c>
      <c r="D53" s="405">
        <v>0.3056828703703704</v>
      </c>
      <c r="E53" s="405">
        <v>0.30584490740740738</v>
      </c>
      <c r="F53" s="406">
        <f t="shared" si="16"/>
        <v>1.7</v>
      </c>
      <c r="G53" s="468">
        <f t="shared" si="16"/>
        <v>5.41</v>
      </c>
      <c r="H53" s="407">
        <f t="shared" si="16"/>
        <v>1.2</v>
      </c>
      <c r="I53" s="407">
        <f t="shared" si="8"/>
        <v>7.11</v>
      </c>
      <c r="J53" s="407">
        <f t="shared" si="1"/>
        <v>7.1699999986588958</v>
      </c>
      <c r="K53" s="408">
        <f t="shared" si="2"/>
        <v>5.9999998658895493E-2</v>
      </c>
      <c r="L53" s="409">
        <f t="shared" si="9"/>
        <v>0.5</v>
      </c>
      <c r="M53" s="410">
        <f t="shared" si="10"/>
        <v>7.61</v>
      </c>
      <c r="N53" s="410">
        <f t="shared" si="11"/>
        <v>7.6699999986588958</v>
      </c>
      <c r="O53" s="411"/>
      <c r="P53" s="485">
        <f t="shared" ca="1" si="12"/>
        <v>0.31136574074074108</v>
      </c>
      <c r="Q53" s="484">
        <f t="shared" ca="1" si="13"/>
        <v>0.31150462962962999</v>
      </c>
      <c r="R53" s="486">
        <v>5.9999998658895493E-2</v>
      </c>
      <c r="S53" s="486">
        <f t="shared" ca="1" si="3"/>
        <v>0.06</v>
      </c>
      <c r="T53" s="506">
        <v>20</v>
      </c>
      <c r="U53" s="469" t="str">
        <f t="shared" si="4"/>
        <v>C50-R2</v>
      </c>
      <c r="V53" s="470">
        <v>50</v>
      </c>
      <c r="W53" s="470" t="s">
        <v>493</v>
      </c>
      <c r="X53" s="470" t="s">
        <v>494</v>
      </c>
      <c r="Y53" s="470">
        <v>2</v>
      </c>
      <c r="Z53" s="400"/>
      <c r="AA53" s="505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45"/>
      <c r="C54" s="404" t="str">
        <f t="shared" si="0"/>
        <v>C51-R1</v>
      </c>
      <c r="D54" s="405">
        <v>0.30593749999999997</v>
      </c>
      <c r="E54" s="405">
        <v>0.30607638888888888</v>
      </c>
      <c r="F54" s="406">
        <f t="shared" si="16"/>
        <v>1.7</v>
      </c>
      <c r="G54" s="468">
        <f t="shared" si="16"/>
        <v>5.41</v>
      </c>
      <c r="H54" s="407">
        <f t="shared" si="16"/>
        <v>1.2</v>
      </c>
      <c r="I54" s="407">
        <f t="shared" si="8"/>
        <v>7.11</v>
      </c>
      <c r="J54" s="407">
        <f t="shared" si="1"/>
        <v>7.2199999994039539</v>
      </c>
      <c r="K54" s="408">
        <f t="shared" si="2"/>
        <v>0.10999999940395355</v>
      </c>
      <c r="L54" s="409">
        <f t="shared" si="9"/>
        <v>0.5</v>
      </c>
      <c r="M54" s="410">
        <f t="shared" si="10"/>
        <v>7.61</v>
      </c>
      <c r="N54" s="410">
        <f t="shared" si="11"/>
        <v>7.7199999994039539</v>
      </c>
      <c r="O54" s="411"/>
      <c r="P54" s="485">
        <f t="shared" ca="1" si="12"/>
        <v>0.31178240740740776</v>
      </c>
      <c r="Q54" s="484">
        <f t="shared" ca="1" si="13"/>
        <v>0.3119560185185189</v>
      </c>
      <c r="R54" s="486">
        <v>0.10999999940395355</v>
      </c>
      <c r="S54" s="486">
        <f t="shared" ca="1" si="3"/>
        <v>0.01</v>
      </c>
      <c r="T54" s="470">
        <v>1</v>
      </c>
      <c r="U54" s="469" t="str">
        <f t="shared" si="4"/>
        <v>C51-R1</v>
      </c>
      <c r="V54" s="470">
        <v>51</v>
      </c>
      <c r="W54" s="470" t="s">
        <v>493</v>
      </c>
      <c r="X54" s="470" t="s">
        <v>494</v>
      </c>
      <c r="Y54" s="470">
        <v>1</v>
      </c>
      <c r="Z54" s="400"/>
      <c r="AA54" s="505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45"/>
      <c r="C55" s="404" t="str">
        <f t="shared" si="0"/>
        <v>C51-R3</v>
      </c>
      <c r="D55" s="405">
        <v>0.3062037037037037</v>
      </c>
      <c r="E55" s="405">
        <v>0.30636574074074074</v>
      </c>
      <c r="F55" s="406">
        <f t="shared" si="16"/>
        <v>1.7</v>
      </c>
      <c r="G55" s="468">
        <f t="shared" si="16"/>
        <v>5.41</v>
      </c>
      <c r="H55" s="407">
        <f t="shared" si="16"/>
        <v>1.2</v>
      </c>
      <c r="I55" s="407">
        <f t="shared" si="8"/>
        <v>7.11</v>
      </c>
      <c r="J55" s="407">
        <f t="shared" si="1"/>
        <v>7.2100000014901164</v>
      </c>
      <c r="K55" s="408">
        <f t="shared" si="2"/>
        <v>0.10000000149011612</v>
      </c>
      <c r="L55" s="409">
        <f t="shared" si="9"/>
        <v>0.5</v>
      </c>
      <c r="M55" s="410">
        <f t="shared" si="10"/>
        <v>7.61</v>
      </c>
      <c r="N55" s="410">
        <f t="shared" si="11"/>
        <v>7.7100000014901164</v>
      </c>
      <c r="O55" s="411"/>
      <c r="P55" s="485">
        <f t="shared" ca="1" si="12"/>
        <v>0.31221064814814853</v>
      </c>
      <c r="Q55" s="484">
        <f t="shared" ca="1" si="13"/>
        <v>0.31236111111111148</v>
      </c>
      <c r="R55" s="486">
        <v>0.10000000149011612</v>
      </c>
      <c r="S55" s="486">
        <f t="shared" ca="1" si="3"/>
        <v>0.11</v>
      </c>
      <c r="T55" s="506">
        <v>2</v>
      </c>
      <c r="U55" s="469" t="str">
        <f t="shared" si="4"/>
        <v>C51-R3</v>
      </c>
      <c r="V55" s="470">
        <v>51</v>
      </c>
      <c r="W55" s="470" t="s">
        <v>493</v>
      </c>
      <c r="X55" s="470" t="s">
        <v>494</v>
      </c>
      <c r="Y55" s="470">
        <v>3</v>
      </c>
      <c r="Z55" s="400"/>
      <c r="AA55" s="505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45"/>
      <c r="C56" s="404" t="str">
        <f t="shared" si="0"/>
        <v>C51-R5</v>
      </c>
      <c r="D56" s="405">
        <v>0.3064351851851852</v>
      </c>
      <c r="E56" s="405">
        <v>0.30657407407407405</v>
      </c>
      <c r="F56" s="406">
        <f t="shared" si="16"/>
        <v>1.7</v>
      </c>
      <c r="G56" s="468">
        <f t="shared" si="16"/>
        <v>5.41</v>
      </c>
      <c r="H56" s="407">
        <f t="shared" si="16"/>
        <v>1.2</v>
      </c>
      <c r="I56" s="407">
        <f t="shared" si="8"/>
        <v>7.11</v>
      </c>
      <c r="J56" s="407">
        <f t="shared" si="1"/>
        <v>7.1800000002980235</v>
      </c>
      <c r="K56" s="408">
        <f t="shared" si="2"/>
        <v>7.0000000298023224E-2</v>
      </c>
      <c r="L56" s="409">
        <f t="shared" si="9"/>
        <v>0.5</v>
      </c>
      <c r="M56" s="410">
        <f t="shared" si="10"/>
        <v>7.61</v>
      </c>
      <c r="N56" s="410">
        <f t="shared" si="11"/>
        <v>7.6800000002980235</v>
      </c>
      <c r="O56" s="411"/>
      <c r="P56" s="485">
        <f t="shared" ca="1" si="12"/>
        <v>0.3126273148148152</v>
      </c>
      <c r="Q56" s="484">
        <f t="shared" ca="1" si="13"/>
        <v>0.31277777777777815</v>
      </c>
      <c r="R56" s="486">
        <v>7.0000000298023224E-2</v>
      </c>
      <c r="S56" s="486">
        <f t="shared" ca="1" si="3"/>
        <v>0.1</v>
      </c>
      <c r="T56" s="470">
        <v>3</v>
      </c>
      <c r="U56" s="469" t="str">
        <f t="shared" si="4"/>
        <v>C51-R5</v>
      </c>
      <c r="V56" s="470">
        <v>51</v>
      </c>
      <c r="W56" s="470" t="s">
        <v>493</v>
      </c>
      <c r="X56" s="470" t="s">
        <v>494</v>
      </c>
      <c r="Y56" s="470">
        <v>5</v>
      </c>
      <c r="Z56" s="400"/>
      <c r="AA56" s="505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45" t="s">
        <v>524</v>
      </c>
      <c r="C57" s="404" t="str">
        <f t="shared" si="0"/>
        <v>C51-R7</v>
      </c>
      <c r="D57" s="405">
        <v>0.30668981481481483</v>
      </c>
      <c r="E57" s="405">
        <v>0.30685185185185188</v>
      </c>
      <c r="F57" s="406">
        <f t="shared" si="16"/>
        <v>1.7</v>
      </c>
      <c r="G57" s="468">
        <f t="shared" si="16"/>
        <v>5.41</v>
      </c>
      <c r="H57" s="407">
        <f t="shared" si="16"/>
        <v>1.2</v>
      </c>
      <c r="I57" s="407">
        <f t="shared" si="8"/>
        <v>7.11</v>
      </c>
      <c r="J57" s="407">
        <f t="shared" si="1"/>
        <v>7.2600000059604648</v>
      </c>
      <c r="K57" s="408">
        <f t="shared" si="2"/>
        <v>0.15000000596046448</v>
      </c>
      <c r="L57" s="409">
        <f t="shared" si="9"/>
        <v>0.5</v>
      </c>
      <c r="M57" s="410">
        <f t="shared" si="10"/>
        <v>7.61</v>
      </c>
      <c r="N57" s="410">
        <f t="shared" si="11"/>
        <v>7.7600000059604648</v>
      </c>
      <c r="O57" s="411"/>
      <c r="P57" s="485">
        <f t="shared" ca="1" si="12"/>
        <v>0.31306712962963001</v>
      </c>
      <c r="Q57" s="484">
        <f t="shared" ca="1" si="13"/>
        <v>0.31324074074074115</v>
      </c>
      <c r="R57" s="486">
        <v>0.15000000596046448</v>
      </c>
      <c r="S57" s="486">
        <f t="shared" ca="1" si="3"/>
        <v>0.02</v>
      </c>
      <c r="T57" s="506">
        <v>4</v>
      </c>
      <c r="U57" s="504" t="str">
        <f t="shared" si="4"/>
        <v>C51-R7</v>
      </c>
      <c r="V57" s="470">
        <v>51</v>
      </c>
      <c r="W57" s="504" t="s">
        <v>493</v>
      </c>
      <c r="X57" s="504" t="s">
        <v>494</v>
      </c>
      <c r="Y57" s="470">
        <v>7</v>
      </c>
      <c r="Z57" s="400"/>
      <c r="AA57" s="505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45"/>
      <c r="C58" s="404" t="str">
        <f t="shared" si="0"/>
        <v>C51-R9</v>
      </c>
      <c r="D58" s="405">
        <v>0.30694444444444446</v>
      </c>
      <c r="E58" s="405">
        <v>0.30708333333333332</v>
      </c>
      <c r="F58" s="406">
        <f t="shared" si="16"/>
        <v>1.7</v>
      </c>
      <c r="G58" s="468">
        <f t="shared" si="16"/>
        <v>5.41</v>
      </c>
      <c r="H58" s="407">
        <f t="shared" si="16"/>
        <v>1.2</v>
      </c>
      <c r="I58" s="407">
        <f t="shared" si="8"/>
        <v>7.11</v>
      </c>
      <c r="J58" s="407">
        <f t="shared" si="1"/>
        <v>7.1699999986588958</v>
      </c>
      <c r="K58" s="408">
        <f t="shared" si="2"/>
        <v>5.9999998658895493E-2</v>
      </c>
      <c r="L58" s="409">
        <f t="shared" si="9"/>
        <v>0.5</v>
      </c>
      <c r="M58" s="410">
        <f t="shared" si="10"/>
        <v>7.61</v>
      </c>
      <c r="N58" s="410">
        <f t="shared" si="11"/>
        <v>7.6699999986588958</v>
      </c>
      <c r="O58" s="411"/>
      <c r="P58" s="485">
        <f t="shared" ca="1" si="12"/>
        <v>0.31353009259259301</v>
      </c>
      <c r="Q58" s="484">
        <f t="shared" ca="1" si="13"/>
        <v>0.31370370370370415</v>
      </c>
      <c r="R58" s="486">
        <v>5.9999998658895493E-2</v>
      </c>
      <c r="S58" s="486">
        <f t="shared" ca="1" si="3"/>
        <v>0.14000000000000001</v>
      </c>
      <c r="T58" s="470">
        <v>5</v>
      </c>
      <c r="U58" s="469" t="str">
        <f t="shared" si="4"/>
        <v>C51-R9</v>
      </c>
      <c r="V58" s="470">
        <v>51</v>
      </c>
      <c r="W58" s="470" t="s">
        <v>493</v>
      </c>
      <c r="X58" s="470" t="s">
        <v>494</v>
      </c>
      <c r="Y58" s="470">
        <v>9</v>
      </c>
      <c r="Z58" s="400"/>
      <c r="AA58" s="505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45"/>
      <c r="C59" s="404" t="str">
        <f t="shared" si="0"/>
        <v>C51-R11</v>
      </c>
      <c r="D59" s="405">
        <v>0.30721064814814814</v>
      </c>
      <c r="E59" s="405">
        <v>0.30736111111111108</v>
      </c>
      <c r="F59" s="406">
        <f t="shared" si="16"/>
        <v>1.7</v>
      </c>
      <c r="G59" s="468">
        <f t="shared" si="16"/>
        <v>5.41</v>
      </c>
      <c r="H59" s="407">
        <f t="shared" si="16"/>
        <v>1.2</v>
      </c>
      <c r="I59" s="407">
        <f t="shared" si="8"/>
        <v>7.11</v>
      </c>
      <c r="J59" s="407">
        <f t="shared" si="1"/>
        <v>7.2600000059604648</v>
      </c>
      <c r="K59" s="408">
        <f t="shared" si="2"/>
        <v>0.15000000596046448</v>
      </c>
      <c r="L59" s="409">
        <f t="shared" si="9"/>
        <v>0.5</v>
      </c>
      <c r="M59" s="410">
        <f t="shared" si="10"/>
        <v>7.61</v>
      </c>
      <c r="N59" s="410">
        <f t="shared" si="11"/>
        <v>7.7600000059604648</v>
      </c>
      <c r="O59" s="411"/>
      <c r="P59" s="485">
        <f t="shared" ca="1" si="12"/>
        <v>0.31398148148148192</v>
      </c>
      <c r="Q59" s="484">
        <f t="shared" ca="1" si="13"/>
        <v>0.31414351851851896</v>
      </c>
      <c r="R59" s="486">
        <v>0.15000000596046448</v>
      </c>
      <c r="S59" s="486">
        <f t="shared" ca="1" si="3"/>
        <v>0.11</v>
      </c>
      <c r="T59" s="506">
        <v>6</v>
      </c>
      <c r="U59" s="469" t="str">
        <f t="shared" si="4"/>
        <v>C51-R11</v>
      </c>
      <c r="V59" s="470">
        <v>51</v>
      </c>
      <c r="W59" s="470" t="s">
        <v>493</v>
      </c>
      <c r="X59" s="470" t="s">
        <v>494</v>
      </c>
      <c r="Y59" s="470">
        <v>11</v>
      </c>
      <c r="Z59" s="400"/>
      <c r="AA59" s="505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45"/>
      <c r="C60" s="404" t="str">
        <f t="shared" si="0"/>
        <v>C51-R13</v>
      </c>
      <c r="D60" s="405">
        <v>0.30746527777777777</v>
      </c>
      <c r="E60" s="405">
        <v>0.30763888888888891</v>
      </c>
      <c r="F60" s="406">
        <f t="shared" si="16"/>
        <v>1.7</v>
      </c>
      <c r="G60" s="468">
        <f t="shared" si="16"/>
        <v>5.41</v>
      </c>
      <c r="H60" s="407">
        <f t="shared" si="16"/>
        <v>1.2</v>
      </c>
      <c r="I60" s="407">
        <f t="shared" si="8"/>
        <v>7.11</v>
      </c>
      <c r="J60" s="407">
        <f t="shared" si="1"/>
        <v>7.1399999993294481</v>
      </c>
      <c r="K60" s="408">
        <f t="shared" si="2"/>
        <v>2.9999999329447746E-2</v>
      </c>
      <c r="L60" s="409">
        <f t="shared" si="9"/>
        <v>0.5</v>
      </c>
      <c r="M60" s="410">
        <f t="shared" si="10"/>
        <v>7.61</v>
      </c>
      <c r="N60" s="410">
        <f t="shared" si="11"/>
        <v>7.6399999993294481</v>
      </c>
      <c r="O60" s="411"/>
      <c r="P60" s="485">
        <f t="shared" ca="1" si="12"/>
        <v>0.31439814814814859</v>
      </c>
      <c r="Q60" s="484">
        <f t="shared" ca="1" si="13"/>
        <v>0.31457175925925973</v>
      </c>
      <c r="R60" s="486">
        <v>2.9999999329447746E-2</v>
      </c>
      <c r="S60" s="486">
        <f t="shared" ca="1" si="3"/>
        <v>0.12</v>
      </c>
      <c r="T60" s="470">
        <v>7</v>
      </c>
      <c r="U60" s="469" t="str">
        <f t="shared" si="4"/>
        <v>C51-R13</v>
      </c>
      <c r="V60" s="470">
        <v>51</v>
      </c>
      <c r="W60" s="470" t="s">
        <v>493</v>
      </c>
      <c r="X60" s="470" t="s">
        <v>494</v>
      </c>
      <c r="Y60" s="470">
        <v>13</v>
      </c>
      <c r="Z60" s="400"/>
      <c r="AA60" s="505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45"/>
      <c r="C61" s="404" t="str">
        <f t="shared" si="0"/>
        <v>C51-R15</v>
      </c>
      <c r="D61" s="405">
        <v>0.30773148148148149</v>
      </c>
      <c r="E61" s="405">
        <v>0.30790509259259258</v>
      </c>
      <c r="F61" s="406">
        <f t="shared" si="16"/>
        <v>1.7</v>
      </c>
      <c r="G61" s="468">
        <f t="shared" si="16"/>
        <v>5.41</v>
      </c>
      <c r="H61" s="407">
        <f t="shared" si="16"/>
        <v>1.2</v>
      </c>
      <c r="I61" s="407">
        <f t="shared" si="8"/>
        <v>7.11</v>
      </c>
      <c r="J61" s="407">
        <f t="shared" si="1"/>
        <v>7.1199999997764829</v>
      </c>
      <c r="K61" s="408">
        <f t="shared" si="2"/>
        <v>9.9999997764825821E-3</v>
      </c>
      <c r="L61" s="409">
        <f t="shared" si="9"/>
        <v>0.5</v>
      </c>
      <c r="M61" s="410">
        <f t="shared" si="10"/>
        <v>7.61</v>
      </c>
      <c r="N61" s="410">
        <f t="shared" si="11"/>
        <v>7.6199999997764829</v>
      </c>
      <c r="O61" s="411"/>
      <c r="P61" s="485">
        <f t="shared" ca="1" si="12"/>
        <v>0.3148495370370375</v>
      </c>
      <c r="Q61" s="484">
        <f t="shared" ca="1" si="13"/>
        <v>0.31498842592592641</v>
      </c>
      <c r="R61" s="486">
        <v>9.9999997764825821E-3</v>
      </c>
      <c r="S61" s="486">
        <f t="shared" ca="1" si="3"/>
        <v>0.03</v>
      </c>
      <c r="T61" s="506">
        <v>8</v>
      </c>
      <c r="U61" s="469" t="str">
        <f t="shared" si="4"/>
        <v>C51-R15</v>
      </c>
      <c r="V61" s="470">
        <v>51</v>
      </c>
      <c r="W61" s="470" t="s">
        <v>493</v>
      </c>
      <c r="X61" s="470" t="s">
        <v>494</v>
      </c>
      <c r="Y61" s="470">
        <v>15</v>
      </c>
      <c r="Z61" s="400"/>
      <c r="AA61" s="505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45"/>
      <c r="C62" s="404" t="str">
        <f t="shared" si="0"/>
        <v>C51-R17</v>
      </c>
      <c r="D62" s="405">
        <v>0.30802083333333335</v>
      </c>
      <c r="E62" s="405">
        <v>0.30818287037037034</v>
      </c>
      <c r="F62" s="406">
        <f t="shared" si="16"/>
        <v>1.7</v>
      </c>
      <c r="G62" s="468">
        <f t="shared" si="16"/>
        <v>5.41</v>
      </c>
      <c r="H62" s="407">
        <f t="shared" si="16"/>
        <v>1.2</v>
      </c>
      <c r="I62" s="407">
        <f t="shared" si="8"/>
        <v>7.11</v>
      </c>
      <c r="J62" s="407">
        <f t="shared" si="1"/>
        <v>7.1199999997764829</v>
      </c>
      <c r="K62" s="408">
        <f t="shared" si="2"/>
        <v>9.9999997764825821E-3</v>
      </c>
      <c r="L62" s="409">
        <f t="shared" si="9"/>
        <v>0.5</v>
      </c>
      <c r="M62" s="410">
        <f t="shared" si="10"/>
        <v>7.61</v>
      </c>
      <c r="N62" s="410">
        <f t="shared" si="11"/>
        <v>7.6199999997764829</v>
      </c>
      <c r="O62" s="411"/>
      <c r="P62" s="485">
        <f t="shared" ca="1" si="12"/>
        <v>0.31525462962963013</v>
      </c>
      <c r="Q62" s="484">
        <f t="shared" ca="1" si="13"/>
        <v>0.31539351851851904</v>
      </c>
      <c r="R62" s="486">
        <v>9.9999997764825821E-3</v>
      </c>
      <c r="S62" s="486">
        <f t="shared" ca="1" si="3"/>
        <v>0.1</v>
      </c>
      <c r="T62" s="470">
        <v>9</v>
      </c>
      <c r="U62" s="469" t="str">
        <f t="shared" si="4"/>
        <v>C51-R17</v>
      </c>
      <c r="V62" s="470">
        <v>51</v>
      </c>
      <c r="W62" s="470" t="s">
        <v>493</v>
      </c>
      <c r="X62" s="470" t="s">
        <v>494</v>
      </c>
      <c r="Y62" s="470">
        <v>17</v>
      </c>
      <c r="Z62" s="400"/>
      <c r="AA62" s="505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45"/>
      <c r="C63" s="404" t="str">
        <f t="shared" si="0"/>
        <v>C51-R19</v>
      </c>
      <c r="D63" s="405">
        <v>0.30828703703703703</v>
      </c>
      <c r="E63" s="405">
        <v>0.30843749999999998</v>
      </c>
      <c r="F63" s="406">
        <f t="shared" si="16"/>
        <v>1.7</v>
      </c>
      <c r="G63" s="468">
        <f t="shared" si="16"/>
        <v>5.41</v>
      </c>
      <c r="H63" s="407">
        <f t="shared" si="16"/>
        <v>1.2</v>
      </c>
      <c r="I63" s="407">
        <f t="shared" si="8"/>
        <v>7.11</v>
      </c>
      <c r="J63" s="407">
        <f t="shared" si="1"/>
        <v>7.2199999994039539</v>
      </c>
      <c r="K63" s="408">
        <f t="shared" si="2"/>
        <v>0.10999999940395355</v>
      </c>
      <c r="L63" s="409">
        <f t="shared" si="9"/>
        <v>0.5</v>
      </c>
      <c r="M63" s="410">
        <f t="shared" si="10"/>
        <v>7.61</v>
      </c>
      <c r="N63" s="410">
        <f t="shared" si="11"/>
        <v>7.7199999994039539</v>
      </c>
      <c r="O63" s="411"/>
      <c r="P63" s="485">
        <f t="shared" ca="1" si="12"/>
        <v>0.31563657407407458</v>
      </c>
      <c r="Q63" s="484">
        <f t="shared" ca="1" si="13"/>
        <v>0.31581018518518572</v>
      </c>
      <c r="R63" s="486">
        <v>0.10999999940395355</v>
      </c>
      <c r="S63" s="486">
        <f t="shared" ca="1" si="3"/>
        <v>0.11</v>
      </c>
      <c r="T63" s="506">
        <v>10</v>
      </c>
      <c r="U63" s="469" t="str">
        <f t="shared" si="4"/>
        <v>C51-R19</v>
      </c>
      <c r="V63" s="470">
        <v>51</v>
      </c>
      <c r="W63" s="470" t="s">
        <v>493</v>
      </c>
      <c r="X63" s="470" t="s">
        <v>494</v>
      </c>
      <c r="Y63" s="470">
        <v>19</v>
      </c>
      <c r="Z63" s="400"/>
      <c r="AA63" s="505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45"/>
      <c r="C64" s="404" t="str">
        <f t="shared" si="0"/>
        <v>C51-R21</v>
      </c>
      <c r="D64" s="405">
        <v>0.30857638888888889</v>
      </c>
      <c r="E64" s="405">
        <v>0.30872685185185184</v>
      </c>
      <c r="F64" s="406">
        <f t="shared" si="16"/>
        <v>1.7</v>
      </c>
      <c r="G64" s="468">
        <f t="shared" si="16"/>
        <v>5.41</v>
      </c>
      <c r="H64" s="407">
        <f t="shared" si="16"/>
        <v>1.2</v>
      </c>
      <c r="I64" s="407">
        <f t="shared" si="8"/>
        <v>7.11</v>
      </c>
      <c r="J64" s="407">
        <f t="shared" si="1"/>
        <v>7.2399999952316287</v>
      </c>
      <c r="K64" s="408">
        <f t="shared" si="2"/>
        <v>0.12999999523162842</v>
      </c>
      <c r="L64" s="409">
        <f t="shared" si="9"/>
        <v>0.5</v>
      </c>
      <c r="M64" s="410">
        <f t="shared" si="10"/>
        <v>7.61</v>
      </c>
      <c r="N64" s="410">
        <f t="shared" si="11"/>
        <v>7.7399999952316287</v>
      </c>
      <c r="O64" s="411"/>
      <c r="P64" s="485">
        <f t="shared" ca="1" si="12"/>
        <v>0.31608796296296349</v>
      </c>
      <c r="Q64" s="484">
        <f t="shared" ca="1" si="13"/>
        <v>0.31626157407407463</v>
      </c>
      <c r="R64" s="486">
        <v>0.12999999523162842</v>
      </c>
      <c r="S64" s="486">
        <f t="shared" ca="1" si="3"/>
        <v>0.11</v>
      </c>
      <c r="T64" s="470">
        <v>11</v>
      </c>
      <c r="U64" s="469" t="str">
        <f t="shared" si="4"/>
        <v>C51-R21</v>
      </c>
      <c r="V64" s="470">
        <v>51</v>
      </c>
      <c r="W64" s="470" t="s">
        <v>493</v>
      </c>
      <c r="X64" s="470" t="s">
        <v>494</v>
      </c>
      <c r="Y64" s="470">
        <v>21</v>
      </c>
      <c r="Z64" s="400"/>
      <c r="AA64" s="505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45"/>
      <c r="C65" s="404" t="str">
        <f t="shared" si="0"/>
        <v>C51-R23</v>
      </c>
      <c r="D65" s="405">
        <v>0.30883101851851852</v>
      </c>
      <c r="E65" s="405">
        <v>0.30898148148148147</v>
      </c>
      <c r="F65" s="406">
        <f t="shared" si="16"/>
        <v>1.7</v>
      </c>
      <c r="G65" s="468">
        <f t="shared" si="16"/>
        <v>5.41</v>
      </c>
      <c r="H65" s="407">
        <f t="shared" si="16"/>
        <v>1.2</v>
      </c>
      <c r="I65" s="407">
        <f t="shared" si="8"/>
        <v>7.11</v>
      </c>
      <c r="J65" s="407">
        <f t="shared" si="1"/>
        <v>7.1499999991059306</v>
      </c>
      <c r="K65" s="408">
        <f t="shared" si="2"/>
        <v>3.9999999105930328E-2</v>
      </c>
      <c r="L65" s="409">
        <f t="shared" si="9"/>
        <v>0.5</v>
      </c>
      <c r="M65" s="410">
        <f t="shared" si="10"/>
        <v>7.61</v>
      </c>
      <c r="N65" s="410">
        <f t="shared" si="11"/>
        <v>7.6499999991059306</v>
      </c>
      <c r="O65" s="411"/>
      <c r="P65" s="485">
        <f t="shared" ca="1" si="12"/>
        <v>0.31650462962963016</v>
      </c>
      <c r="Q65" s="484">
        <f t="shared" ca="1" si="13"/>
        <v>0.3166782407407413</v>
      </c>
      <c r="R65" s="486">
        <v>3.9999999105930328E-2</v>
      </c>
      <c r="S65" s="486">
        <f t="shared" ca="1" si="3"/>
        <v>0.15</v>
      </c>
      <c r="T65" s="506">
        <v>12</v>
      </c>
      <c r="U65" s="469" t="str">
        <f t="shared" si="4"/>
        <v>C51-R23</v>
      </c>
      <c r="V65" s="470">
        <v>51</v>
      </c>
      <c r="W65" s="470" t="s">
        <v>493</v>
      </c>
      <c r="X65" s="470" t="s">
        <v>494</v>
      </c>
      <c r="Y65" s="470">
        <v>23</v>
      </c>
      <c r="Z65" s="400"/>
      <c r="AA65" s="505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45"/>
      <c r="C66" s="404" t="str">
        <f t="shared" si="0"/>
        <v>C51-R25</v>
      </c>
      <c r="D66" s="405">
        <v>0.30906250000000002</v>
      </c>
      <c r="E66" s="405">
        <v>0.30922453703703706</v>
      </c>
      <c r="F66" s="406">
        <f t="shared" si="16"/>
        <v>1.7</v>
      </c>
      <c r="G66" s="468">
        <f t="shared" si="16"/>
        <v>5.41</v>
      </c>
      <c r="H66" s="407">
        <f t="shared" si="16"/>
        <v>1.2</v>
      </c>
      <c r="I66" s="407">
        <f t="shared" si="8"/>
        <v>7.11</v>
      </c>
      <c r="J66" s="407">
        <f t="shared" si="1"/>
        <v>7.2600000059604648</v>
      </c>
      <c r="K66" s="408">
        <f t="shared" si="2"/>
        <v>0.15000000596046448</v>
      </c>
      <c r="L66" s="409">
        <f t="shared" si="9"/>
        <v>0.5</v>
      </c>
      <c r="M66" s="410">
        <f t="shared" si="10"/>
        <v>7.61</v>
      </c>
      <c r="N66" s="410">
        <f t="shared" si="11"/>
        <v>7.7600000059604648</v>
      </c>
      <c r="O66" s="411"/>
      <c r="P66" s="485">
        <f t="shared" ca="1" si="12"/>
        <v>0.31696759259259316</v>
      </c>
      <c r="Q66" s="484">
        <f t="shared" ca="1" si="13"/>
        <v>0.31711805555555611</v>
      </c>
      <c r="R66" s="486">
        <v>0.15000000596046448</v>
      </c>
      <c r="S66" s="486">
        <f t="shared" ca="1" si="3"/>
        <v>0.14000000000000001</v>
      </c>
      <c r="T66" s="470">
        <v>13</v>
      </c>
      <c r="U66" s="469" t="str">
        <f t="shared" si="4"/>
        <v>C51-R25</v>
      </c>
      <c r="V66" s="470">
        <v>51</v>
      </c>
      <c r="W66" s="470" t="s">
        <v>493</v>
      </c>
      <c r="X66" s="470" t="s">
        <v>494</v>
      </c>
      <c r="Y66" s="470">
        <v>25</v>
      </c>
      <c r="AA66" s="505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45"/>
      <c r="C67" s="404" t="str">
        <f t="shared" si="0"/>
        <v>C51-R27</v>
      </c>
      <c r="D67" s="405">
        <v>0.30929398148148146</v>
      </c>
      <c r="E67" s="405">
        <v>0.30944444444444447</v>
      </c>
      <c r="F67" s="406">
        <f t="shared" ref="F67:H82" si="17">F66</f>
        <v>1.7</v>
      </c>
      <c r="G67" s="468">
        <f t="shared" si="17"/>
        <v>5.41</v>
      </c>
      <c r="H67" s="407">
        <f t="shared" si="17"/>
        <v>1.2</v>
      </c>
      <c r="I67" s="407">
        <f t="shared" si="8"/>
        <v>7.11</v>
      </c>
      <c r="J67" s="407">
        <f t="shared" si="1"/>
        <v>7.1800000002980235</v>
      </c>
      <c r="K67" s="408">
        <f t="shared" si="2"/>
        <v>7.0000000298023224E-2</v>
      </c>
      <c r="L67" s="409">
        <f t="shared" si="9"/>
        <v>0.5</v>
      </c>
      <c r="M67" s="410">
        <f t="shared" si="10"/>
        <v>7.61</v>
      </c>
      <c r="N67" s="410">
        <f t="shared" si="11"/>
        <v>7.6800000002980235</v>
      </c>
      <c r="O67" s="411"/>
      <c r="P67" s="485">
        <f t="shared" ca="1" si="12"/>
        <v>0.31740740740740797</v>
      </c>
      <c r="Q67" s="484">
        <f t="shared" ca="1" si="13"/>
        <v>0.31756944444444501</v>
      </c>
      <c r="R67" s="486">
        <v>7.0000000298023224E-2</v>
      </c>
      <c r="S67" s="486">
        <f t="shared" ca="1" si="3"/>
        <v>0.01</v>
      </c>
      <c r="T67" s="506">
        <v>14</v>
      </c>
      <c r="U67" s="469" t="str">
        <f t="shared" si="4"/>
        <v>C51-R27</v>
      </c>
      <c r="V67" s="470">
        <v>51</v>
      </c>
      <c r="W67" s="470" t="s">
        <v>493</v>
      </c>
      <c r="X67" s="470" t="s">
        <v>494</v>
      </c>
      <c r="Y67" s="470">
        <v>27</v>
      </c>
      <c r="AA67" s="505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45"/>
      <c r="C68" s="404" t="str">
        <f t="shared" si="0"/>
        <v>C51-R29</v>
      </c>
      <c r="D68" s="405">
        <v>0.30957175925925928</v>
      </c>
      <c r="E68" s="405">
        <v>0.30973379629629627</v>
      </c>
      <c r="F68" s="406">
        <f t="shared" si="17"/>
        <v>1.7</v>
      </c>
      <c r="G68" s="468">
        <f t="shared" si="17"/>
        <v>5.41</v>
      </c>
      <c r="H68" s="407">
        <f t="shared" si="17"/>
        <v>1.2</v>
      </c>
      <c r="I68" s="407">
        <f t="shared" si="8"/>
        <v>7.11</v>
      </c>
      <c r="J68" s="407">
        <f t="shared" si="1"/>
        <v>7.1800000002980235</v>
      </c>
      <c r="K68" s="408">
        <f t="shared" si="2"/>
        <v>7.0000000298023224E-2</v>
      </c>
      <c r="L68" s="409">
        <f t="shared" si="9"/>
        <v>0.5</v>
      </c>
      <c r="M68" s="410">
        <f t="shared" si="10"/>
        <v>7.61</v>
      </c>
      <c r="N68" s="410">
        <f t="shared" si="11"/>
        <v>7.6800000002980235</v>
      </c>
      <c r="O68" s="411"/>
      <c r="P68" s="485">
        <f t="shared" ca="1" si="12"/>
        <v>0.31785879629629687</v>
      </c>
      <c r="Q68" s="484">
        <f t="shared" ca="1" si="13"/>
        <v>0.31803240740740801</v>
      </c>
      <c r="R68" s="486">
        <v>7.0000000298023224E-2</v>
      </c>
      <c r="S68" s="486">
        <f t="shared" ca="1" si="3"/>
        <v>0.02</v>
      </c>
      <c r="T68" s="470">
        <v>15</v>
      </c>
      <c r="U68" s="469" t="str">
        <f t="shared" si="4"/>
        <v>C51-R29</v>
      </c>
      <c r="V68" s="470">
        <v>51</v>
      </c>
      <c r="W68" s="470" t="s">
        <v>493</v>
      </c>
      <c r="X68" s="470" t="s">
        <v>494</v>
      </c>
      <c r="Y68" s="470">
        <v>29</v>
      </c>
      <c r="AA68" s="505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45"/>
      <c r="C69" s="404" t="str">
        <f t="shared" si="0"/>
        <v>C51-R31</v>
      </c>
      <c r="D69" s="405">
        <v>0.30986111111111109</v>
      </c>
      <c r="E69" s="405">
        <v>0.31</v>
      </c>
      <c r="F69" s="406">
        <f t="shared" si="17"/>
        <v>1.7</v>
      </c>
      <c r="G69" s="468">
        <f t="shared" si="17"/>
        <v>5.41</v>
      </c>
      <c r="H69" s="407">
        <f t="shared" si="17"/>
        <v>1.2</v>
      </c>
      <c r="I69" s="407">
        <f t="shared" si="8"/>
        <v>7.11</v>
      </c>
      <c r="J69" s="407">
        <f t="shared" si="1"/>
        <v>7.2399999952316287</v>
      </c>
      <c r="K69" s="408">
        <f t="shared" si="2"/>
        <v>0.12999999523162842</v>
      </c>
      <c r="L69" s="409">
        <f t="shared" si="9"/>
        <v>0.5</v>
      </c>
      <c r="M69" s="410">
        <f t="shared" si="10"/>
        <v>7.61</v>
      </c>
      <c r="N69" s="410">
        <f t="shared" si="11"/>
        <v>7.7399999952316287</v>
      </c>
      <c r="O69" s="411"/>
      <c r="P69" s="485">
        <f t="shared" ca="1" si="12"/>
        <v>0.31826388888888951</v>
      </c>
      <c r="Q69" s="484">
        <f t="shared" ca="1" si="13"/>
        <v>0.31843750000000065</v>
      </c>
      <c r="R69" s="486">
        <v>0.12999999523162842</v>
      </c>
      <c r="S69" s="486">
        <f t="shared" ca="1" si="3"/>
        <v>0.15</v>
      </c>
      <c r="T69" s="506">
        <v>16</v>
      </c>
      <c r="U69" s="469" t="str">
        <f t="shared" si="4"/>
        <v>C51-R31</v>
      </c>
      <c r="V69" s="470">
        <v>51</v>
      </c>
      <c r="W69" s="470" t="s">
        <v>493</v>
      </c>
      <c r="X69" s="470" t="s">
        <v>494</v>
      </c>
      <c r="Y69" s="470">
        <v>31</v>
      </c>
      <c r="AA69" s="505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45"/>
      <c r="C70" s="404" t="str">
        <f t="shared" si="0"/>
        <v>C51-R33</v>
      </c>
      <c r="D70" s="412">
        <v>0.31009259259259259</v>
      </c>
      <c r="E70" s="412">
        <v>0.31024305555555554</v>
      </c>
      <c r="F70" s="406">
        <f t="shared" si="17"/>
        <v>1.7</v>
      </c>
      <c r="G70" s="468">
        <f t="shared" si="17"/>
        <v>5.41</v>
      </c>
      <c r="H70" s="407">
        <f t="shared" si="17"/>
        <v>1.2</v>
      </c>
      <c r="I70" s="407">
        <f t="shared" si="8"/>
        <v>7.11</v>
      </c>
      <c r="J70" s="407">
        <f t="shared" si="1"/>
        <v>7.1800000002980235</v>
      </c>
      <c r="K70" s="408">
        <f t="shared" si="2"/>
        <v>7.0000000298023224E-2</v>
      </c>
      <c r="L70" s="409">
        <f t="shared" si="9"/>
        <v>0.5</v>
      </c>
      <c r="M70" s="410">
        <f t="shared" si="10"/>
        <v>7.61</v>
      </c>
      <c r="N70" s="410">
        <f t="shared" si="11"/>
        <v>7.6800000002980235</v>
      </c>
      <c r="O70" s="411"/>
      <c r="P70" s="485">
        <f t="shared" ca="1" si="12"/>
        <v>0.31871527777777842</v>
      </c>
      <c r="Q70" s="484">
        <f t="shared" ca="1" si="13"/>
        <v>0.31888888888888955</v>
      </c>
      <c r="R70" s="486">
        <v>7.0000000298023224E-2</v>
      </c>
      <c r="S70" s="486">
        <f t="shared" ca="1" si="3"/>
        <v>0.08</v>
      </c>
      <c r="T70" s="470">
        <v>17</v>
      </c>
      <c r="U70" s="469" t="str">
        <f t="shared" si="4"/>
        <v>C51-R33</v>
      </c>
      <c r="V70" s="470">
        <v>51</v>
      </c>
      <c r="W70" s="470" t="s">
        <v>493</v>
      </c>
      <c r="X70" s="470" t="s">
        <v>494</v>
      </c>
      <c r="Y70" s="470">
        <v>33</v>
      </c>
      <c r="AA70" s="505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45"/>
      <c r="C71" s="404" t="str">
        <f t="shared" si="0"/>
        <v>C51-R35</v>
      </c>
      <c r="D71" s="405">
        <v>0.31037037037037035</v>
      </c>
      <c r="E71" s="405">
        <v>0.31054398148148149</v>
      </c>
      <c r="F71" s="406">
        <f t="shared" si="17"/>
        <v>1.7</v>
      </c>
      <c r="G71" s="468">
        <f t="shared" si="17"/>
        <v>5.41</v>
      </c>
      <c r="H71" s="407">
        <f t="shared" si="17"/>
        <v>1.2</v>
      </c>
      <c r="I71" s="407">
        <f t="shared" si="8"/>
        <v>7.11</v>
      </c>
      <c r="J71" s="407">
        <f t="shared" si="1"/>
        <v>7.2399999952316287</v>
      </c>
      <c r="K71" s="408">
        <f t="shared" si="2"/>
        <v>0.12999999523162842</v>
      </c>
      <c r="L71" s="409">
        <f t="shared" si="9"/>
        <v>0.5</v>
      </c>
      <c r="M71" s="410">
        <f t="shared" si="10"/>
        <v>7.61</v>
      </c>
      <c r="N71" s="410">
        <f t="shared" si="11"/>
        <v>7.7399999952316287</v>
      </c>
      <c r="O71" s="411"/>
      <c r="P71" s="485">
        <f t="shared" ca="1" si="12"/>
        <v>0.31914351851851919</v>
      </c>
      <c r="Q71" s="484">
        <f t="shared" ca="1" si="13"/>
        <v>0.31930555555555623</v>
      </c>
      <c r="R71" s="486">
        <v>0.12999999523162842</v>
      </c>
      <c r="S71" s="486">
        <f t="shared" ca="1" si="3"/>
        <v>0.11</v>
      </c>
      <c r="T71" s="506">
        <v>18</v>
      </c>
      <c r="U71" s="469" t="str">
        <f t="shared" si="4"/>
        <v>C51-R35</v>
      </c>
      <c r="V71" s="470">
        <v>51</v>
      </c>
      <c r="W71" s="470" t="s">
        <v>493</v>
      </c>
      <c r="X71" s="470" t="s">
        <v>494</v>
      </c>
      <c r="Y71" s="470">
        <v>35</v>
      </c>
      <c r="AA71" s="505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45"/>
      <c r="C72" s="404" t="str">
        <f t="shared" si="0"/>
        <v>C51-R37</v>
      </c>
      <c r="D72" s="412">
        <v>0.31062499999999998</v>
      </c>
      <c r="E72" s="412">
        <v>0.31079861111111112</v>
      </c>
      <c r="F72" s="406">
        <f t="shared" si="17"/>
        <v>1.7</v>
      </c>
      <c r="G72" s="468">
        <f t="shared" si="17"/>
        <v>5.41</v>
      </c>
      <c r="H72" s="407">
        <f t="shared" si="17"/>
        <v>1.2</v>
      </c>
      <c r="I72" s="407">
        <f t="shared" si="8"/>
        <v>7.11</v>
      </c>
      <c r="J72" s="407">
        <f t="shared" si="1"/>
        <v>7.2500000005960468</v>
      </c>
      <c r="K72" s="408">
        <f t="shared" si="2"/>
        <v>0.14000000059604645</v>
      </c>
      <c r="L72" s="409">
        <f t="shared" si="9"/>
        <v>0.5</v>
      </c>
      <c r="M72" s="410">
        <f t="shared" si="10"/>
        <v>7.61</v>
      </c>
      <c r="N72" s="410">
        <f t="shared" si="11"/>
        <v>7.7500000005960468</v>
      </c>
      <c r="O72" s="411"/>
      <c r="P72" s="485">
        <f t="shared" ca="1" si="12"/>
        <v>0.31959490740740809</v>
      </c>
      <c r="Q72" s="484">
        <f t="shared" ca="1" si="13"/>
        <v>0.319733796296297</v>
      </c>
      <c r="R72" s="486">
        <v>0.14000000059604645</v>
      </c>
      <c r="S72" s="486">
        <f t="shared" ca="1" si="3"/>
        <v>0.02</v>
      </c>
      <c r="T72" s="470">
        <v>19</v>
      </c>
      <c r="U72" s="469" t="str">
        <f t="shared" si="4"/>
        <v>C51-R37</v>
      </c>
      <c r="V72" s="470">
        <v>51</v>
      </c>
      <c r="W72" s="470" t="s">
        <v>493</v>
      </c>
      <c r="X72" s="470" t="s">
        <v>494</v>
      </c>
      <c r="Y72" s="470">
        <v>37</v>
      </c>
      <c r="AA72" s="505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45"/>
      <c r="C73" s="404" t="str">
        <f t="shared" si="0"/>
        <v>C51-R39</v>
      </c>
      <c r="D73" s="412">
        <v>0.31086805555555558</v>
      </c>
      <c r="E73" s="412">
        <v>0.31103009259259257</v>
      </c>
      <c r="F73" s="406">
        <f t="shared" si="17"/>
        <v>1.7</v>
      </c>
      <c r="G73" s="468">
        <f t="shared" si="17"/>
        <v>5.41</v>
      </c>
      <c r="H73" s="407">
        <f t="shared" si="17"/>
        <v>1.2</v>
      </c>
      <c r="I73" s="407">
        <f t="shared" si="8"/>
        <v>7.11</v>
      </c>
      <c r="J73" s="407">
        <f t="shared" si="1"/>
        <v>7.2299999973177913</v>
      </c>
      <c r="K73" s="408">
        <f t="shared" si="2"/>
        <v>0.11999999731779099</v>
      </c>
      <c r="L73" s="409">
        <f t="shared" si="9"/>
        <v>0.5</v>
      </c>
      <c r="M73" s="410">
        <f t="shared" si="10"/>
        <v>7.61</v>
      </c>
      <c r="N73" s="410">
        <f t="shared" si="11"/>
        <v>7.7299999973177913</v>
      </c>
      <c r="O73" s="411"/>
      <c r="P73" s="485">
        <f t="shared" ca="1" si="12"/>
        <v>0.31998842592592663</v>
      </c>
      <c r="Q73" s="484">
        <f t="shared" ca="1" si="13"/>
        <v>0.32012731481481554</v>
      </c>
      <c r="R73" s="486">
        <v>0.11999999731779099</v>
      </c>
      <c r="S73" s="486">
        <f t="shared" ca="1" si="3"/>
        <v>0.15</v>
      </c>
      <c r="T73" s="506">
        <v>20</v>
      </c>
      <c r="U73" s="469" t="str">
        <f t="shared" si="4"/>
        <v>C51-R39</v>
      </c>
      <c r="V73" s="470">
        <v>51</v>
      </c>
      <c r="W73" s="470" t="s">
        <v>493</v>
      </c>
      <c r="X73" s="470" t="s">
        <v>494</v>
      </c>
      <c r="Y73" s="470">
        <v>39</v>
      </c>
      <c r="AA73" s="505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45"/>
      <c r="C74" s="404" t="str">
        <f t="shared" si="0"/>
        <v>C52-R40</v>
      </c>
      <c r="D74" s="405">
        <v>0.31114583333333334</v>
      </c>
      <c r="E74" s="405">
        <v>0.31130787037037039</v>
      </c>
      <c r="F74" s="406">
        <f t="shared" si="17"/>
        <v>1.7</v>
      </c>
      <c r="G74" s="468">
        <f t="shared" si="17"/>
        <v>5.41</v>
      </c>
      <c r="H74" s="407">
        <f t="shared" si="17"/>
        <v>1.2</v>
      </c>
      <c r="I74" s="407">
        <f t="shared" si="8"/>
        <v>7.11</v>
      </c>
      <c r="J74" s="407">
        <f t="shared" si="1"/>
        <v>7.2399999952316287</v>
      </c>
      <c r="K74" s="408">
        <f t="shared" si="2"/>
        <v>0.12999999523162842</v>
      </c>
      <c r="L74" s="409">
        <f t="shared" si="9"/>
        <v>0.5</v>
      </c>
      <c r="M74" s="410">
        <f t="shared" si="10"/>
        <v>7.61</v>
      </c>
      <c r="N74" s="410">
        <f t="shared" si="11"/>
        <v>7.7399999952316287</v>
      </c>
      <c r="O74" s="411"/>
      <c r="P74" s="485">
        <f t="shared" ca="1" si="12"/>
        <v>0.32037037037037108</v>
      </c>
      <c r="Q74" s="484">
        <f t="shared" ca="1" si="13"/>
        <v>0.32053240740740813</v>
      </c>
      <c r="R74" s="486">
        <v>0.12999999523162842</v>
      </c>
      <c r="S74" s="486">
        <f t="shared" ca="1" si="3"/>
        <v>0.14000000000000001</v>
      </c>
      <c r="T74" s="470">
        <v>1</v>
      </c>
      <c r="U74" s="469" t="str">
        <f t="shared" si="4"/>
        <v>C52-R40</v>
      </c>
      <c r="V74" s="470">
        <v>52</v>
      </c>
      <c r="W74" s="470" t="s">
        <v>493</v>
      </c>
      <c r="X74" s="470" t="s">
        <v>494</v>
      </c>
      <c r="Y74" s="470">
        <v>40</v>
      </c>
      <c r="AA74" s="505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45"/>
      <c r="C75" s="404" t="str">
        <f t="shared" si="0"/>
        <v>C52-R38</v>
      </c>
      <c r="D75" s="405">
        <v>0.31140046296296298</v>
      </c>
      <c r="E75" s="405">
        <v>0.31156250000000002</v>
      </c>
      <c r="F75" s="406">
        <f t="shared" si="17"/>
        <v>1.7</v>
      </c>
      <c r="G75" s="468">
        <f t="shared" si="17"/>
        <v>5.41</v>
      </c>
      <c r="H75" s="407">
        <f t="shared" si="17"/>
        <v>1.2</v>
      </c>
      <c r="I75" s="407">
        <f t="shared" si="8"/>
        <v>7.11</v>
      </c>
      <c r="J75" s="407">
        <f t="shared" si="1"/>
        <v>7.2500000005960468</v>
      </c>
      <c r="K75" s="408">
        <f t="shared" si="2"/>
        <v>0.14000000059604645</v>
      </c>
      <c r="L75" s="409">
        <f t="shared" si="9"/>
        <v>0.5</v>
      </c>
      <c r="M75" s="410">
        <f t="shared" si="10"/>
        <v>7.61</v>
      </c>
      <c r="N75" s="410">
        <f t="shared" si="11"/>
        <v>7.7500000005960468</v>
      </c>
      <c r="O75" s="411"/>
      <c r="P75" s="485">
        <f t="shared" ca="1" si="12"/>
        <v>0.32081018518518589</v>
      </c>
      <c r="Q75" s="484">
        <f t="shared" ca="1" si="13"/>
        <v>0.32098379629629703</v>
      </c>
      <c r="R75" s="486">
        <v>0.14000000059604645</v>
      </c>
      <c r="S75" s="486">
        <f t="shared" ca="1" si="3"/>
        <v>0.15</v>
      </c>
      <c r="T75" s="506">
        <v>2</v>
      </c>
      <c r="U75" s="469" t="str">
        <f t="shared" si="4"/>
        <v>C52-R38</v>
      </c>
      <c r="V75" s="470">
        <v>52</v>
      </c>
      <c r="W75" s="470" t="s">
        <v>493</v>
      </c>
      <c r="X75" s="470" t="s">
        <v>494</v>
      </c>
      <c r="Y75" s="470">
        <v>38</v>
      </c>
      <c r="AA75" s="505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45"/>
      <c r="C76" s="404" t="str">
        <f t="shared" si="0"/>
        <v>C52-R36</v>
      </c>
      <c r="D76" s="412">
        <v>0.31163194444444442</v>
      </c>
      <c r="E76" s="412">
        <v>0.31177083333333333</v>
      </c>
      <c r="F76" s="406">
        <f t="shared" si="17"/>
        <v>1.7</v>
      </c>
      <c r="G76" s="468">
        <f t="shared" si="17"/>
        <v>5.41</v>
      </c>
      <c r="H76" s="407">
        <f t="shared" si="17"/>
        <v>1.2</v>
      </c>
      <c r="I76" s="407">
        <f t="shared" si="8"/>
        <v>7.11</v>
      </c>
      <c r="J76" s="407">
        <f t="shared" si="1"/>
        <v>7.2500000005960468</v>
      </c>
      <c r="K76" s="408">
        <f t="shared" si="2"/>
        <v>0.14000000059604645</v>
      </c>
      <c r="L76" s="409">
        <f t="shared" si="9"/>
        <v>0.5</v>
      </c>
      <c r="M76" s="410">
        <f t="shared" si="10"/>
        <v>7.61</v>
      </c>
      <c r="N76" s="410">
        <f t="shared" si="11"/>
        <v>7.7500000005960468</v>
      </c>
      <c r="O76" s="411"/>
      <c r="P76" s="485">
        <f t="shared" ca="1" si="12"/>
        <v>0.32125000000000076</v>
      </c>
      <c r="Q76" s="484">
        <f t="shared" ca="1" si="13"/>
        <v>0.32140046296296371</v>
      </c>
      <c r="R76" s="486">
        <v>0.14000000059604645</v>
      </c>
      <c r="S76" s="486">
        <f t="shared" ca="1" si="3"/>
        <v>0.09</v>
      </c>
      <c r="T76" s="470">
        <v>3</v>
      </c>
      <c r="U76" s="469" t="str">
        <f t="shared" si="4"/>
        <v>C52-R36</v>
      </c>
      <c r="V76" s="470">
        <v>52</v>
      </c>
      <c r="W76" s="470" t="s">
        <v>493</v>
      </c>
      <c r="X76" s="470" t="s">
        <v>494</v>
      </c>
      <c r="Y76" s="470">
        <v>36</v>
      </c>
      <c r="AA76" s="505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45"/>
      <c r="C77" s="404" t="str">
        <f t="shared" si="0"/>
        <v>C52-R34</v>
      </c>
      <c r="D77" s="412">
        <v>0.31192129629629628</v>
      </c>
      <c r="E77" s="412">
        <v>0.31209490740740742</v>
      </c>
      <c r="F77" s="406">
        <f t="shared" si="17"/>
        <v>1.7</v>
      </c>
      <c r="G77" s="468">
        <f t="shared" si="17"/>
        <v>5.41</v>
      </c>
      <c r="H77" s="407">
        <f t="shared" si="17"/>
        <v>1.2</v>
      </c>
      <c r="I77" s="407">
        <f t="shared" si="8"/>
        <v>7.11</v>
      </c>
      <c r="J77" s="407">
        <f t="shared" si="1"/>
        <v>7.2199999994039539</v>
      </c>
      <c r="K77" s="408">
        <f t="shared" si="2"/>
        <v>0.10999999940395355</v>
      </c>
      <c r="L77" s="409">
        <f t="shared" si="9"/>
        <v>0.5</v>
      </c>
      <c r="M77" s="410">
        <f t="shared" si="10"/>
        <v>7.61</v>
      </c>
      <c r="N77" s="410">
        <f t="shared" si="11"/>
        <v>7.7199999994039539</v>
      </c>
      <c r="O77" s="411"/>
      <c r="P77" s="485">
        <f t="shared" ca="1" si="12"/>
        <v>0.32167824074074147</v>
      </c>
      <c r="Q77" s="484">
        <f t="shared" ca="1" si="13"/>
        <v>0.32182870370370442</v>
      </c>
      <c r="R77" s="486">
        <v>0.10999999940395355</v>
      </c>
      <c r="S77" s="486">
        <f t="shared" ca="1" si="3"/>
        <v>0.08</v>
      </c>
      <c r="T77" s="506">
        <v>4</v>
      </c>
      <c r="U77" s="469" t="str">
        <f t="shared" si="4"/>
        <v>C52-R34</v>
      </c>
      <c r="V77" s="470">
        <v>52</v>
      </c>
      <c r="W77" s="470" t="s">
        <v>493</v>
      </c>
      <c r="X77" s="470" t="s">
        <v>494</v>
      </c>
      <c r="Y77" s="470">
        <v>34</v>
      </c>
      <c r="AA77" s="505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45"/>
      <c r="C78" s="404" t="str">
        <f t="shared" si="0"/>
        <v>C52-R32</v>
      </c>
      <c r="D78" s="405">
        <v>0.31216435185185187</v>
      </c>
      <c r="E78" s="405">
        <v>0.31230324074074073</v>
      </c>
      <c r="F78" s="406">
        <f t="shared" si="17"/>
        <v>1.7</v>
      </c>
      <c r="G78" s="468">
        <f t="shared" si="17"/>
        <v>5.41</v>
      </c>
      <c r="H78" s="407">
        <f t="shared" si="17"/>
        <v>1.2</v>
      </c>
      <c r="I78" s="407">
        <f t="shared" si="8"/>
        <v>7.11</v>
      </c>
      <c r="J78" s="407">
        <f t="shared" si="1"/>
        <v>7.1199999997764829</v>
      </c>
      <c r="K78" s="408">
        <f t="shared" si="2"/>
        <v>9.9999997764825821E-3</v>
      </c>
      <c r="L78" s="409">
        <f t="shared" si="9"/>
        <v>0.5</v>
      </c>
      <c r="M78" s="410">
        <f t="shared" si="10"/>
        <v>7.61</v>
      </c>
      <c r="N78" s="410">
        <f t="shared" si="11"/>
        <v>7.6199999997764829</v>
      </c>
      <c r="O78" s="411"/>
      <c r="P78" s="485">
        <f t="shared" ca="1" si="12"/>
        <v>0.32208333333333405</v>
      </c>
      <c r="Q78" s="484">
        <f t="shared" ca="1" si="13"/>
        <v>0.32222222222222296</v>
      </c>
      <c r="R78" s="486">
        <v>9.9999997764825821E-3</v>
      </c>
      <c r="S78" s="486">
        <f t="shared" ca="1" si="3"/>
        <v>0.01</v>
      </c>
      <c r="T78" s="470">
        <v>5</v>
      </c>
      <c r="U78" s="504" t="str">
        <f t="shared" si="4"/>
        <v>C52-R32</v>
      </c>
      <c r="V78" s="470">
        <v>52</v>
      </c>
      <c r="W78" s="504" t="s">
        <v>493</v>
      </c>
      <c r="X78" s="504" t="s">
        <v>494</v>
      </c>
      <c r="Y78" s="470">
        <v>32</v>
      </c>
      <c r="AA78" s="505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45"/>
      <c r="C79" s="404" t="str">
        <f t="shared" si="0"/>
        <v>C52-R30</v>
      </c>
      <c r="D79" s="405">
        <v>0.31243055555555554</v>
      </c>
      <c r="E79" s="405">
        <v>0.31260416666666668</v>
      </c>
      <c r="F79" s="406">
        <f t="shared" si="17"/>
        <v>1.7</v>
      </c>
      <c r="G79" s="468">
        <f t="shared" si="17"/>
        <v>5.41</v>
      </c>
      <c r="H79" s="407">
        <f t="shared" si="17"/>
        <v>1.2</v>
      </c>
      <c r="I79" s="407">
        <f t="shared" si="8"/>
        <v>7.11</v>
      </c>
      <c r="J79" s="407">
        <f t="shared" si="1"/>
        <v>7.1199999997764829</v>
      </c>
      <c r="K79" s="408">
        <f t="shared" si="2"/>
        <v>9.9999997764825821E-3</v>
      </c>
      <c r="L79" s="409">
        <f t="shared" si="9"/>
        <v>0.5</v>
      </c>
      <c r="M79" s="410">
        <f t="shared" si="10"/>
        <v>7.61</v>
      </c>
      <c r="N79" s="410">
        <f t="shared" si="11"/>
        <v>7.6199999997764829</v>
      </c>
      <c r="O79" s="411"/>
      <c r="P79" s="485">
        <f t="shared" ca="1" si="12"/>
        <v>0.32251157407407482</v>
      </c>
      <c r="Q79" s="484">
        <f t="shared" ca="1" si="13"/>
        <v>0.32265046296296374</v>
      </c>
      <c r="R79" s="486">
        <v>9.9999997764825821E-3</v>
      </c>
      <c r="S79" s="486">
        <f t="shared" ca="1" si="3"/>
        <v>0.05</v>
      </c>
      <c r="T79" s="506">
        <v>6</v>
      </c>
      <c r="U79" s="469" t="str">
        <f t="shared" si="4"/>
        <v>C52-R30</v>
      </c>
      <c r="V79" s="470">
        <v>52</v>
      </c>
      <c r="W79" s="470" t="s">
        <v>493</v>
      </c>
      <c r="X79" s="470" t="s">
        <v>494</v>
      </c>
      <c r="Y79" s="470">
        <v>30</v>
      </c>
      <c r="AA79" s="505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45"/>
      <c r="C80" s="404" t="str">
        <f t="shared" si="0"/>
        <v>C52-R28</v>
      </c>
      <c r="D80" s="412">
        <v>0.31268518518518518</v>
      </c>
      <c r="E80" s="412">
        <v>0.31285879629629632</v>
      </c>
      <c r="F80" s="406">
        <f t="shared" si="17"/>
        <v>1.7</v>
      </c>
      <c r="G80" s="468">
        <f t="shared" si="17"/>
        <v>5.41</v>
      </c>
      <c r="H80" s="407">
        <f t="shared" si="17"/>
        <v>1.2</v>
      </c>
      <c r="I80" s="407">
        <f t="shared" si="8"/>
        <v>7.11</v>
      </c>
      <c r="J80" s="407">
        <f t="shared" si="1"/>
        <v>7.2399999952316287</v>
      </c>
      <c r="K80" s="408">
        <f t="shared" si="2"/>
        <v>0.12999999523162842</v>
      </c>
      <c r="L80" s="409">
        <f t="shared" si="9"/>
        <v>0.5</v>
      </c>
      <c r="M80" s="410">
        <f t="shared" si="10"/>
        <v>7.61</v>
      </c>
      <c r="N80" s="410">
        <f t="shared" si="11"/>
        <v>7.7399999952316287</v>
      </c>
      <c r="O80" s="411"/>
      <c r="P80" s="485">
        <f t="shared" ca="1" si="12"/>
        <v>0.3229282407407415</v>
      </c>
      <c r="Q80" s="484">
        <f t="shared" ca="1" si="13"/>
        <v>0.32306712962963041</v>
      </c>
      <c r="R80" s="486">
        <v>0.12999999523162842</v>
      </c>
      <c r="S80" s="486">
        <f t="shared" ca="1" si="3"/>
        <v>0.1</v>
      </c>
      <c r="T80" s="470">
        <v>7</v>
      </c>
      <c r="U80" s="469" t="str">
        <f t="shared" si="4"/>
        <v>C52-R28</v>
      </c>
      <c r="V80" s="470">
        <v>52</v>
      </c>
      <c r="W80" s="470" t="s">
        <v>493</v>
      </c>
      <c r="X80" s="470" t="s">
        <v>494</v>
      </c>
      <c r="Y80" s="470">
        <v>28</v>
      </c>
      <c r="AA80" s="505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45"/>
      <c r="C81" s="404" t="str">
        <f t="shared" si="0"/>
        <v>C52-R26</v>
      </c>
      <c r="D81" s="412">
        <v>0.31296296296296294</v>
      </c>
      <c r="E81" s="412">
        <v>0.31310185185185185</v>
      </c>
      <c r="F81" s="406">
        <f t="shared" si="17"/>
        <v>1.7</v>
      </c>
      <c r="G81" s="468">
        <f t="shared" si="17"/>
        <v>5.41</v>
      </c>
      <c r="H81" s="407">
        <f t="shared" si="17"/>
        <v>1.2</v>
      </c>
      <c r="I81" s="407">
        <f t="shared" si="8"/>
        <v>7.11</v>
      </c>
      <c r="J81" s="407">
        <f t="shared" si="1"/>
        <v>7.1800000002980235</v>
      </c>
      <c r="K81" s="408">
        <f t="shared" si="2"/>
        <v>7.0000000298023224E-2</v>
      </c>
      <c r="L81" s="409">
        <f t="shared" si="9"/>
        <v>0.5</v>
      </c>
      <c r="M81" s="410">
        <f t="shared" si="10"/>
        <v>7.61</v>
      </c>
      <c r="N81" s="410">
        <f t="shared" si="11"/>
        <v>7.6800000002980235</v>
      </c>
      <c r="O81" s="411"/>
      <c r="P81" s="485">
        <f t="shared" ca="1" si="12"/>
        <v>0.32329861111111191</v>
      </c>
      <c r="Q81" s="484">
        <f t="shared" ca="1" si="13"/>
        <v>0.32347222222222305</v>
      </c>
      <c r="R81" s="486">
        <v>7.0000000298023224E-2</v>
      </c>
      <c r="S81" s="486">
        <f t="shared" ca="1" si="3"/>
        <v>7.0000000000000007E-2</v>
      </c>
      <c r="T81" s="506">
        <v>8</v>
      </c>
      <c r="U81" s="469" t="str">
        <f t="shared" si="4"/>
        <v>C52-R26</v>
      </c>
      <c r="V81" s="470">
        <v>52</v>
      </c>
      <c r="W81" s="470" t="s">
        <v>493</v>
      </c>
      <c r="X81" s="470" t="s">
        <v>494</v>
      </c>
      <c r="Y81" s="470">
        <v>26</v>
      </c>
      <c r="AA81" s="505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45"/>
      <c r="C82" s="404" t="str">
        <f t="shared" ref="C82:C145" si="18">U82</f>
        <v>C52-R24</v>
      </c>
      <c r="D82" s="405">
        <v>0.31320601851851854</v>
      </c>
      <c r="E82" s="405">
        <v>0.31336805555555558</v>
      </c>
      <c r="F82" s="406">
        <f t="shared" si="17"/>
        <v>1.7</v>
      </c>
      <c r="G82" s="468">
        <f t="shared" si="17"/>
        <v>5.41</v>
      </c>
      <c r="H82" s="407">
        <f t="shared" si="17"/>
        <v>1.2</v>
      </c>
      <c r="I82" s="407">
        <f t="shared" si="8"/>
        <v>7.11</v>
      </c>
      <c r="J82" s="407">
        <f t="shared" ref="J82:J145" si="19">I82+R82</f>
        <v>7.2299999973177913</v>
      </c>
      <c r="K82" s="408">
        <f t="shared" ref="K82:K145" si="20">J82-I82</f>
        <v>0.11999999731779099</v>
      </c>
      <c r="L82" s="409">
        <f t="shared" si="9"/>
        <v>0.5</v>
      </c>
      <c r="M82" s="410">
        <f t="shared" si="10"/>
        <v>7.61</v>
      </c>
      <c r="N82" s="410">
        <f t="shared" si="11"/>
        <v>7.7299999973177913</v>
      </c>
      <c r="O82" s="411"/>
      <c r="P82" s="485">
        <f t="shared" ca="1" si="12"/>
        <v>0.32376157407407491</v>
      </c>
      <c r="Q82" s="484">
        <f t="shared" ca="1" si="13"/>
        <v>0.32393518518518605</v>
      </c>
      <c r="R82" s="486">
        <v>0.11999999731779099</v>
      </c>
      <c r="S82" s="486">
        <f t="shared" ref="S82:S145" ca="1" si="21">RANDBETWEEN(1,15)/100</f>
        <v>0.1</v>
      </c>
      <c r="T82" s="470">
        <v>9</v>
      </c>
      <c r="U82" s="469" t="str">
        <f t="shared" ref="U82:U145" si="22">W82&amp;V82&amp;"-"&amp;X82&amp;Y82</f>
        <v>C52-R24</v>
      </c>
      <c r="V82" s="470">
        <v>52</v>
      </c>
      <c r="W82" s="470" t="s">
        <v>493</v>
      </c>
      <c r="X82" s="470" t="s">
        <v>494</v>
      </c>
      <c r="Y82" s="470">
        <v>24</v>
      </c>
      <c r="AA82" s="505">
        <v>66</v>
      </c>
      <c r="AB82" s="395">
        <v>38</v>
      </c>
      <c r="AC82" s="400">
        <f t="shared" ref="AC82:AC145" si="23">IF(MOD(ROW()-1,41)&lt;21, MOD(ROW()-1,41)+1, MOD(ROW()-1,41)-20)</f>
        <v>20</v>
      </c>
    </row>
    <row r="83" spans="1:29" ht="12.75" customHeight="1">
      <c r="A83" s="403">
        <f t="shared" ref="A83:A146" si="24">A82+1</f>
        <v>67</v>
      </c>
      <c r="B83" s="745"/>
      <c r="C83" s="404" t="str">
        <f t="shared" si="18"/>
        <v>C52-R22</v>
      </c>
      <c r="D83" s="405">
        <v>0.3134953703703704</v>
      </c>
      <c r="E83" s="405">
        <v>0.31366898148148148</v>
      </c>
      <c r="F83" s="406">
        <f t="shared" ref="F83:H98" si="25">F82</f>
        <v>1.7</v>
      </c>
      <c r="G83" s="468">
        <f t="shared" si="25"/>
        <v>5.41</v>
      </c>
      <c r="H83" s="407">
        <f t="shared" si="25"/>
        <v>1.2</v>
      </c>
      <c r="I83" s="407">
        <f t="shared" ref="I83:I146" si="26">F83+G83</f>
        <v>7.11</v>
      </c>
      <c r="J83" s="407">
        <f t="shared" si="19"/>
        <v>7.2299999973177913</v>
      </c>
      <c r="K83" s="408">
        <f t="shared" si="20"/>
        <v>0.11999999731779099</v>
      </c>
      <c r="L83" s="409">
        <f t="shared" ref="L83:L146" si="27">L82</f>
        <v>0.5</v>
      </c>
      <c r="M83" s="410">
        <f t="shared" ref="M83:M146" si="28">I83+L83</f>
        <v>7.61</v>
      </c>
      <c r="N83" s="410">
        <f t="shared" ref="N83:N146" si="29">J83+L83</f>
        <v>7.7299999973177913</v>
      </c>
      <c r="O83" s="411"/>
      <c r="P83" s="485">
        <f t="shared" ref="P83:P146" ca="1" si="30">Q82+TIME(0,0,RANDBETWEEN(20,25))</f>
        <v>0.32421296296296381</v>
      </c>
      <c r="Q83" s="484">
        <f t="shared" ref="Q83:Q146" ca="1" si="31">P83+TIME(0,0,RANDBETWEEN(12,15))</f>
        <v>0.32435185185185272</v>
      </c>
      <c r="R83" s="486">
        <v>0.11999999731779099</v>
      </c>
      <c r="S83" s="486">
        <f t="shared" ca="1" si="21"/>
        <v>0.06</v>
      </c>
      <c r="T83" s="506">
        <v>10</v>
      </c>
      <c r="U83" s="469" t="str">
        <f t="shared" si="22"/>
        <v>C52-R22</v>
      </c>
      <c r="V83" s="470">
        <v>52</v>
      </c>
      <c r="W83" s="470" t="s">
        <v>493</v>
      </c>
      <c r="X83" s="470" t="s">
        <v>494</v>
      </c>
      <c r="Y83" s="470">
        <v>22</v>
      </c>
      <c r="AA83" s="505">
        <v>67</v>
      </c>
      <c r="AB83" s="395">
        <v>36</v>
      </c>
      <c r="AC83" s="400">
        <f t="shared" si="23"/>
        <v>1</v>
      </c>
    </row>
    <row r="84" spans="1:29" ht="12.75" customHeight="1">
      <c r="A84" s="403">
        <f t="shared" si="24"/>
        <v>68</v>
      </c>
      <c r="B84" s="745"/>
      <c r="C84" s="404" t="str">
        <f t="shared" si="18"/>
        <v>C52-R20</v>
      </c>
      <c r="D84" s="412">
        <v>0.31374999999999997</v>
      </c>
      <c r="E84" s="412">
        <v>0.31391203703703702</v>
      </c>
      <c r="F84" s="406">
        <f t="shared" si="25"/>
        <v>1.7</v>
      </c>
      <c r="G84" s="468">
        <f t="shared" si="25"/>
        <v>5.41</v>
      </c>
      <c r="H84" s="407">
        <f t="shared" si="25"/>
        <v>1.2</v>
      </c>
      <c r="I84" s="407">
        <f t="shared" si="26"/>
        <v>7.11</v>
      </c>
      <c r="J84" s="407">
        <f t="shared" si="19"/>
        <v>7.1399999993294481</v>
      </c>
      <c r="K84" s="408">
        <f t="shared" si="20"/>
        <v>2.9999999329447746E-2</v>
      </c>
      <c r="L84" s="409">
        <f t="shared" si="27"/>
        <v>0.5</v>
      </c>
      <c r="M84" s="410">
        <f t="shared" si="28"/>
        <v>7.61</v>
      </c>
      <c r="N84" s="410">
        <f t="shared" si="29"/>
        <v>7.6399999993294481</v>
      </c>
      <c r="O84" s="411"/>
      <c r="P84" s="485">
        <f t="shared" ca="1" si="30"/>
        <v>0.32461805555555645</v>
      </c>
      <c r="Q84" s="484">
        <f t="shared" ca="1" si="31"/>
        <v>0.32478009259259349</v>
      </c>
      <c r="R84" s="486">
        <v>2.9999999329447746E-2</v>
      </c>
      <c r="S84" s="486">
        <f t="shared" ca="1" si="21"/>
        <v>0.04</v>
      </c>
      <c r="T84" s="470">
        <v>11</v>
      </c>
      <c r="U84" s="469" t="str">
        <f t="shared" si="22"/>
        <v>C52-R20</v>
      </c>
      <c r="V84" s="470">
        <v>52</v>
      </c>
      <c r="W84" s="470" t="s">
        <v>493</v>
      </c>
      <c r="X84" s="470" t="s">
        <v>494</v>
      </c>
      <c r="Y84" s="470">
        <v>20</v>
      </c>
      <c r="AA84" s="505">
        <v>68</v>
      </c>
      <c r="AB84" s="395">
        <v>34</v>
      </c>
      <c r="AC84" s="400">
        <f t="shared" si="23"/>
        <v>2</v>
      </c>
    </row>
    <row r="85" spans="1:29" ht="12.75" customHeight="1">
      <c r="A85" s="403">
        <f t="shared" si="24"/>
        <v>69</v>
      </c>
      <c r="B85" s="745"/>
      <c r="C85" s="404" t="str">
        <f t="shared" si="18"/>
        <v>C52-R18</v>
      </c>
      <c r="D85" s="412">
        <v>0.3140162037037037</v>
      </c>
      <c r="E85" s="412">
        <v>0.31415509259259261</v>
      </c>
      <c r="F85" s="406">
        <f t="shared" si="25"/>
        <v>1.7</v>
      </c>
      <c r="G85" s="468">
        <f t="shared" si="25"/>
        <v>5.41</v>
      </c>
      <c r="H85" s="407">
        <f t="shared" si="25"/>
        <v>1.2</v>
      </c>
      <c r="I85" s="407">
        <f t="shared" si="26"/>
        <v>7.11</v>
      </c>
      <c r="J85" s="407">
        <f t="shared" si="19"/>
        <v>7.1800000002980235</v>
      </c>
      <c r="K85" s="408">
        <f t="shared" si="20"/>
        <v>7.0000000298023224E-2</v>
      </c>
      <c r="L85" s="409">
        <f t="shared" si="27"/>
        <v>0.5</v>
      </c>
      <c r="M85" s="410">
        <f t="shared" si="28"/>
        <v>7.61</v>
      </c>
      <c r="N85" s="410">
        <f t="shared" si="29"/>
        <v>7.6800000002980235</v>
      </c>
      <c r="O85" s="411"/>
      <c r="P85" s="485">
        <f t="shared" ca="1" si="30"/>
        <v>0.32501157407407499</v>
      </c>
      <c r="Q85" s="484">
        <f t="shared" ca="1" si="31"/>
        <v>0.3251504629629639</v>
      </c>
      <c r="R85" s="486">
        <v>7.0000000298023224E-2</v>
      </c>
      <c r="S85" s="486">
        <f t="shared" ca="1" si="21"/>
        <v>0.1</v>
      </c>
      <c r="T85" s="506">
        <v>12</v>
      </c>
      <c r="U85" s="469" t="str">
        <f t="shared" si="22"/>
        <v>C52-R18</v>
      </c>
      <c r="V85" s="470">
        <v>52</v>
      </c>
      <c r="W85" s="470" t="s">
        <v>493</v>
      </c>
      <c r="X85" s="470" t="s">
        <v>494</v>
      </c>
      <c r="Y85" s="470">
        <v>18</v>
      </c>
      <c r="AA85" s="505">
        <v>69</v>
      </c>
      <c r="AB85" s="395">
        <v>32</v>
      </c>
      <c r="AC85" s="400">
        <f t="shared" si="23"/>
        <v>3</v>
      </c>
    </row>
    <row r="86" spans="1:29" ht="12.75" customHeight="1">
      <c r="A86" s="403">
        <f t="shared" si="24"/>
        <v>70</v>
      </c>
      <c r="B86" s="745"/>
      <c r="C86" s="404" t="str">
        <f t="shared" si="18"/>
        <v>C52-R16</v>
      </c>
      <c r="D86" s="405">
        <v>0.31430555555555556</v>
      </c>
      <c r="E86" s="405">
        <v>0.31445601851851851</v>
      </c>
      <c r="F86" s="406">
        <f t="shared" si="25"/>
        <v>1.7</v>
      </c>
      <c r="G86" s="468">
        <f t="shared" si="25"/>
        <v>5.41</v>
      </c>
      <c r="H86" s="407">
        <f t="shared" si="25"/>
        <v>1.2</v>
      </c>
      <c r="I86" s="407">
        <f t="shared" si="26"/>
        <v>7.11</v>
      </c>
      <c r="J86" s="407">
        <f t="shared" si="19"/>
        <v>7.1199999997764829</v>
      </c>
      <c r="K86" s="408">
        <f t="shared" si="20"/>
        <v>9.9999997764825821E-3</v>
      </c>
      <c r="L86" s="409">
        <f t="shared" si="27"/>
        <v>0.5</v>
      </c>
      <c r="M86" s="410">
        <f t="shared" si="28"/>
        <v>7.61</v>
      </c>
      <c r="N86" s="410">
        <f t="shared" si="29"/>
        <v>7.6199999997764829</v>
      </c>
      <c r="O86" s="411"/>
      <c r="P86" s="485">
        <f t="shared" ca="1" si="30"/>
        <v>0.32541666666666763</v>
      </c>
      <c r="Q86" s="484">
        <f t="shared" ca="1" si="31"/>
        <v>0.32555555555555654</v>
      </c>
      <c r="R86" s="486">
        <v>9.9999997764825821E-3</v>
      </c>
      <c r="S86" s="486">
        <f t="shared" ca="1" si="21"/>
        <v>0.01</v>
      </c>
      <c r="T86" s="470">
        <v>13</v>
      </c>
      <c r="U86" s="469" t="str">
        <f t="shared" si="22"/>
        <v>C52-R16</v>
      </c>
      <c r="V86" s="470">
        <v>52</v>
      </c>
      <c r="W86" s="470" t="s">
        <v>493</v>
      </c>
      <c r="X86" s="470" t="s">
        <v>494</v>
      </c>
      <c r="Y86" s="470">
        <v>16</v>
      </c>
      <c r="AA86" s="505">
        <v>70</v>
      </c>
      <c r="AB86" s="395">
        <v>30</v>
      </c>
      <c r="AC86" s="400">
        <f t="shared" si="23"/>
        <v>4</v>
      </c>
    </row>
    <row r="87" spans="1:29" ht="12.75" customHeight="1">
      <c r="A87" s="403">
        <f t="shared" si="24"/>
        <v>71</v>
      </c>
      <c r="B87" s="745"/>
      <c r="C87" s="404" t="str">
        <f t="shared" si="18"/>
        <v>C52-R14</v>
      </c>
      <c r="D87" s="405">
        <v>0.31453703703703706</v>
      </c>
      <c r="E87" s="405">
        <v>0.31469907407407405</v>
      </c>
      <c r="F87" s="406">
        <f t="shared" si="25"/>
        <v>1.7</v>
      </c>
      <c r="G87" s="468">
        <f t="shared" si="25"/>
        <v>5.41</v>
      </c>
      <c r="H87" s="407">
        <f t="shared" si="25"/>
        <v>1.2</v>
      </c>
      <c r="I87" s="407">
        <f t="shared" si="26"/>
        <v>7.11</v>
      </c>
      <c r="J87" s="407">
        <f t="shared" si="19"/>
        <v>7.200000003576279</v>
      </c>
      <c r="K87" s="408">
        <f t="shared" si="20"/>
        <v>9.0000003576278687E-2</v>
      </c>
      <c r="L87" s="409">
        <f t="shared" si="27"/>
        <v>0.5</v>
      </c>
      <c r="M87" s="410">
        <f t="shared" si="28"/>
        <v>7.61</v>
      </c>
      <c r="N87" s="410">
        <f t="shared" si="29"/>
        <v>7.700000003576279</v>
      </c>
      <c r="O87" s="411"/>
      <c r="P87" s="485">
        <f t="shared" ca="1" si="30"/>
        <v>0.32578703703703804</v>
      </c>
      <c r="Q87" s="484">
        <f t="shared" ca="1" si="31"/>
        <v>0.32594907407407508</v>
      </c>
      <c r="R87" s="486">
        <v>9.0000003576278687E-2</v>
      </c>
      <c r="S87" s="486">
        <f t="shared" ca="1" si="21"/>
        <v>0.04</v>
      </c>
      <c r="T87" s="506">
        <v>14</v>
      </c>
      <c r="U87" s="469" t="str">
        <f t="shared" si="22"/>
        <v>C52-R14</v>
      </c>
      <c r="V87" s="470">
        <v>52</v>
      </c>
      <c r="W87" s="470" t="s">
        <v>493</v>
      </c>
      <c r="X87" s="470" t="s">
        <v>494</v>
      </c>
      <c r="Y87" s="470">
        <v>14</v>
      </c>
      <c r="AA87" s="505">
        <v>71</v>
      </c>
      <c r="AB87" s="395">
        <v>28</v>
      </c>
      <c r="AC87" s="400">
        <f t="shared" si="23"/>
        <v>5</v>
      </c>
    </row>
    <row r="88" spans="1:29" ht="12.75" customHeight="1">
      <c r="A88" s="403">
        <f t="shared" si="24"/>
        <v>72</v>
      </c>
      <c r="B88" s="745"/>
      <c r="C88" s="404" t="str">
        <f t="shared" si="18"/>
        <v>C52-R12</v>
      </c>
      <c r="D88" s="405">
        <v>0.31481481481481483</v>
      </c>
      <c r="E88" s="405">
        <v>0.31498842592592591</v>
      </c>
      <c r="F88" s="406">
        <f t="shared" si="25"/>
        <v>1.7</v>
      </c>
      <c r="G88" s="468">
        <f t="shared" si="25"/>
        <v>5.41</v>
      </c>
      <c r="H88" s="407">
        <f t="shared" si="25"/>
        <v>1.2</v>
      </c>
      <c r="I88" s="407">
        <f t="shared" si="26"/>
        <v>7.11</v>
      </c>
      <c r="J88" s="407">
        <f t="shared" si="19"/>
        <v>7.2299999973177913</v>
      </c>
      <c r="K88" s="408">
        <f t="shared" si="20"/>
        <v>0.11999999731779099</v>
      </c>
      <c r="L88" s="409">
        <f t="shared" si="27"/>
        <v>0.5</v>
      </c>
      <c r="M88" s="410">
        <f t="shared" si="28"/>
        <v>7.61</v>
      </c>
      <c r="N88" s="410">
        <f t="shared" si="29"/>
        <v>7.7299999973177913</v>
      </c>
      <c r="O88" s="411"/>
      <c r="P88" s="485">
        <f t="shared" ca="1" si="30"/>
        <v>0.32619212962963062</v>
      </c>
      <c r="Q88" s="484">
        <f t="shared" ca="1" si="31"/>
        <v>0.32635416666666767</v>
      </c>
      <c r="R88" s="486">
        <v>0.11999999731779099</v>
      </c>
      <c r="S88" s="486">
        <f t="shared" ca="1" si="21"/>
        <v>0.08</v>
      </c>
      <c r="T88" s="470">
        <v>15</v>
      </c>
      <c r="U88" s="469" t="str">
        <f t="shared" si="22"/>
        <v>C52-R12</v>
      </c>
      <c r="V88" s="470">
        <v>52</v>
      </c>
      <c r="W88" s="470" t="s">
        <v>493</v>
      </c>
      <c r="X88" s="470" t="s">
        <v>494</v>
      </c>
      <c r="Y88" s="470">
        <v>12</v>
      </c>
      <c r="AA88" s="505">
        <v>72</v>
      </c>
      <c r="AB88" s="395">
        <v>26</v>
      </c>
      <c r="AC88" s="400">
        <f t="shared" si="23"/>
        <v>6</v>
      </c>
    </row>
    <row r="89" spans="1:29" ht="12.75" customHeight="1">
      <c r="A89" s="403">
        <f t="shared" si="24"/>
        <v>73</v>
      </c>
      <c r="B89" s="745"/>
      <c r="C89" s="404" t="str">
        <f t="shared" si="18"/>
        <v>C52-R10</v>
      </c>
      <c r="D89" s="405">
        <v>0.31505787037037036</v>
      </c>
      <c r="E89" s="405">
        <v>0.31520833333333331</v>
      </c>
      <c r="F89" s="406">
        <f t="shared" si="25"/>
        <v>1.7</v>
      </c>
      <c r="G89" s="468">
        <f t="shared" si="25"/>
        <v>5.41</v>
      </c>
      <c r="H89" s="407">
        <f t="shared" si="25"/>
        <v>1.2</v>
      </c>
      <c r="I89" s="407">
        <f t="shared" si="26"/>
        <v>7.11</v>
      </c>
      <c r="J89" s="407">
        <f t="shared" si="19"/>
        <v>7.1199999997764829</v>
      </c>
      <c r="K89" s="408">
        <f t="shared" si="20"/>
        <v>9.9999997764825821E-3</v>
      </c>
      <c r="L89" s="409">
        <f t="shared" si="27"/>
        <v>0.5</v>
      </c>
      <c r="M89" s="410">
        <f t="shared" si="28"/>
        <v>7.61</v>
      </c>
      <c r="N89" s="410">
        <f t="shared" si="29"/>
        <v>7.6199999997764829</v>
      </c>
      <c r="O89" s="411"/>
      <c r="P89" s="485">
        <f t="shared" ca="1" si="30"/>
        <v>0.32662037037037139</v>
      </c>
      <c r="Q89" s="484">
        <f t="shared" ca="1" si="31"/>
        <v>0.32679398148148253</v>
      </c>
      <c r="R89" s="486">
        <v>9.9999997764825821E-3</v>
      </c>
      <c r="S89" s="486">
        <f t="shared" ca="1" si="21"/>
        <v>0.09</v>
      </c>
      <c r="T89" s="506">
        <v>16</v>
      </c>
      <c r="U89" s="469" t="str">
        <f t="shared" si="22"/>
        <v>C52-R10</v>
      </c>
      <c r="V89" s="470">
        <v>52</v>
      </c>
      <c r="W89" s="470" t="s">
        <v>493</v>
      </c>
      <c r="X89" s="470" t="s">
        <v>494</v>
      </c>
      <c r="Y89" s="470">
        <v>10</v>
      </c>
      <c r="AA89" s="505">
        <v>73</v>
      </c>
      <c r="AB89" s="395">
        <v>24</v>
      </c>
      <c r="AC89" s="400">
        <f t="shared" si="23"/>
        <v>7</v>
      </c>
    </row>
    <row r="90" spans="1:29" ht="12.75" customHeight="1">
      <c r="A90" s="403">
        <f t="shared" si="24"/>
        <v>74</v>
      </c>
      <c r="B90" s="745"/>
      <c r="C90" s="404" t="str">
        <f t="shared" si="18"/>
        <v>C52-R8</v>
      </c>
      <c r="D90" s="405">
        <v>0.3153125</v>
      </c>
      <c r="E90" s="405">
        <v>0.31546296296296295</v>
      </c>
      <c r="F90" s="406">
        <f t="shared" si="25"/>
        <v>1.7</v>
      </c>
      <c r="G90" s="468">
        <f t="shared" si="25"/>
        <v>5.41</v>
      </c>
      <c r="H90" s="407">
        <f t="shared" si="25"/>
        <v>1.2</v>
      </c>
      <c r="I90" s="407">
        <f t="shared" si="26"/>
        <v>7.11</v>
      </c>
      <c r="J90" s="407">
        <f t="shared" si="19"/>
        <v>7.200000003576279</v>
      </c>
      <c r="K90" s="408">
        <f t="shared" si="20"/>
        <v>9.0000003576278687E-2</v>
      </c>
      <c r="L90" s="409">
        <f t="shared" si="27"/>
        <v>0.5</v>
      </c>
      <c r="M90" s="410">
        <f t="shared" si="28"/>
        <v>7.61</v>
      </c>
      <c r="N90" s="410">
        <f t="shared" si="29"/>
        <v>7.700000003576279</v>
      </c>
      <c r="O90" s="411"/>
      <c r="P90" s="485">
        <f t="shared" ca="1" si="30"/>
        <v>0.32702546296296403</v>
      </c>
      <c r="Q90" s="484">
        <f t="shared" ca="1" si="31"/>
        <v>0.32716435185185294</v>
      </c>
      <c r="R90" s="486">
        <v>9.0000003576278687E-2</v>
      </c>
      <c r="S90" s="486">
        <f t="shared" ca="1" si="21"/>
        <v>0.08</v>
      </c>
      <c r="T90" s="470">
        <v>17</v>
      </c>
      <c r="U90" s="469" t="str">
        <f t="shared" si="22"/>
        <v>C52-R8</v>
      </c>
      <c r="V90" s="470">
        <v>52</v>
      </c>
      <c r="W90" s="470" t="s">
        <v>493</v>
      </c>
      <c r="X90" s="470" t="s">
        <v>494</v>
      </c>
      <c r="Y90" s="470">
        <v>8</v>
      </c>
      <c r="AA90" s="505">
        <v>74</v>
      </c>
      <c r="AB90" s="395">
        <v>22</v>
      </c>
      <c r="AC90" s="400">
        <f t="shared" si="23"/>
        <v>8</v>
      </c>
    </row>
    <row r="91" spans="1:29" ht="12.75" customHeight="1">
      <c r="A91" s="403">
        <f t="shared" si="24"/>
        <v>75</v>
      </c>
      <c r="B91" s="745"/>
      <c r="C91" s="404" t="str">
        <f t="shared" si="18"/>
        <v>C52-R6</v>
      </c>
      <c r="D91" s="405">
        <v>0.31559027777777776</v>
      </c>
      <c r="E91" s="405">
        <v>0.3157638888888889</v>
      </c>
      <c r="F91" s="406">
        <f t="shared" si="25"/>
        <v>1.7</v>
      </c>
      <c r="G91" s="468">
        <f t="shared" si="25"/>
        <v>5.41</v>
      </c>
      <c r="H91" s="407">
        <f t="shared" si="25"/>
        <v>1.2</v>
      </c>
      <c r="I91" s="407">
        <f t="shared" si="26"/>
        <v>7.11</v>
      </c>
      <c r="J91" s="407">
        <f t="shared" si="19"/>
        <v>7.2199999994039539</v>
      </c>
      <c r="K91" s="408">
        <f t="shared" si="20"/>
        <v>0.10999999940395355</v>
      </c>
      <c r="L91" s="409">
        <f t="shared" si="27"/>
        <v>0.5</v>
      </c>
      <c r="M91" s="410">
        <f t="shared" si="28"/>
        <v>7.61</v>
      </c>
      <c r="N91" s="410">
        <f t="shared" si="29"/>
        <v>7.7199999994039539</v>
      </c>
      <c r="O91" s="411"/>
      <c r="P91" s="485">
        <f t="shared" ca="1" si="30"/>
        <v>0.32743055555555667</v>
      </c>
      <c r="Q91" s="484">
        <f t="shared" ca="1" si="31"/>
        <v>0.32756944444444558</v>
      </c>
      <c r="R91" s="486">
        <v>0.10999999940395355</v>
      </c>
      <c r="S91" s="486">
        <f t="shared" ca="1" si="21"/>
        <v>0.12</v>
      </c>
      <c r="T91" s="506">
        <v>18</v>
      </c>
      <c r="U91" s="469" t="str">
        <f t="shared" si="22"/>
        <v>C52-R6</v>
      </c>
      <c r="V91" s="470">
        <v>52</v>
      </c>
      <c r="W91" s="470" t="s">
        <v>493</v>
      </c>
      <c r="X91" s="470" t="s">
        <v>494</v>
      </c>
      <c r="Y91" s="470">
        <v>6</v>
      </c>
      <c r="AA91" s="505">
        <v>75</v>
      </c>
      <c r="AB91" s="395">
        <v>20</v>
      </c>
      <c r="AC91" s="400">
        <f t="shared" si="23"/>
        <v>9</v>
      </c>
    </row>
    <row r="92" spans="1:29" ht="12.75" customHeight="1">
      <c r="A92" s="403">
        <f t="shared" si="24"/>
        <v>76</v>
      </c>
      <c r="B92" s="745"/>
      <c r="C92" s="404" t="str">
        <f t="shared" si="18"/>
        <v>C52-R4</v>
      </c>
      <c r="D92" s="405">
        <v>0.31586805555555558</v>
      </c>
      <c r="E92" s="405">
        <v>0.31604166666666667</v>
      </c>
      <c r="F92" s="406">
        <f t="shared" si="25"/>
        <v>1.7</v>
      </c>
      <c r="G92" s="468">
        <f t="shared" si="25"/>
        <v>5.41</v>
      </c>
      <c r="H92" s="407">
        <f t="shared" si="25"/>
        <v>1.2</v>
      </c>
      <c r="I92" s="407">
        <f t="shared" si="26"/>
        <v>7.11</v>
      </c>
      <c r="J92" s="407">
        <f t="shared" si="19"/>
        <v>7.200000003576279</v>
      </c>
      <c r="K92" s="408">
        <f t="shared" si="20"/>
        <v>9.0000003576278687E-2</v>
      </c>
      <c r="L92" s="409">
        <f t="shared" si="27"/>
        <v>0.5</v>
      </c>
      <c r="M92" s="410">
        <f t="shared" si="28"/>
        <v>7.61</v>
      </c>
      <c r="N92" s="410">
        <f t="shared" si="29"/>
        <v>7.700000003576279</v>
      </c>
      <c r="O92" s="411"/>
      <c r="P92" s="485">
        <f t="shared" ca="1" si="30"/>
        <v>0.32784722222222334</v>
      </c>
      <c r="Q92" s="484">
        <f t="shared" ca="1" si="31"/>
        <v>0.32800925925926039</v>
      </c>
      <c r="R92" s="486">
        <v>9.0000003576278687E-2</v>
      </c>
      <c r="S92" s="486">
        <f t="shared" ca="1" si="21"/>
        <v>0.05</v>
      </c>
      <c r="T92" s="470">
        <v>19</v>
      </c>
      <c r="U92" s="469" t="str">
        <f t="shared" si="22"/>
        <v>C52-R4</v>
      </c>
      <c r="V92" s="470">
        <v>52</v>
      </c>
      <c r="W92" s="470" t="s">
        <v>493</v>
      </c>
      <c r="X92" s="470" t="s">
        <v>494</v>
      </c>
      <c r="Y92" s="470">
        <v>4</v>
      </c>
      <c r="AA92" s="505">
        <v>76</v>
      </c>
      <c r="AB92" s="395">
        <v>18</v>
      </c>
      <c r="AC92" s="400">
        <f t="shared" si="23"/>
        <v>10</v>
      </c>
    </row>
    <row r="93" spans="1:29" ht="12.75" customHeight="1">
      <c r="A93" s="403">
        <f t="shared" si="24"/>
        <v>77</v>
      </c>
      <c r="B93" s="745"/>
      <c r="C93" s="404" t="str">
        <f t="shared" si="18"/>
        <v>C52-R2</v>
      </c>
      <c r="D93" s="405">
        <v>0.31614583333333335</v>
      </c>
      <c r="E93" s="405">
        <v>0.31630787037037039</v>
      </c>
      <c r="F93" s="406">
        <f t="shared" si="25"/>
        <v>1.7</v>
      </c>
      <c r="G93" s="468">
        <f t="shared" si="25"/>
        <v>5.41</v>
      </c>
      <c r="H93" s="407">
        <f t="shared" si="25"/>
        <v>1.2</v>
      </c>
      <c r="I93" s="407">
        <f t="shared" si="26"/>
        <v>7.11</v>
      </c>
      <c r="J93" s="407">
        <f t="shared" si="19"/>
        <v>7.200000003576279</v>
      </c>
      <c r="K93" s="408">
        <f t="shared" si="20"/>
        <v>9.0000003576278687E-2</v>
      </c>
      <c r="L93" s="409">
        <f t="shared" si="27"/>
        <v>0.5</v>
      </c>
      <c r="M93" s="410">
        <f t="shared" si="28"/>
        <v>7.61</v>
      </c>
      <c r="N93" s="410">
        <f t="shared" si="29"/>
        <v>7.700000003576279</v>
      </c>
      <c r="O93" s="411"/>
      <c r="P93" s="485">
        <f t="shared" ca="1" si="30"/>
        <v>0.32828703703703815</v>
      </c>
      <c r="Q93" s="484">
        <f t="shared" ca="1" si="31"/>
        <v>0.32842592592592706</v>
      </c>
      <c r="R93" s="486">
        <v>9.0000003576278687E-2</v>
      </c>
      <c r="S93" s="486">
        <f t="shared" ca="1" si="21"/>
        <v>0.14000000000000001</v>
      </c>
      <c r="T93" s="506">
        <v>20</v>
      </c>
      <c r="U93" s="469" t="str">
        <f t="shared" si="22"/>
        <v>C52-R2</v>
      </c>
      <c r="V93" s="470">
        <v>52</v>
      </c>
      <c r="W93" s="470" t="s">
        <v>493</v>
      </c>
      <c r="X93" s="470" t="s">
        <v>494</v>
      </c>
      <c r="Y93" s="470">
        <v>2</v>
      </c>
      <c r="AA93" s="505">
        <v>77</v>
      </c>
      <c r="AB93" s="395">
        <v>16</v>
      </c>
      <c r="AC93" s="400">
        <f t="shared" si="23"/>
        <v>11</v>
      </c>
    </row>
    <row r="94" spans="1:29" ht="12.75" customHeight="1">
      <c r="A94" s="403">
        <f t="shared" si="24"/>
        <v>78</v>
      </c>
      <c r="B94" s="745" t="s">
        <v>524</v>
      </c>
      <c r="C94" s="404" t="str">
        <f t="shared" si="18"/>
        <v>C53-R1</v>
      </c>
      <c r="D94" s="405">
        <v>0.31643518518518521</v>
      </c>
      <c r="E94" s="405">
        <v>0.31658564814814816</v>
      </c>
      <c r="F94" s="406">
        <f t="shared" si="25"/>
        <v>1.7</v>
      </c>
      <c r="G94" s="468">
        <f t="shared" si="25"/>
        <v>5.41</v>
      </c>
      <c r="H94" s="407">
        <f t="shared" si="25"/>
        <v>1.2</v>
      </c>
      <c r="I94" s="407">
        <f t="shared" si="26"/>
        <v>7.11</v>
      </c>
      <c r="J94" s="407">
        <f t="shared" si="19"/>
        <v>7.2299999973177913</v>
      </c>
      <c r="K94" s="408">
        <f t="shared" si="20"/>
        <v>0.11999999731779099</v>
      </c>
      <c r="L94" s="409">
        <f t="shared" si="27"/>
        <v>0.5</v>
      </c>
      <c r="M94" s="410">
        <f t="shared" si="28"/>
        <v>7.61</v>
      </c>
      <c r="N94" s="410">
        <f t="shared" si="29"/>
        <v>7.7299999973177913</v>
      </c>
      <c r="O94" s="411"/>
      <c r="P94" s="485">
        <f t="shared" ca="1" si="30"/>
        <v>0.32870370370370483</v>
      </c>
      <c r="Q94" s="484">
        <f t="shared" ca="1" si="31"/>
        <v>0.32886574074074187</v>
      </c>
      <c r="R94" s="486">
        <v>0.11999999731779099</v>
      </c>
      <c r="S94" s="486">
        <f t="shared" ca="1" si="21"/>
        <v>0.03</v>
      </c>
      <c r="T94" s="470">
        <v>1</v>
      </c>
      <c r="U94" s="469" t="str">
        <f t="shared" si="22"/>
        <v>C53-R1</v>
      </c>
      <c r="V94" s="470">
        <v>53</v>
      </c>
      <c r="W94" s="470" t="s">
        <v>493</v>
      </c>
      <c r="X94" s="470" t="s">
        <v>494</v>
      </c>
      <c r="Y94" s="470">
        <v>1</v>
      </c>
      <c r="AA94" s="505">
        <v>78</v>
      </c>
      <c r="AB94" s="395">
        <v>14</v>
      </c>
      <c r="AC94" s="400">
        <f t="shared" si="23"/>
        <v>12</v>
      </c>
    </row>
    <row r="95" spans="1:29" ht="12.75" customHeight="1">
      <c r="A95" s="403">
        <f t="shared" si="24"/>
        <v>79</v>
      </c>
      <c r="B95" s="745"/>
      <c r="C95" s="404" t="str">
        <f t="shared" si="18"/>
        <v>C53-R3</v>
      </c>
      <c r="D95" s="405">
        <v>0.31670138888888888</v>
      </c>
      <c r="E95" s="405">
        <v>0.31685185185185183</v>
      </c>
      <c r="F95" s="406">
        <f t="shared" si="25"/>
        <v>1.7</v>
      </c>
      <c r="G95" s="468">
        <f t="shared" si="25"/>
        <v>5.41</v>
      </c>
      <c r="H95" s="407">
        <f t="shared" si="25"/>
        <v>1.2</v>
      </c>
      <c r="I95" s="407">
        <f t="shared" si="26"/>
        <v>7.11</v>
      </c>
      <c r="J95" s="407">
        <f t="shared" si="19"/>
        <v>7.2399999952316287</v>
      </c>
      <c r="K95" s="408">
        <f t="shared" si="20"/>
        <v>0.12999999523162842</v>
      </c>
      <c r="L95" s="409">
        <f t="shared" si="27"/>
        <v>0.5</v>
      </c>
      <c r="M95" s="410">
        <f t="shared" si="28"/>
        <v>7.61</v>
      </c>
      <c r="N95" s="410">
        <f t="shared" si="29"/>
        <v>7.7399999952316287</v>
      </c>
      <c r="O95" s="411"/>
      <c r="P95" s="485">
        <f t="shared" ca="1" si="30"/>
        <v>0.32910879629629741</v>
      </c>
      <c r="Q95" s="484">
        <f t="shared" ca="1" si="31"/>
        <v>0.32928240740740855</v>
      </c>
      <c r="R95" s="486">
        <v>0.12999999523162842</v>
      </c>
      <c r="S95" s="486">
        <f t="shared" ca="1" si="21"/>
        <v>0.09</v>
      </c>
      <c r="T95" s="506">
        <v>2</v>
      </c>
      <c r="U95" s="469" t="str">
        <f t="shared" si="22"/>
        <v>C53-R3</v>
      </c>
      <c r="V95" s="470">
        <v>53</v>
      </c>
      <c r="W95" s="470" t="s">
        <v>493</v>
      </c>
      <c r="X95" s="470" t="s">
        <v>494</v>
      </c>
      <c r="Y95" s="470">
        <v>3</v>
      </c>
      <c r="AA95" s="505">
        <v>79</v>
      </c>
      <c r="AB95" s="395">
        <v>12</v>
      </c>
      <c r="AC95" s="400">
        <f t="shared" si="23"/>
        <v>13</v>
      </c>
    </row>
    <row r="96" spans="1:29" ht="12.75" customHeight="1">
      <c r="A96" s="403">
        <f t="shared" si="24"/>
        <v>80</v>
      </c>
      <c r="B96" s="745"/>
      <c r="C96" s="404" t="str">
        <f t="shared" si="18"/>
        <v>C53-R5</v>
      </c>
      <c r="D96" s="405">
        <v>0.31699074074074074</v>
      </c>
      <c r="E96" s="405">
        <v>0.31712962962962965</v>
      </c>
      <c r="F96" s="406">
        <f t="shared" si="25"/>
        <v>1.7</v>
      </c>
      <c r="G96" s="468">
        <f t="shared" si="25"/>
        <v>5.41</v>
      </c>
      <c r="H96" s="407">
        <f t="shared" si="25"/>
        <v>1.2</v>
      </c>
      <c r="I96" s="407">
        <f t="shared" si="26"/>
        <v>7.11</v>
      </c>
      <c r="J96" s="407">
        <f t="shared" si="19"/>
        <v>7.2399999952316287</v>
      </c>
      <c r="K96" s="408">
        <f t="shared" si="20"/>
        <v>0.12999999523162842</v>
      </c>
      <c r="L96" s="409">
        <f t="shared" si="27"/>
        <v>0.5</v>
      </c>
      <c r="M96" s="410">
        <f t="shared" si="28"/>
        <v>7.61</v>
      </c>
      <c r="N96" s="410">
        <f t="shared" si="29"/>
        <v>7.7399999952316287</v>
      </c>
      <c r="O96" s="411"/>
      <c r="P96" s="485">
        <f t="shared" ca="1" si="30"/>
        <v>0.32952546296296409</v>
      </c>
      <c r="Q96" s="484">
        <f t="shared" ca="1" si="31"/>
        <v>0.32968750000000113</v>
      </c>
      <c r="R96" s="486">
        <v>0.12999999523162842</v>
      </c>
      <c r="S96" s="486">
        <f t="shared" ca="1" si="21"/>
        <v>0.09</v>
      </c>
      <c r="T96" s="470">
        <v>3</v>
      </c>
      <c r="U96" s="469" t="str">
        <f t="shared" si="22"/>
        <v>C53-R5</v>
      </c>
      <c r="V96" s="470">
        <v>53</v>
      </c>
      <c r="W96" s="470" t="s">
        <v>493</v>
      </c>
      <c r="X96" s="470" t="s">
        <v>494</v>
      </c>
      <c r="Y96" s="470">
        <v>5</v>
      </c>
      <c r="AA96" s="505">
        <v>80</v>
      </c>
      <c r="AB96" s="395">
        <v>10</v>
      </c>
      <c r="AC96" s="400">
        <f t="shared" si="23"/>
        <v>14</v>
      </c>
    </row>
    <row r="97" spans="1:29" ht="12.75" customHeight="1">
      <c r="A97" s="403">
        <f t="shared" si="24"/>
        <v>81</v>
      </c>
      <c r="B97" s="745"/>
      <c r="C97" s="404" t="str">
        <f t="shared" si="18"/>
        <v>C53-R7</v>
      </c>
      <c r="D97" s="405">
        <v>0.31723379629629628</v>
      </c>
      <c r="E97" s="405">
        <v>0.31738425925925928</v>
      </c>
      <c r="F97" s="406">
        <f t="shared" si="25"/>
        <v>1.7</v>
      </c>
      <c r="G97" s="468">
        <f t="shared" si="25"/>
        <v>5.41</v>
      </c>
      <c r="H97" s="407">
        <f t="shared" si="25"/>
        <v>1.2</v>
      </c>
      <c r="I97" s="407">
        <f t="shared" si="26"/>
        <v>7.11</v>
      </c>
      <c r="J97" s="407">
        <f t="shared" si="19"/>
        <v>7.189999998211861</v>
      </c>
      <c r="K97" s="408">
        <f t="shared" si="20"/>
        <v>7.9999998211860657E-2</v>
      </c>
      <c r="L97" s="409">
        <f t="shared" si="27"/>
        <v>0.5</v>
      </c>
      <c r="M97" s="410">
        <f t="shared" si="28"/>
        <v>7.61</v>
      </c>
      <c r="N97" s="410">
        <f t="shared" si="29"/>
        <v>7.689999998211861</v>
      </c>
      <c r="O97" s="411"/>
      <c r="P97" s="485">
        <f t="shared" ca="1" si="30"/>
        <v>0.32991898148148263</v>
      </c>
      <c r="Q97" s="484">
        <f t="shared" ca="1" si="31"/>
        <v>0.33005787037037154</v>
      </c>
      <c r="R97" s="486">
        <v>7.9999998211860657E-2</v>
      </c>
      <c r="S97" s="486">
        <f t="shared" ca="1" si="21"/>
        <v>0.04</v>
      </c>
      <c r="T97" s="506">
        <v>4</v>
      </c>
      <c r="U97" s="469" t="str">
        <f t="shared" si="22"/>
        <v>C53-R7</v>
      </c>
      <c r="V97" s="470">
        <v>53</v>
      </c>
      <c r="W97" s="470" t="s">
        <v>493</v>
      </c>
      <c r="X97" s="470" t="s">
        <v>494</v>
      </c>
      <c r="Y97" s="470">
        <v>7</v>
      </c>
      <c r="AA97" s="505">
        <v>81</v>
      </c>
      <c r="AB97" s="395">
        <v>8</v>
      </c>
      <c r="AC97" s="400">
        <f t="shared" si="23"/>
        <v>15</v>
      </c>
    </row>
    <row r="98" spans="1:29" ht="12.75" customHeight="1">
      <c r="A98" s="403">
        <f t="shared" si="24"/>
        <v>82</v>
      </c>
      <c r="B98" s="745"/>
      <c r="C98" s="404" t="str">
        <f t="shared" si="18"/>
        <v>C53-R9</v>
      </c>
      <c r="D98" s="405">
        <v>0.31746527777777778</v>
      </c>
      <c r="E98" s="405">
        <v>0.31760416666666669</v>
      </c>
      <c r="F98" s="406">
        <f t="shared" si="25"/>
        <v>1.7</v>
      </c>
      <c r="G98" s="468">
        <f t="shared" si="25"/>
        <v>5.41</v>
      </c>
      <c r="H98" s="407">
        <f t="shared" si="25"/>
        <v>1.2</v>
      </c>
      <c r="I98" s="407">
        <f t="shared" si="26"/>
        <v>7.11</v>
      </c>
      <c r="J98" s="407">
        <f t="shared" si="19"/>
        <v>7.2399999952316287</v>
      </c>
      <c r="K98" s="408">
        <f t="shared" si="20"/>
        <v>0.12999999523162842</v>
      </c>
      <c r="L98" s="409">
        <f t="shared" si="27"/>
        <v>0.5</v>
      </c>
      <c r="M98" s="410">
        <f t="shared" si="28"/>
        <v>7.61</v>
      </c>
      <c r="N98" s="410">
        <f t="shared" si="29"/>
        <v>7.7399999952316287</v>
      </c>
      <c r="O98" s="411"/>
      <c r="P98" s="485">
        <f t="shared" ca="1" si="30"/>
        <v>0.33032407407407527</v>
      </c>
      <c r="Q98" s="484">
        <f t="shared" ca="1" si="31"/>
        <v>0.33049768518518641</v>
      </c>
      <c r="R98" s="486">
        <v>0.12999999523162842</v>
      </c>
      <c r="S98" s="486">
        <f t="shared" ca="1" si="21"/>
        <v>0.14000000000000001</v>
      </c>
      <c r="T98" s="470">
        <v>5</v>
      </c>
      <c r="U98" s="469" t="str">
        <f t="shared" si="22"/>
        <v>C53-R9</v>
      </c>
      <c r="V98" s="470">
        <v>53</v>
      </c>
      <c r="W98" s="470" t="s">
        <v>493</v>
      </c>
      <c r="X98" s="470" t="s">
        <v>494</v>
      </c>
      <c r="Y98" s="470">
        <v>9</v>
      </c>
      <c r="AA98" s="505">
        <v>82</v>
      </c>
      <c r="AB98" s="395">
        <v>6</v>
      </c>
      <c r="AC98" s="400">
        <f t="shared" si="23"/>
        <v>16</v>
      </c>
    </row>
    <row r="99" spans="1:29" ht="12.75" customHeight="1">
      <c r="A99" s="403">
        <f t="shared" si="24"/>
        <v>83</v>
      </c>
      <c r="B99" s="745"/>
      <c r="C99" s="404" t="str">
        <f t="shared" si="18"/>
        <v>C53-R11</v>
      </c>
      <c r="D99" s="405">
        <v>0.31771990740740741</v>
      </c>
      <c r="E99" s="405">
        <v>0.31789351851851849</v>
      </c>
      <c r="F99" s="406">
        <f t="shared" ref="F99:H114" si="32">F98</f>
        <v>1.7</v>
      </c>
      <c r="G99" s="468">
        <f t="shared" si="32"/>
        <v>5.41</v>
      </c>
      <c r="H99" s="407">
        <f t="shared" si="32"/>
        <v>1.2</v>
      </c>
      <c r="I99" s="407">
        <f t="shared" si="26"/>
        <v>7.11</v>
      </c>
      <c r="J99" s="407">
        <f t="shared" si="19"/>
        <v>7.1399999993294481</v>
      </c>
      <c r="K99" s="408">
        <f t="shared" si="20"/>
        <v>2.9999999329447746E-2</v>
      </c>
      <c r="L99" s="409">
        <f t="shared" si="27"/>
        <v>0.5</v>
      </c>
      <c r="M99" s="410">
        <f t="shared" si="28"/>
        <v>7.61</v>
      </c>
      <c r="N99" s="410">
        <f t="shared" si="29"/>
        <v>7.6399999993294481</v>
      </c>
      <c r="O99" s="411"/>
      <c r="P99" s="485">
        <f t="shared" ca="1" si="30"/>
        <v>0.33072916666666791</v>
      </c>
      <c r="Q99" s="484">
        <f t="shared" ca="1" si="31"/>
        <v>0.33090277777777904</v>
      </c>
      <c r="R99" s="486">
        <v>2.9999999329447746E-2</v>
      </c>
      <c r="S99" s="486">
        <f t="shared" ca="1" si="21"/>
        <v>0.1</v>
      </c>
      <c r="T99" s="506">
        <v>6</v>
      </c>
      <c r="U99" s="504" t="str">
        <f t="shared" si="22"/>
        <v>C53-R11</v>
      </c>
      <c r="V99" s="470">
        <v>53</v>
      </c>
      <c r="W99" s="504" t="s">
        <v>493</v>
      </c>
      <c r="X99" s="504" t="s">
        <v>494</v>
      </c>
      <c r="Y99" s="470">
        <v>11</v>
      </c>
      <c r="AA99" s="505">
        <v>83</v>
      </c>
      <c r="AB99" s="395">
        <v>4</v>
      </c>
      <c r="AC99" s="400">
        <f t="shared" si="23"/>
        <v>17</v>
      </c>
    </row>
    <row r="100" spans="1:29" ht="12.75" customHeight="1">
      <c r="A100" s="403">
        <f t="shared" si="24"/>
        <v>84</v>
      </c>
      <c r="B100" s="745"/>
      <c r="C100" s="404" t="str">
        <f t="shared" si="18"/>
        <v>C53-R13</v>
      </c>
      <c r="D100" s="405">
        <v>0.31800925925925927</v>
      </c>
      <c r="E100" s="405">
        <v>0.31818287037037035</v>
      </c>
      <c r="F100" s="406">
        <f t="shared" si="32"/>
        <v>1.7</v>
      </c>
      <c r="G100" s="468">
        <f t="shared" si="32"/>
        <v>5.41</v>
      </c>
      <c r="H100" s="407">
        <f t="shared" si="32"/>
        <v>1.2</v>
      </c>
      <c r="I100" s="407">
        <f t="shared" si="26"/>
        <v>7.11</v>
      </c>
      <c r="J100" s="407">
        <f t="shared" si="19"/>
        <v>7.1499999991059306</v>
      </c>
      <c r="K100" s="408">
        <f t="shared" si="20"/>
        <v>3.9999999105930328E-2</v>
      </c>
      <c r="L100" s="409">
        <f t="shared" si="27"/>
        <v>0.5</v>
      </c>
      <c r="M100" s="410">
        <f t="shared" si="28"/>
        <v>7.61</v>
      </c>
      <c r="N100" s="410">
        <f t="shared" si="29"/>
        <v>7.6499999991059306</v>
      </c>
      <c r="O100" s="411"/>
      <c r="P100" s="485">
        <f t="shared" ca="1" si="30"/>
        <v>0.33114583333333458</v>
      </c>
      <c r="Q100" s="484">
        <f t="shared" ca="1" si="31"/>
        <v>0.33130787037037163</v>
      </c>
      <c r="R100" s="486">
        <v>3.9999999105930328E-2</v>
      </c>
      <c r="S100" s="486">
        <f t="shared" ca="1" si="21"/>
        <v>0.11</v>
      </c>
      <c r="T100" s="470">
        <v>7</v>
      </c>
      <c r="U100" s="469" t="str">
        <f t="shared" si="22"/>
        <v>C53-R13</v>
      </c>
      <c r="V100" s="470">
        <v>53</v>
      </c>
      <c r="W100" s="470" t="s">
        <v>493</v>
      </c>
      <c r="X100" s="470" t="s">
        <v>494</v>
      </c>
      <c r="Y100" s="470">
        <v>13</v>
      </c>
      <c r="AA100" s="505">
        <v>84</v>
      </c>
      <c r="AB100" s="395">
        <v>2</v>
      </c>
      <c r="AC100" s="400">
        <f t="shared" si="23"/>
        <v>18</v>
      </c>
    </row>
    <row r="101" spans="1:29" ht="12.75" customHeight="1">
      <c r="A101" s="403">
        <f t="shared" si="24"/>
        <v>85</v>
      </c>
      <c r="B101" s="745"/>
      <c r="C101" s="404" t="str">
        <f t="shared" si="18"/>
        <v>C53-R15</v>
      </c>
      <c r="D101" s="405">
        <v>0.31828703703703703</v>
      </c>
      <c r="E101" s="405">
        <v>0.31842592592592595</v>
      </c>
      <c r="F101" s="406">
        <f t="shared" si="32"/>
        <v>1.7</v>
      </c>
      <c r="G101" s="468">
        <f t="shared" si="32"/>
        <v>5.41</v>
      </c>
      <c r="H101" s="407">
        <f t="shared" si="32"/>
        <v>1.2</v>
      </c>
      <c r="I101" s="407">
        <f t="shared" si="26"/>
        <v>7.11</v>
      </c>
      <c r="J101" s="407">
        <f t="shared" si="19"/>
        <v>7.189999998211861</v>
      </c>
      <c r="K101" s="408">
        <f t="shared" si="20"/>
        <v>7.9999998211860657E-2</v>
      </c>
      <c r="L101" s="409">
        <f t="shared" si="27"/>
        <v>0.5</v>
      </c>
      <c r="M101" s="410">
        <f t="shared" si="28"/>
        <v>7.61</v>
      </c>
      <c r="N101" s="410">
        <f t="shared" si="29"/>
        <v>7.689999998211861</v>
      </c>
      <c r="O101" s="411"/>
      <c r="P101" s="485">
        <f t="shared" ca="1" si="30"/>
        <v>0.33153935185185313</v>
      </c>
      <c r="Q101" s="484">
        <f t="shared" ca="1" si="31"/>
        <v>0.33171296296296426</v>
      </c>
      <c r="R101" s="486">
        <v>7.9999998211860657E-2</v>
      </c>
      <c r="S101" s="486">
        <f t="shared" ca="1" si="21"/>
        <v>0.12</v>
      </c>
      <c r="T101" s="506">
        <v>8</v>
      </c>
      <c r="U101" s="469" t="str">
        <f t="shared" si="22"/>
        <v>C53-R15</v>
      </c>
      <c r="V101" s="470">
        <v>53</v>
      </c>
      <c r="W101" s="470" t="s">
        <v>493</v>
      </c>
      <c r="X101" s="470" t="s">
        <v>494</v>
      </c>
      <c r="Y101" s="470">
        <v>15</v>
      </c>
      <c r="AA101" s="505">
        <v>85</v>
      </c>
      <c r="AB101" s="400">
        <v>3</v>
      </c>
      <c r="AC101" s="400">
        <f t="shared" si="23"/>
        <v>19</v>
      </c>
    </row>
    <row r="102" spans="1:29" ht="12.75" customHeight="1">
      <c r="A102" s="403">
        <f t="shared" si="24"/>
        <v>86</v>
      </c>
      <c r="B102" s="745"/>
      <c r="C102" s="404" t="str">
        <f t="shared" si="18"/>
        <v>C53-R17</v>
      </c>
      <c r="D102" s="405">
        <v>0.31851851851851853</v>
      </c>
      <c r="E102" s="405">
        <v>0.31866898148148148</v>
      </c>
      <c r="F102" s="406">
        <f t="shared" si="32"/>
        <v>1.7</v>
      </c>
      <c r="G102" s="468">
        <f t="shared" si="32"/>
        <v>5.41</v>
      </c>
      <c r="H102" s="407">
        <f t="shared" si="32"/>
        <v>1.2</v>
      </c>
      <c r="I102" s="407">
        <f t="shared" si="26"/>
        <v>7.11</v>
      </c>
      <c r="J102" s="407">
        <f t="shared" si="19"/>
        <v>7.2500000005960468</v>
      </c>
      <c r="K102" s="408">
        <f t="shared" si="20"/>
        <v>0.14000000059604645</v>
      </c>
      <c r="L102" s="409">
        <f t="shared" si="27"/>
        <v>0.5</v>
      </c>
      <c r="M102" s="410">
        <f t="shared" si="28"/>
        <v>7.61</v>
      </c>
      <c r="N102" s="410">
        <f t="shared" si="29"/>
        <v>7.7500000005960468</v>
      </c>
      <c r="O102" s="411"/>
      <c r="P102" s="485">
        <f t="shared" ca="1" si="30"/>
        <v>0.3319675925925939</v>
      </c>
      <c r="Q102" s="484">
        <f t="shared" ca="1" si="31"/>
        <v>0.33210648148148281</v>
      </c>
      <c r="R102" s="486">
        <v>0.14000000059604645</v>
      </c>
      <c r="S102" s="486">
        <f t="shared" ca="1" si="21"/>
        <v>0.09</v>
      </c>
      <c r="T102" s="470">
        <v>9</v>
      </c>
      <c r="U102" s="469" t="str">
        <f t="shared" si="22"/>
        <v>C53-R17</v>
      </c>
      <c r="V102" s="470">
        <v>53</v>
      </c>
      <c r="W102" s="470" t="s">
        <v>493</v>
      </c>
      <c r="X102" s="470" t="s">
        <v>494</v>
      </c>
      <c r="Y102" s="470">
        <v>17</v>
      </c>
      <c r="AA102" s="505">
        <v>86</v>
      </c>
      <c r="AB102" s="400">
        <v>5</v>
      </c>
      <c r="AC102" s="400">
        <f t="shared" si="23"/>
        <v>20</v>
      </c>
    </row>
    <row r="103" spans="1:29" ht="12.75" customHeight="1">
      <c r="A103" s="403">
        <f t="shared" si="24"/>
        <v>87</v>
      </c>
      <c r="B103" s="745"/>
      <c r="C103" s="404" t="str">
        <f t="shared" si="18"/>
        <v>C53-R19</v>
      </c>
      <c r="D103" s="405">
        <v>0.31878472222222221</v>
      </c>
      <c r="E103" s="405">
        <v>0.31893518518518521</v>
      </c>
      <c r="F103" s="406">
        <f t="shared" si="32"/>
        <v>1.7</v>
      </c>
      <c r="G103" s="468">
        <f t="shared" si="32"/>
        <v>5.41</v>
      </c>
      <c r="H103" s="407">
        <f t="shared" si="32"/>
        <v>1.2</v>
      </c>
      <c r="I103" s="407">
        <f t="shared" si="26"/>
        <v>7.11</v>
      </c>
      <c r="J103" s="407">
        <f t="shared" si="19"/>
        <v>7.2100000014901164</v>
      </c>
      <c r="K103" s="408">
        <f t="shared" si="20"/>
        <v>0.10000000149011612</v>
      </c>
      <c r="L103" s="409">
        <f t="shared" si="27"/>
        <v>0.5</v>
      </c>
      <c r="M103" s="410">
        <f t="shared" si="28"/>
        <v>7.61</v>
      </c>
      <c r="N103" s="410">
        <f t="shared" si="29"/>
        <v>7.7100000014901164</v>
      </c>
      <c r="O103" s="411"/>
      <c r="P103" s="485">
        <f t="shared" ca="1" si="30"/>
        <v>0.33236111111111244</v>
      </c>
      <c r="Q103" s="484">
        <f t="shared" ca="1" si="31"/>
        <v>0.33253472222222358</v>
      </c>
      <c r="R103" s="486">
        <v>0.10000000149011612</v>
      </c>
      <c r="S103" s="486">
        <f t="shared" ca="1" si="21"/>
        <v>0.11</v>
      </c>
      <c r="T103" s="506">
        <v>10</v>
      </c>
      <c r="U103" s="469" t="str">
        <f t="shared" si="22"/>
        <v>C53-R19</v>
      </c>
      <c r="V103" s="470">
        <v>53</v>
      </c>
      <c r="W103" s="470" t="s">
        <v>493</v>
      </c>
      <c r="X103" s="470" t="s">
        <v>494</v>
      </c>
      <c r="Y103" s="470">
        <v>19</v>
      </c>
      <c r="AA103" s="505">
        <v>87</v>
      </c>
      <c r="AB103" s="400">
        <v>7</v>
      </c>
      <c r="AC103" s="400">
        <f t="shared" si="23"/>
        <v>21</v>
      </c>
    </row>
    <row r="104" spans="1:29" ht="12.75" customHeight="1">
      <c r="A104" s="403">
        <f t="shared" si="24"/>
        <v>88</v>
      </c>
      <c r="B104" s="745"/>
      <c r="C104" s="404" t="str">
        <f t="shared" si="18"/>
        <v>C53-R21</v>
      </c>
      <c r="D104" s="405">
        <v>0.31903935185185184</v>
      </c>
      <c r="E104" s="405">
        <v>0.31920138888888888</v>
      </c>
      <c r="F104" s="406">
        <f t="shared" si="32"/>
        <v>1.7</v>
      </c>
      <c r="G104" s="468">
        <f t="shared" si="32"/>
        <v>5.41</v>
      </c>
      <c r="H104" s="407">
        <f t="shared" si="32"/>
        <v>1.2</v>
      </c>
      <c r="I104" s="407">
        <f t="shared" si="26"/>
        <v>7.11</v>
      </c>
      <c r="J104" s="407">
        <f t="shared" si="19"/>
        <v>7.1499999991059306</v>
      </c>
      <c r="K104" s="408">
        <f t="shared" si="20"/>
        <v>3.9999999105930328E-2</v>
      </c>
      <c r="L104" s="409">
        <f t="shared" si="27"/>
        <v>0.5</v>
      </c>
      <c r="M104" s="410">
        <f t="shared" si="28"/>
        <v>7.61</v>
      </c>
      <c r="N104" s="410">
        <f t="shared" si="29"/>
        <v>7.6499999991059306</v>
      </c>
      <c r="O104" s="411"/>
      <c r="P104" s="485">
        <f t="shared" ca="1" si="30"/>
        <v>0.33281250000000134</v>
      </c>
      <c r="Q104" s="484">
        <f t="shared" ca="1" si="31"/>
        <v>0.33297453703703839</v>
      </c>
      <c r="R104" s="486">
        <v>3.9999999105930328E-2</v>
      </c>
      <c r="S104" s="486">
        <f t="shared" ca="1" si="21"/>
        <v>0.05</v>
      </c>
      <c r="T104" s="470">
        <v>11</v>
      </c>
      <c r="U104" s="469" t="str">
        <f t="shared" si="22"/>
        <v>C53-R21</v>
      </c>
      <c r="V104" s="470">
        <v>53</v>
      </c>
      <c r="W104" s="470" t="s">
        <v>493</v>
      </c>
      <c r="X104" s="470" t="s">
        <v>494</v>
      </c>
      <c r="Y104" s="470">
        <v>21</v>
      </c>
      <c r="AA104" s="505">
        <v>88</v>
      </c>
      <c r="AB104" s="400">
        <v>9</v>
      </c>
      <c r="AC104" s="400">
        <f t="shared" si="23"/>
        <v>1</v>
      </c>
    </row>
    <row r="105" spans="1:29" ht="12.75" customHeight="1">
      <c r="A105" s="403">
        <f t="shared" si="24"/>
        <v>89</v>
      </c>
      <c r="B105" s="745"/>
      <c r="C105" s="404" t="str">
        <f t="shared" si="18"/>
        <v>C53-R23</v>
      </c>
      <c r="D105" s="405">
        <v>0.31928240740740743</v>
      </c>
      <c r="E105" s="405">
        <v>0.31945601851851851</v>
      </c>
      <c r="F105" s="406">
        <f t="shared" si="32"/>
        <v>1.7</v>
      </c>
      <c r="G105" s="468">
        <f t="shared" si="32"/>
        <v>5.41</v>
      </c>
      <c r="H105" s="407">
        <f t="shared" si="32"/>
        <v>1.2</v>
      </c>
      <c r="I105" s="407">
        <f t="shared" si="26"/>
        <v>7.11</v>
      </c>
      <c r="J105" s="407">
        <f t="shared" si="19"/>
        <v>7.2600000059604648</v>
      </c>
      <c r="K105" s="408">
        <f t="shared" si="20"/>
        <v>0.15000000596046448</v>
      </c>
      <c r="L105" s="409">
        <f t="shared" si="27"/>
        <v>0.5</v>
      </c>
      <c r="M105" s="410">
        <f t="shared" si="28"/>
        <v>7.61</v>
      </c>
      <c r="N105" s="410">
        <f t="shared" si="29"/>
        <v>7.7600000059604648</v>
      </c>
      <c r="O105" s="411"/>
      <c r="P105" s="485">
        <f t="shared" ca="1" si="30"/>
        <v>0.33321759259259393</v>
      </c>
      <c r="Q105" s="484">
        <f t="shared" ca="1" si="31"/>
        <v>0.33336805555555687</v>
      </c>
      <c r="R105" s="486">
        <v>0.15000000596046448</v>
      </c>
      <c r="S105" s="486">
        <f t="shared" ca="1" si="21"/>
        <v>0.13</v>
      </c>
      <c r="T105" s="506">
        <v>12</v>
      </c>
      <c r="U105" s="469" t="str">
        <f t="shared" si="22"/>
        <v>C53-R23</v>
      </c>
      <c r="V105" s="470">
        <v>53</v>
      </c>
      <c r="W105" s="470" t="s">
        <v>493</v>
      </c>
      <c r="X105" s="470" t="s">
        <v>494</v>
      </c>
      <c r="Y105" s="470">
        <v>23</v>
      </c>
      <c r="AA105" s="505">
        <v>89</v>
      </c>
      <c r="AB105" s="400">
        <v>11</v>
      </c>
      <c r="AC105" s="400">
        <f t="shared" si="23"/>
        <v>2</v>
      </c>
    </row>
    <row r="106" spans="1:29" ht="12.75" customHeight="1">
      <c r="A106" s="403">
        <f t="shared" si="24"/>
        <v>90</v>
      </c>
      <c r="B106" s="745"/>
      <c r="C106" s="404" t="str">
        <f t="shared" si="18"/>
        <v>C53-R25</v>
      </c>
      <c r="D106" s="405">
        <v>0.31951388888888888</v>
      </c>
      <c r="E106" s="405">
        <v>0.31965277777777779</v>
      </c>
      <c r="F106" s="406">
        <f t="shared" si="32"/>
        <v>1.7</v>
      </c>
      <c r="G106" s="468">
        <f t="shared" si="32"/>
        <v>5.41</v>
      </c>
      <c r="H106" s="407">
        <f t="shared" si="32"/>
        <v>1.2</v>
      </c>
      <c r="I106" s="407">
        <f t="shared" si="26"/>
        <v>7.11</v>
      </c>
      <c r="J106" s="407">
        <f t="shared" si="19"/>
        <v>7.1299999995529655</v>
      </c>
      <c r="K106" s="408">
        <f t="shared" si="20"/>
        <v>1.9999999552965164E-2</v>
      </c>
      <c r="L106" s="409">
        <f t="shared" si="27"/>
        <v>0.5</v>
      </c>
      <c r="M106" s="410">
        <f t="shared" si="28"/>
        <v>7.61</v>
      </c>
      <c r="N106" s="410">
        <f t="shared" si="29"/>
        <v>7.6299999995529655</v>
      </c>
      <c r="O106" s="411"/>
      <c r="P106" s="485">
        <f t="shared" ca="1" si="30"/>
        <v>0.3336342592592606</v>
      </c>
      <c r="Q106" s="484">
        <f t="shared" ca="1" si="31"/>
        <v>0.33377314814814951</v>
      </c>
      <c r="R106" s="486">
        <v>1.9999999552965164E-2</v>
      </c>
      <c r="S106" s="486">
        <f t="shared" ca="1" si="21"/>
        <v>0.11</v>
      </c>
      <c r="T106" s="470">
        <v>13</v>
      </c>
      <c r="U106" s="469" t="str">
        <f t="shared" si="22"/>
        <v>C53-R25</v>
      </c>
      <c r="V106" s="470">
        <v>53</v>
      </c>
      <c r="W106" s="470" t="s">
        <v>493</v>
      </c>
      <c r="X106" s="470" t="s">
        <v>494</v>
      </c>
      <c r="Y106" s="470">
        <v>25</v>
      </c>
      <c r="AA106" s="505">
        <v>90</v>
      </c>
      <c r="AB106" s="400">
        <v>13</v>
      </c>
      <c r="AC106" s="400">
        <f t="shared" si="23"/>
        <v>3</v>
      </c>
    </row>
    <row r="107" spans="1:29" ht="12.75" customHeight="1">
      <c r="A107" s="403">
        <f t="shared" si="24"/>
        <v>91</v>
      </c>
      <c r="B107" s="745"/>
      <c r="C107" s="404" t="str">
        <f t="shared" si="18"/>
        <v>C53-R27</v>
      </c>
      <c r="D107" s="405">
        <v>0.31975694444444447</v>
      </c>
      <c r="E107" s="405">
        <v>0.31993055555555555</v>
      </c>
      <c r="F107" s="406">
        <f t="shared" si="32"/>
        <v>1.7</v>
      </c>
      <c r="G107" s="468">
        <f t="shared" si="32"/>
        <v>5.41</v>
      </c>
      <c r="H107" s="407">
        <f t="shared" si="32"/>
        <v>1.2</v>
      </c>
      <c r="I107" s="407">
        <f t="shared" si="26"/>
        <v>7.11</v>
      </c>
      <c r="J107" s="407">
        <f t="shared" si="19"/>
        <v>7.2199999994039539</v>
      </c>
      <c r="K107" s="408">
        <f t="shared" si="20"/>
        <v>0.10999999940395355</v>
      </c>
      <c r="L107" s="409">
        <f t="shared" si="27"/>
        <v>0.5</v>
      </c>
      <c r="M107" s="410">
        <f t="shared" si="28"/>
        <v>7.61</v>
      </c>
      <c r="N107" s="410">
        <f t="shared" si="29"/>
        <v>7.7199999994039539</v>
      </c>
      <c r="O107" s="411"/>
      <c r="P107" s="485">
        <f t="shared" ca="1" si="30"/>
        <v>0.33405092592592728</v>
      </c>
      <c r="Q107" s="484">
        <f t="shared" ca="1" si="31"/>
        <v>0.33418981481481619</v>
      </c>
      <c r="R107" s="486">
        <v>0.10999999940395355</v>
      </c>
      <c r="S107" s="486">
        <f t="shared" ca="1" si="21"/>
        <v>7.0000000000000007E-2</v>
      </c>
      <c r="T107" s="506">
        <v>14</v>
      </c>
      <c r="U107" s="469" t="str">
        <f t="shared" si="22"/>
        <v>C53-R27</v>
      </c>
      <c r="V107" s="470">
        <v>53</v>
      </c>
      <c r="W107" s="470" t="s">
        <v>493</v>
      </c>
      <c r="X107" s="470" t="s">
        <v>494</v>
      </c>
      <c r="Y107" s="470">
        <v>27</v>
      </c>
      <c r="AA107" s="505">
        <v>91</v>
      </c>
      <c r="AB107" s="400">
        <v>15</v>
      </c>
      <c r="AC107" s="400">
        <f t="shared" si="23"/>
        <v>4</v>
      </c>
    </row>
    <row r="108" spans="1:29" ht="12.75" customHeight="1">
      <c r="A108" s="403">
        <f t="shared" si="24"/>
        <v>92</v>
      </c>
      <c r="B108" s="745"/>
      <c r="C108" s="404" t="str">
        <f t="shared" si="18"/>
        <v>C53-R29</v>
      </c>
      <c r="D108" s="405">
        <v>0.32002314814814814</v>
      </c>
      <c r="E108" s="405">
        <v>0.32019675925925928</v>
      </c>
      <c r="F108" s="406">
        <f t="shared" si="32"/>
        <v>1.7</v>
      </c>
      <c r="G108" s="468">
        <f t="shared" si="32"/>
        <v>5.41</v>
      </c>
      <c r="H108" s="407">
        <f t="shared" si="32"/>
        <v>1.2</v>
      </c>
      <c r="I108" s="407">
        <f t="shared" si="26"/>
        <v>7.11</v>
      </c>
      <c r="J108" s="407">
        <f t="shared" si="19"/>
        <v>7.2600000059604648</v>
      </c>
      <c r="K108" s="408">
        <f t="shared" si="20"/>
        <v>0.15000000596046448</v>
      </c>
      <c r="L108" s="409">
        <f t="shared" si="27"/>
        <v>0.5</v>
      </c>
      <c r="M108" s="410">
        <f t="shared" si="28"/>
        <v>7.61</v>
      </c>
      <c r="N108" s="410">
        <f t="shared" si="29"/>
        <v>7.7600000059604648</v>
      </c>
      <c r="O108" s="411"/>
      <c r="P108" s="485">
        <f t="shared" ca="1" si="30"/>
        <v>0.33443287037037173</v>
      </c>
      <c r="Q108" s="484">
        <f t="shared" ca="1" si="31"/>
        <v>0.33460648148148286</v>
      </c>
      <c r="R108" s="486">
        <v>0.15000000596046448</v>
      </c>
      <c r="S108" s="486">
        <f t="shared" ca="1" si="21"/>
        <v>0.11</v>
      </c>
      <c r="T108" s="470">
        <v>15</v>
      </c>
      <c r="U108" s="469" t="str">
        <f t="shared" si="22"/>
        <v>C53-R29</v>
      </c>
      <c r="V108" s="470">
        <v>53</v>
      </c>
      <c r="W108" s="470" t="s">
        <v>493</v>
      </c>
      <c r="X108" s="470" t="s">
        <v>494</v>
      </c>
      <c r="Y108" s="470">
        <v>29</v>
      </c>
      <c r="AA108" s="505">
        <v>92</v>
      </c>
      <c r="AB108" s="400">
        <v>17</v>
      </c>
      <c r="AC108" s="400">
        <f t="shared" si="23"/>
        <v>5</v>
      </c>
    </row>
    <row r="109" spans="1:29" ht="12.75" customHeight="1">
      <c r="A109" s="403">
        <f t="shared" si="24"/>
        <v>93</v>
      </c>
      <c r="B109" s="745"/>
      <c r="C109" s="404" t="str">
        <f t="shared" si="18"/>
        <v>C53-R31</v>
      </c>
      <c r="D109" s="405">
        <v>0.32025462962962964</v>
      </c>
      <c r="E109" s="405">
        <v>0.32040509259259259</v>
      </c>
      <c r="F109" s="406">
        <f t="shared" si="32"/>
        <v>1.7</v>
      </c>
      <c r="G109" s="468">
        <f t="shared" si="32"/>
        <v>5.41</v>
      </c>
      <c r="H109" s="407">
        <f t="shared" si="32"/>
        <v>1.2</v>
      </c>
      <c r="I109" s="407">
        <f t="shared" si="26"/>
        <v>7.11</v>
      </c>
      <c r="J109" s="407">
        <f t="shared" si="19"/>
        <v>7.189999998211861</v>
      </c>
      <c r="K109" s="408">
        <f t="shared" si="20"/>
        <v>7.9999998211860657E-2</v>
      </c>
      <c r="L109" s="409">
        <f t="shared" si="27"/>
        <v>0.5</v>
      </c>
      <c r="M109" s="410">
        <f t="shared" si="28"/>
        <v>7.61</v>
      </c>
      <c r="N109" s="410">
        <f t="shared" si="29"/>
        <v>7.689999998211861</v>
      </c>
      <c r="O109" s="411"/>
      <c r="P109" s="485">
        <f t="shared" ca="1" si="30"/>
        <v>0.3348611111111125</v>
      </c>
      <c r="Q109" s="484">
        <f t="shared" ca="1" si="31"/>
        <v>0.33501157407407545</v>
      </c>
      <c r="R109" s="486">
        <v>7.9999998211860657E-2</v>
      </c>
      <c r="S109" s="486">
        <f t="shared" ca="1" si="21"/>
        <v>0.03</v>
      </c>
      <c r="T109" s="506">
        <v>16</v>
      </c>
      <c r="U109" s="469" t="str">
        <f t="shared" si="22"/>
        <v>C53-R31</v>
      </c>
      <c r="V109" s="470">
        <v>53</v>
      </c>
      <c r="W109" s="470" t="s">
        <v>493</v>
      </c>
      <c r="X109" s="470" t="s">
        <v>494</v>
      </c>
      <c r="Y109" s="470">
        <v>31</v>
      </c>
      <c r="AA109" s="505">
        <v>93</v>
      </c>
      <c r="AB109" s="400">
        <v>19</v>
      </c>
      <c r="AC109" s="400">
        <f t="shared" si="23"/>
        <v>6</v>
      </c>
    </row>
    <row r="110" spans="1:29" ht="12.75" customHeight="1">
      <c r="A110" s="403">
        <f t="shared" si="24"/>
        <v>94</v>
      </c>
      <c r="B110" s="745"/>
      <c r="C110" s="404" t="str">
        <f t="shared" si="18"/>
        <v>C53-R33</v>
      </c>
      <c r="D110" s="412">
        <v>0.3205439814814815</v>
      </c>
      <c r="E110" s="412">
        <v>0.32069444444444445</v>
      </c>
      <c r="F110" s="406">
        <f t="shared" si="32"/>
        <v>1.7</v>
      </c>
      <c r="G110" s="468">
        <f t="shared" si="32"/>
        <v>5.41</v>
      </c>
      <c r="H110" s="407">
        <f t="shared" si="32"/>
        <v>1.2</v>
      </c>
      <c r="I110" s="407">
        <f t="shared" si="26"/>
        <v>7.11</v>
      </c>
      <c r="J110" s="407">
        <f t="shared" si="19"/>
        <v>7.2600000059604648</v>
      </c>
      <c r="K110" s="408">
        <f t="shared" si="20"/>
        <v>0.15000000596046448</v>
      </c>
      <c r="L110" s="409">
        <f t="shared" si="27"/>
        <v>0.5</v>
      </c>
      <c r="M110" s="410">
        <f t="shared" si="28"/>
        <v>7.61</v>
      </c>
      <c r="N110" s="410">
        <f t="shared" si="29"/>
        <v>7.7600000059604648</v>
      </c>
      <c r="O110" s="411"/>
      <c r="P110" s="485">
        <f t="shared" ca="1" si="30"/>
        <v>0.33528935185185321</v>
      </c>
      <c r="Q110" s="484">
        <f t="shared" ca="1" si="31"/>
        <v>0.33546296296296435</v>
      </c>
      <c r="R110" s="486">
        <v>0.15000000596046448</v>
      </c>
      <c r="S110" s="486">
        <f t="shared" ca="1" si="21"/>
        <v>0.09</v>
      </c>
      <c r="T110" s="470">
        <v>17</v>
      </c>
      <c r="U110" s="469" t="str">
        <f t="shared" si="22"/>
        <v>C53-R33</v>
      </c>
      <c r="V110" s="470">
        <v>53</v>
      </c>
      <c r="W110" s="470" t="s">
        <v>493</v>
      </c>
      <c r="X110" s="470" t="s">
        <v>494</v>
      </c>
      <c r="Y110" s="470">
        <v>33</v>
      </c>
      <c r="AA110" s="505">
        <v>94</v>
      </c>
      <c r="AB110" s="400">
        <v>21</v>
      </c>
      <c r="AC110" s="400">
        <f t="shared" si="23"/>
        <v>7</v>
      </c>
    </row>
    <row r="111" spans="1:29" ht="12.75" customHeight="1">
      <c r="A111" s="403">
        <f t="shared" si="24"/>
        <v>95</v>
      </c>
      <c r="B111" s="745"/>
      <c r="C111" s="404" t="str">
        <f t="shared" si="18"/>
        <v>C53-R35</v>
      </c>
      <c r="D111" s="412">
        <v>0.32077546296296294</v>
      </c>
      <c r="E111" s="412">
        <v>0.32093749999999999</v>
      </c>
      <c r="F111" s="406">
        <f t="shared" si="32"/>
        <v>1.7</v>
      </c>
      <c r="G111" s="468">
        <f t="shared" si="32"/>
        <v>5.41</v>
      </c>
      <c r="H111" s="407">
        <f t="shared" si="32"/>
        <v>1.2</v>
      </c>
      <c r="I111" s="407">
        <f t="shared" si="26"/>
        <v>7.11</v>
      </c>
      <c r="J111" s="407">
        <f t="shared" si="19"/>
        <v>7.2299999973177913</v>
      </c>
      <c r="K111" s="408">
        <f t="shared" si="20"/>
        <v>0.11999999731779099</v>
      </c>
      <c r="L111" s="409">
        <f t="shared" si="27"/>
        <v>0.5</v>
      </c>
      <c r="M111" s="410">
        <f t="shared" si="28"/>
        <v>7.61</v>
      </c>
      <c r="N111" s="410">
        <f t="shared" si="29"/>
        <v>7.7299999973177913</v>
      </c>
      <c r="O111" s="411"/>
      <c r="P111" s="485">
        <f t="shared" ca="1" si="30"/>
        <v>0.33574074074074212</v>
      </c>
      <c r="Q111" s="484">
        <f t="shared" ca="1" si="31"/>
        <v>0.33591435185185325</v>
      </c>
      <c r="R111" s="486">
        <v>0.11999999731779099</v>
      </c>
      <c r="S111" s="486">
        <f t="shared" ca="1" si="21"/>
        <v>0.02</v>
      </c>
      <c r="T111" s="506">
        <v>18</v>
      </c>
      <c r="U111" s="469" t="str">
        <f t="shared" si="22"/>
        <v>C53-R35</v>
      </c>
      <c r="V111" s="470">
        <v>53</v>
      </c>
      <c r="W111" s="470" t="s">
        <v>493</v>
      </c>
      <c r="X111" s="470" t="s">
        <v>494</v>
      </c>
      <c r="Y111" s="470">
        <v>35</v>
      </c>
      <c r="AA111" s="505">
        <v>95</v>
      </c>
      <c r="AB111" s="400">
        <v>23</v>
      </c>
      <c r="AC111" s="400">
        <f t="shared" si="23"/>
        <v>8</v>
      </c>
    </row>
    <row r="112" spans="1:29" ht="12.75" customHeight="1">
      <c r="A112" s="403">
        <f t="shared" si="24"/>
        <v>96</v>
      </c>
      <c r="B112" s="745"/>
      <c r="C112" s="404" t="str">
        <f t="shared" si="18"/>
        <v>C53-R37</v>
      </c>
      <c r="D112" s="405">
        <v>0.32103009259259258</v>
      </c>
      <c r="E112" s="405">
        <v>0.32119212962962962</v>
      </c>
      <c r="F112" s="406">
        <f t="shared" si="32"/>
        <v>1.7</v>
      </c>
      <c r="G112" s="468">
        <f t="shared" si="32"/>
        <v>5.41</v>
      </c>
      <c r="H112" s="407">
        <f t="shared" si="32"/>
        <v>1.2</v>
      </c>
      <c r="I112" s="407">
        <f t="shared" si="26"/>
        <v>7.11</v>
      </c>
      <c r="J112" s="407">
        <f t="shared" si="19"/>
        <v>7.1499999991059306</v>
      </c>
      <c r="K112" s="408">
        <f t="shared" si="20"/>
        <v>3.9999999105930328E-2</v>
      </c>
      <c r="L112" s="409">
        <f t="shared" si="27"/>
        <v>0.5</v>
      </c>
      <c r="M112" s="410">
        <f t="shared" si="28"/>
        <v>7.61</v>
      </c>
      <c r="N112" s="410">
        <f t="shared" si="29"/>
        <v>7.6499999991059306</v>
      </c>
      <c r="O112" s="411"/>
      <c r="P112" s="485">
        <f t="shared" ca="1" si="30"/>
        <v>0.33616898148148289</v>
      </c>
      <c r="Q112" s="484">
        <f t="shared" ca="1" si="31"/>
        <v>0.33634259259259403</v>
      </c>
      <c r="R112" s="486">
        <v>3.9999999105930328E-2</v>
      </c>
      <c r="S112" s="486">
        <f t="shared" ca="1" si="21"/>
        <v>0.01</v>
      </c>
      <c r="T112" s="470">
        <v>19</v>
      </c>
      <c r="U112" s="469" t="str">
        <f t="shared" si="22"/>
        <v>C53-R37</v>
      </c>
      <c r="V112" s="470">
        <v>53</v>
      </c>
      <c r="W112" s="470" t="s">
        <v>493</v>
      </c>
      <c r="X112" s="470" t="s">
        <v>494</v>
      </c>
      <c r="Y112" s="470">
        <v>37</v>
      </c>
      <c r="AA112" s="505">
        <v>96</v>
      </c>
      <c r="AB112" s="400">
        <v>25</v>
      </c>
      <c r="AC112" s="400">
        <f t="shared" si="23"/>
        <v>9</v>
      </c>
    </row>
    <row r="113" spans="1:29" ht="12.75" customHeight="1">
      <c r="A113" s="403">
        <f t="shared" si="24"/>
        <v>97</v>
      </c>
      <c r="B113" s="745"/>
      <c r="C113" s="404" t="str">
        <f t="shared" si="18"/>
        <v>C53-R39</v>
      </c>
      <c r="D113" s="405">
        <v>0.32131944444444444</v>
      </c>
      <c r="E113" s="405">
        <v>0.32149305555555557</v>
      </c>
      <c r="F113" s="406">
        <f t="shared" si="32"/>
        <v>1.7</v>
      </c>
      <c r="G113" s="468">
        <f t="shared" si="32"/>
        <v>5.41</v>
      </c>
      <c r="H113" s="407">
        <f t="shared" si="32"/>
        <v>1.2</v>
      </c>
      <c r="I113" s="407">
        <f t="shared" si="26"/>
        <v>7.11</v>
      </c>
      <c r="J113" s="407">
        <f t="shared" si="19"/>
        <v>7.1600000007450584</v>
      </c>
      <c r="K113" s="408">
        <f t="shared" si="20"/>
        <v>5.000000074505806E-2</v>
      </c>
      <c r="L113" s="409">
        <f t="shared" si="27"/>
        <v>0.5</v>
      </c>
      <c r="M113" s="410">
        <f t="shared" si="28"/>
        <v>7.61</v>
      </c>
      <c r="N113" s="410">
        <f t="shared" si="29"/>
        <v>7.6600000007450584</v>
      </c>
      <c r="O113" s="411"/>
      <c r="P113" s="485">
        <f t="shared" ca="1" si="30"/>
        <v>0.33659722222222366</v>
      </c>
      <c r="Q113" s="484">
        <f t="shared" ca="1" si="31"/>
        <v>0.33673611111111257</v>
      </c>
      <c r="R113" s="486">
        <v>5.000000074505806E-2</v>
      </c>
      <c r="S113" s="486">
        <f t="shared" ca="1" si="21"/>
        <v>0.1</v>
      </c>
      <c r="T113" s="506">
        <v>20</v>
      </c>
      <c r="U113" s="469" t="str">
        <f t="shared" si="22"/>
        <v>C53-R39</v>
      </c>
      <c r="V113" s="470">
        <v>53</v>
      </c>
      <c r="W113" s="470" t="s">
        <v>493</v>
      </c>
      <c r="X113" s="470" t="s">
        <v>494</v>
      </c>
      <c r="Y113" s="470">
        <v>39</v>
      </c>
      <c r="AA113" s="505">
        <v>97</v>
      </c>
      <c r="AB113" s="400">
        <v>27</v>
      </c>
      <c r="AC113" s="400">
        <f t="shared" si="23"/>
        <v>10</v>
      </c>
    </row>
    <row r="114" spans="1:29" ht="12.75" customHeight="1">
      <c r="A114" s="403">
        <f t="shared" si="24"/>
        <v>98</v>
      </c>
      <c r="B114" s="745"/>
      <c r="C114" s="404" t="str">
        <f t="shared" si="18"/>
        <v>C54-R40</v>
      </c>
      <c r="D114" s="405">
        <v>0.32157407407407407</v>
      </c>
      <c r="E114" s="405">
        <v>0.32171296296296298</v>
      </c>
      <c r="F114" s="406">
        <f t="shared" si="32"/>
        <v>1.7</v>
      </c>
      <c r="G114" s="468">
        <f t="shared" si="32"/>
        <v>5.41</v>
      </c>
      <c r="H114" s="407">
        <f t="shared" si="32"/>
        <v>1.2</v>
      </c>
      <c r="I114" s="407">
        <f t="shared" si="26"/>
        <v>7.11</v>
      </c>
      <c r="J114" s="407">
        <f t="shared" si="19"/>
        <v>7.2399999952316287</v>
      </c>
      <c r="K114" s="408">
        <f t="shared" si="20"/>
        <v>0.12999999523162842</v>
      </c>
      <c r="L114" s="409">
        <f t="shared" si="27"/>
        <v>0.5</v>
      </c>
      <c r="M114" s="410">
        <f t="shared" si="28"/>
        <v>7.61</v>
      </c>
      <c r="N114" s="410">
        <f t="shared" si="29"/>
        <v>7.7399999952316287</v>
      </c>
      <c r="O114" s="411"/>
      <c r="P114" s="485">
        <f t="shared" ca="1" si="30"/>
        <v>0.33697916666666811</v>
      </c>
      <c r="Q114" s="484">
        <f t="shared" ca="1" si="31"/>
        <v>0.33711805555555702</v>
      </c>
      <c r="R114" s="486">
        <v>0.12999999523162842</v>
      </c>
      <c r="S114" s="486">
        <f t="shared" ca="1" si="21"/>
        <v>7.0000000000000007E-2</v>
      </c>
      <c r="T114" s="470">
        <v>1</v>
      </c>
      <c r="U114" s="469" t="str">
        <f t="shared" si="22"/>
        <v>C54-R40</v>
      </c>
      <c r="V114" s="470">
        <v>54</v>
      </c>
      <c r="W114" s="470" t="s">
        <v>493</v>
      </c>
      <c r="X114" s="470" t="s">
        <v>494</v>
      </c>
      <c r="Y114" s="470">
        <v>40</v>
      </c>
      <c r="AA114" s="505">
        <v>98</v>
      </c>
      <c r="AB114" s="400">
        <v>29</v>
      </c>
      <c r="AC114" s="400">
        <f t="shared" si="23"/>
        <v>11</v>
      </c>
    </row>
    <row r="115" spans="1:29" ht="12.75" customHeight="1">
      <c r="A115" s="403">
        <f t="shared" si="24"/>
        <v>99</v>
      </c>
      <c r="B115" s="745"/>
      <c r="C115" s="404" t="str">
        <f t="shared" si="18"/>
        <v>C54-R38</v>
      </c>
      <c r="D115" s="405">
        <v>0.32186342592592593</v>
      </c>
      <c r="E115" s="405">
        <v>0.32200231481481484</v>
      </c>
      <c r="F115" s="406">
        <f t="shared" ref="F115:H130" si="33">F114</f>
        <v>1.7</v>
      </c>
      <c r="G115" s="468">
        <f t="shared" si="33"/>
        <v>5.41</v>
      </c>
      <c r="H115" s="407">
        <f t="shared" si="33"/>
        <v>1.2</v>
      </c>
      <c r="I115" s="407">
        <f t="shared" si="26"/>
        <v>7.11</v>
      </c>
      <c r="J115" s="407">
        <f t="shared" si="19"/>
        <v>7.2100000014901164</v>
      </c>
      <c r="K115" s="408">
        <f t="shared" si="20"/>
        <v>0.10000000149011612</v>
      </c>
      <c r="L115" s="409">
        <f t="shared" si="27"/>
        <v>0.5</v>
      </c>
      <c r="M115" s="410">
        <f t="shared" si="28"/>
        <v>7.61</v>
      </c>
      <c r="N115" s="410">
        <f t="shared" si="29"/>
        <v>7.7100000014901164</v>
      </c>
      <c r="O115" s="411"/>
      <c r="P115" s="485">
        <f t="shared" ca="1" si="30"/>
        <v>0.33739583333333478</v>
      </c>
      <c r="Q115" s="484">
        <f t="shared" ca="1" si="31"/>
        <v>0.33754629629629773</v>
      </c>
      <c r="R115" s="486">
        <v>0.10000000149011612</v>
      </c>
      <c r="S115" s="486">
        <f t="shared" ca="1" si="21"/>
        <v>0.05</v>
      </c>
      <c r="T115" s="506">
        <v>2</v>
      </c>
      <c r="U115" s="469" t="str">
        <f t="shared" si="22"/>
        <v>C54-R38</v>
      </c>
      <c r="V115" s="470">
        <v>54</v>
      </c>
      <c r="W115" s="470" t="s">
        <v>493</v>
      </c>
      <c r="X115" s="470" t="s">
        <v>494</v>
      </c>
      <c r="Y115" s="470">
        <v>38</v>
      </c>
      <c r="AA115" s="505">
        <v>99</v>
      </c>
      <c r="AB115" s="400">
        <v>31</v>
      </c>
      <c r="AC115" s="400">
        <f t="shared" si="23"/>
        <v>12</v>
      </c>
    </row>
    <row r="116" spans="1:29" ht="12.75" customHeight="1">
      <c r="A116" s="403">
        <f t="shared" si="24"/>
        <v>100</v>
      </c>
      <c r="B116" s="745"/>
      <c r="C116" s="404" t="str">
        <f t="shared" si="18"/>
        <v>C54-R36</v>
      </c>
      <c r="D116" s="405">
        <v>0.32211805555555556</v>
      </c>
      <c r="E116" s="405">
        <v>0.32229166666666664</v>
      </c>
      <c r="F116" s="406">
        <f t="shared" si="33"/>
        <v>1.7</v>
      </c>
      <c r="G116" s="468">
        <f t="shared" si="33"/>
        <v>5.41</v>
      </c>
      <c r="H116" s="407">
        <f t="shared" si="33"/>
        <v>1.2</v>
      </c>
      <c r="I116" s="407">
        <f t="shared" si="26"/>
        <v>7.11</v>
      </c>
      <c r="J116" s="407">
        <f t="shared" si="19"/>
        <v>7.189999998211861</v>
      </c>
      <c r="K116" s="408">
        <f t="shared" si="20"/>
        <v>7.9999998211860657E-2</v>
      </c>
      <c r="L116" s="409">
        <f t="shared" si="27"/>
        <v>0.5</v>
      </c>
      <c r="M116" s="410">
        <f t="shared" si="28"/>
        <v>7.61</v>
      </c>
      <c r="N116" s="410">
        <f t="shared" si="29"/>
        <v>7.689999998211861</v>
      </c>
      <c r="O116" s="411"/>
      <c r="P116" s="485">
        <f t="shared" ca="1" si="30"/>
        <v>0.33780092592592736</v>
      </c>
      <c r="Q116" s="484">
        <f t="shared" ca="1" si="31"/>
        <v>0.33793981481481628</v>
      </c>
      <c r="R116" s="486">
        <v>7.9999998211860657E-2</v>
      </c>
      <c r="S116" s="486">
        <f t="shared" ca="1" si="21"/>
        <v>0.06</v>
      </c>
      <c r="T116" s="470">
        <v>3</v>
      </c>
      <c r="U116" s="469" t="str">
        <f t="shared" si="22"/>
        <v>C54-R36</v>
      </c>
      <c r="V116" s="470">
        <v>54</v>
      </c>
      <c r="W116" s="470" t="s">
        <v>493</v>
      </c>
      <c r="X116" s="470" t="s">
        <v>494</v>
      </c>
      <c r="Y116" s="470">
        <v>36</v>
      </c>
      <c r="AA116" s="505">
        <v>100</v>
      </c>
      <c r="AB116" s="400">
        <v>33</v>
      </c>
      <c r="AC116" s="400">
        <f t="shared" si="23"/>
        <v>13</v>
      </c>
    </row>
    <row r="117" spans="1:29" ht="12.75" customHeight="1">
      <c r="A117" s="403">
        <f t="shared" si="24"/>
        <v>101</v>
      </c>
      <c r="B117" s="745"/>
      <c r="C117" s="404" t="str">
        <f t="shared" si="18"/>
        <v>C54-R34</v>
      </c>
      <c r="D117" s="405">
        <v>0.32240740740740742</v>
      </c>
      <c r="E117" s="405">
        <v>0.32254629629629628</v>
      </c>
      <c r="F117" s="406">
        <f t="shared" si="33"/>
        <v>1.7</v>
      </c>
      <c r="G117" s="468">
        <f t="shared" si="33"/>
        <v>5.41</v>
      </c>
      <c r="H117" s="407">
        <f t="shared" si="33"/>
        <v>1.2</v>
      </c>
      <c r="I117" s="407">
        <f t="shared" si="26"/>
        <v>7.11</v>
      </c>
      <c r="J117" s="407">
        <f t="shared" si="19"/>
        <v>7.2100000014901164</v>
      </c>
      <c r="K117" s="408">
        <f t="shared" si="20"/>
        <v>0.10000000149011612</v>
      </c>
      <c r="L117" s="409">
        <f t="shared" si="27"/>
        <v>0.5</v>
      </c>
      <c r="M117" s="410">
        <f t="shared" si="28"/>
        <v>7.61</v>
      </c>
      <c r="N117" s="410">
        <f t="shared" si="29"/>
        <v>7.7100000014901164</v>
      </c>
      <c r="O117" s="411"/>
      <c r="P117" s="485">
        <f t="shared" ca="1" si="30"/>
        <v>0.33818287037037181</v>
      </c>
      <c r="Q117" s="484">
        <f t="shared" ca="1" si="31"/>
        <v>0.33832175925926072</v>
      </c>
      <c r="R117" s="486">
        <v>0.10000000149011612</v>
      </c>
      <c r="S117" s="486">
        <f t="shared" ca="1" si="21"/>
        <v>0.11</v>
      </c>
      <c r="T117" s="506">
        <v>4</v>
      </c>
      <c r="U117" s="469" t="str">
        <f t="shared" si="22"/>
        <v>C54-R34</v>
      </c>
      <c r="V117" s="470">
        <v>54</v>
      </c>
      <c r="W117" s="470" t="s">
        <v>493</v>
      </c>
      <c r="X117" s="470" t="s">
        <v>494</v>
      </c>
      <c r="Y117" s="470">
        <v>34</v>
      </c>
      <c r="AA117" s="505">
        <v>101</v>
      </c>
      <c r="AB117" s="400">
        <v>35</v>
      </c>
      <c r="AC117" s="400">
        <f t="shared" si="23"/>
        <v>14</v>
      </c>
    </row>
    <row r="118" spans="1:29" ht="12.75" customHeight="1">
      <c r="A118" s="403">
        <f t="shared" si="24"/>
        <v>102</v>
      </c>
      <c r="B118" s="745"/>
      <c r="C118" s="404" t="str">
        <f t="shared" si="18"/>
        <v>C54-R32</v>
      </c>
      <c r="D118" s="405">
        <v>0.32269675925925928</v>
      </c>
      <c r="E118" s="405">
        <v>0.32285879629629627</v>
      </c>
      <c r="F118" s="406">
        <f t="shared" si="33"/>
        <v>1.7</v>
      </c>
      <c r="G118" s="468">
        <f t="shared" si="33"/>
        <v>5.41</v>
      </c>
      <c r="H118" s="407">
        <f t="shared" si="33"/>
        <v>1.2</v>
      </c>
      <c r="I118" s="407">
        <f t="shared" si="26"/>
        <v>7.11</v>
      </c>
      <c r="J118" s="407">
        <f t="shared" si="19"/>
        <v>7.2500000005960468</v>
      </c>
      <c r="K118" s="408">
        <f t="shared" si="20"/>
        <v>0.14000000059604645</v>
      </c>
      <c r="L118" s="409">
        <f t="shared" si="27"/>
        <v>0.5</v>
      </c>
      <c r="M118" s="410">
        <f t="shared" si="28"/>
        <v>7.61</v>
      </c>
      <c r="N118" s="410">
        <f t="shared" si="29"/>
        <v>7.7500000005960468</v>
      </c>
      <c r="O118" s="411"/>
      <c r="P118" s="485">
        <f t="shared" ca="1" si="30"/>
        <v>0.33857638888889036</v>
      </c>
      <c r="Q118" s="484">
        <f t="shared" ca="1" si="31"/>
        <v>0.3387384259259274</v>
      </c>
      <c r="R118" s="486">
        <v>0.14000000059604645</v>
      </c>
      <c r="S118" s="486">
        <f t="shared" ca="1" si="21"/>
        <v>0.06</v>
      </c>
      <c r="T118" s="470">
        <v>5</v>
      </c>
      <c r="U118" s="469" t="str">
        <f t="shared" si="22"/>
        <v>C54-R32</v>
      </c>
      <c r="V118" s="470">
        <v>54</v>
      </c>
      <c r="W118" s="470" t="s">
        <v>493</v>
      </c>
      <c r="X118" s="470" t="s">
        <v>494</v>
      </c>
      <c r="Y118" s="470">
        <v>32</v>
      </c>
      <c r="AA118" s="505">
        <v>102</v>
      </c>
      <c r="AB118" s="400">
        <v>37</v>
      </c>
      <c r="AC118" s="400">
        <f t="shared" si="23"/>
        <v>15</v>
      </c>
    </row>
    <row r="119" spans="1:29" ht="12.75" customHeight="1">
      <c r="A119" s="403">
        <f t="shared" si="24"/>
        <v>103</v>
      </c>
      <c r="B119" s="745"/>
      <c r="C119" s="404" t="str">
        <f t="shared" si="18"/>
        <v>C54-R30</v>
      </c>
      <c r="D119" s="405">
        <v>0.32293981481481482</v>
      </c>
      <c r="E119" s="405">
        <v>0.32310185185185186</v>
      </c>
      <c r="F119" s="406">
        <f t="shared" si="33"/>
        <v>1.7</v>
      </c>
      <c r="G119" s="468">
        <f t="shared" si="33"/>
        <v>5.41</v>
      </c>
      <c r="H119" s="407">
        <f t="shared" si="33"/>
        <v>1.2</v>
      </c>
      <c r="I119" s="407">
        <f t="shared" si="26"/>
        <v>7.11</v>
      </c>
      <c r="J119" s="407">
        <f t="shared" si="19"/>
        <v>7.1699999986588958</v>
      </c>
      <c r="K119" s="408">
        <f t="shared" si="20"/>
        <v>5.9999998658895493E-2</v>
      </c>
      <c r="L119" s="409">
        <f t="shared" si="27"/>
        <v>0.5</v>
      </c>
      <c r="M119" s="410">
        <f t="shared" si="28"/>
        <v>7.61</v>
      </c>
      <c r="N119" s="410">
        <f t="shared" si="29"/>
        <v>7.6699999986588958</v>
      </c>
      <c r="O119" s="411"/>
      <c r="P119" s="485">
        <f t="shared" ca="1" si="30"/>
        <v>0.33902777777777926</v>
      </c>
      <c r="Q119" s="484">
        <f t="shared" ca="1" si="31"/>
        <v>0.3392013888888904</v>
      </c>
      <c r="R119" s="486">
        <v>5.9999998658895493E-2</v>
      </c>
      <c r="S119" s="486">
        <f t="shared" ca="1" si="21"/>
        <v>0.03</v>
      </c>
      <c r="T119" s="506">
        <v>6</v>
      </c>
      <c r="U119" s="504" t="str">
        <f t="shared" si="22"/>
        <v>C54-R30</v>
      </c>
      <c r="V119" s="470">
        <v>54</v>
      </c>
      <c r="W119" s="504" t="s">
        <v>493</v>
      </c>
      <c r="X119" s="504" t="s">
        <v>494</v>
      </c>
      <c r="Y119" s="470">
        <v>30</v>
      </c>
      <c r="AA119" s="505">
        <v>103</v>
      </c>
      <c r="AB119" s="400">
        <v>39</v>
      </c>
      <c r="AC119" s="400">
        <f t="shared" si="23"/>
        <v>16</v>
      </c>
    </row>
    <row r="120" spans="1:29" ht="12.75" customHeight="1">
      <c r="A120" s="403">
        <f t="shared" si="24"/>
        <v>104</v>
      </c>
      <c r="B120" s="745"/>
      <c r="C120" s="404" t="str">
        <f t="shared" si="18"/>
        <v>C54-R28</v>
      </c>
      <c r="D120" s="405">
        <v>0.32321759259259258</v>
      </c>
      <c r="E120" s="405">
        <v>0.32335648148148149</v>
      </c>
      <c r="F120" s="406">
        <f t="shared" si="33"/>
        <v>1.7</v>
      </c>
      <c r="G120" s="468">
        <f t="shared" si="33"/>
        <v>5.41</v>
      </c>
      <c r="H120" s="407">
        <f t="shared" si="33"/>
        <v>1.2</v>
      </c>
      <c r="I120" s="407">
        <f t="shared" si="26"/>
        <v>7.11</v>
      </c>
      <c r="J120" s="407">
        <f t="shared" si="19"/>
        <v>7.2399999952316287</v>
      </c>
      <c r="K120" s="408">
        <f t="shared" si="20"/>
        <v>0.12999999523162842</v>
      </c>
      <c r="L120" s="409">
        <f t="shared" si="27"/>
        <v>0.5</v>
      </c>
      <c r="M120" s="410">
        <f t="shared" si="28"/>
        <v>7.61</v>
      </c>
      <c r="N120" s="410">
        <f t="shared" si="29"/>
        <v>7.7399999952316287</v>
      </c>
      <c r="O120" s="411"/>
      <c r="P120" s="485">
        <f t="shared" ca="1" si="30"/>
        <v>0.3394328703703719</v>
      </c>
      <c r="Q120" s="484">
        <f t="shared" ca="1" si="31"/>
        <v>0.33959490740740894</v>
      </c>
      <c r="R120" s="486">
        <v>0.12999999523162842</v>
      </c>
      <c r="S120" s="486">
        <f t="shared" ca="1" si="21"/>
        <v>0.06</v>
      </c>
      <c r="T120" s="470">
        <v>7</v>
      </c>
      <c r="U120" s="469" t="str">
        <f t="shared" si="22"/>
        <v>C54-R28</v>
      </c>
      <c r="V120" s="470">
        <v>54</v>
      </c>
      <c r="W120" s="470" t="s">
        <v>493</v>
      </c>
      <c r="X120" s="470" t="s">
        <v>494</v>
      </c>
      <c r="Y120" s="470">
        <v>28</v>
      </c>
      <c r="AA120" s="505">
        <v>104</v>
      </c>
      <c r="AB120" s="400">
        <v>41</v>
      </c>
      <c r="AC120" s="400">
        <f t="shared" si="23"/>
        <v>17</v>
      </c>
    </row>
    <row r="121" spans="1:29" ht="12.75" customHeight="1">
      <c r="A121" s="403">
        <f t="shared" si="24"/>
        <v>105</v>
      </c>
      <c r="B121" s="745"/>
      <c r="C121" s="404" t="str">
        <f t="shared" si="18"/>
        <v>C54-R26</v>
      </c>
      <c r="D121" s="405">
        <v>0.32347222222222222</v>
      </c>
      <c r="E121" s="405">
        <v>0.32364583333333335</v>
      </c>
      <c r="F121" s="406">
        <f t="shared" si="33"/>
        <v>1.7</v>
      </c>
      <c r="G121" s="468">
        <f t="shared" si="33"/>
        <v>5.41</v>
      </c>
      <c r="H121" s="407">
        <f t="shared" si="33"/>
        <v>1.2</v>
      </c>
      <c r="I121" s="407">
        <f t="shared" si="26"/>
        <v>7.11</v>
      </c>
      <c r="J121" s="407">
        <f t="shared" si="19"/>
        <v>7.2600000059604648</v>
      </c>
      <c r="K121" s="408">
        <f t="shared" si="20"/>
        <v>0.15000000596046448</v>
      </c>
      <c r="L121" s="409">
        <f t="shared" si="27"/>
        <v>0.5</v>
      </c>
      <c r="M121" s="410">
        <f t="shared" si="28"/>
        <v>7.61</v>
      </c>
      <c r="N121" s="410">
        <f t="shared" si="29"/>
        <v>7.7600000059604648</v>
      </c>
      <c r="O121" s="411"/>
      <c r="P121" s="485">
        <f t="shared" ca="1" si="30"/>
        <v>0.33984953703703857</v>
      </c>
      <c r="Q121" s="484">
        <f t="shared" ca="1" si="31"/>
        <v>0.34001157407407562</v>
      </c>
      <c r="R121" s="486">
        <v>0.15000000596046448</v>
      </c>
      <c r="S121" s="486">
        <f t="shared" ca="1" si="21"/>
        <v>0.09</v>
      </c>
      <c r="T121" s="506">
        <v>8</v>
      </c>
      <c r="U121" s="469" t="str">
        <f t="shared" si="22"/>
        <v>C54-R26</v>
      </c>
      <c r="V121" s="470">
        <v>54</v>
      </c>
      <c r="W121" s="470" t="s">
        <v>493</v>
      </c>
      <c r="X121" s="470" t="s">
        <v>494</v>
      </c>
      <c r="Y121" s="470">
        <v>26</v>
      </c>
      <c r="AA121" s="505">
        <v>105</v>
      </c>
      <c r="AB121" s="400">
        <v>43</v>
      </c>
      <c r="AC121" s="400">
        <f t="shared" si="23"/>
        <v>18</v>
      </c>
    </row>
    <row r="122" spans="1:29" ht="12.75" customHeight="1">
      <c r="A122" s="403">
        <f t="shared" si="24"/>
        <v>106</v>
      </c>
      <c r="B122" s="745"/>
      <c r="C122" s="404" t="str">
        <f t="shared" si="18"/>
        <v>C54-R24</v>
      </c>
      <c r="D122" s="405">
        <v>0.32374999999999998</v>
      </c>
      <c r="E122" s="405">
        <v>0.32390046296296299</v>
      </c>
      <c r="F122" s="406">
        <f t="shared" si="33"/>
        <v>1.7</v>
      </c>
      <c r="G122" s="468">
        <f t="shared" si="33"/>
        <v>5.41</v>
      </c>
      <c r="H122" s="407">
        <f t="shared" si="33"/>
        <v>1.2</v>
      </c>
      <c r="I122" s="407">
        <f t="shared" si="26"/>
        <v>7.11</v>
      </c>
      <c r="J122" s="407">
        <f t="shared" si="19"/>
        <v>7.1699999986588958</v>
      </c>
      <c r="K122" s="408">
        <f t="shared" si="20"/>
        <v>5.9999998658895493E-2</v>
      </c>
      <c r="L122" s="409">
        <f t="shared" si="27"/>
        <v>0.5</v>
      </c>
      <c r="M122" s="410">
        <f t="shared" si="28"/>
        <v>7.61</v>
      </c>
      <c r="N122" s="410">
        <f t="shared" si="29"/>
        <v>7.6699999986588958</v>
      </c>
      <c r="O122" s="411"/>
      <c r="P122" s="485">
        <f t="shared" ca="1" si="30"/>
        <v>0.34030092592592748</v>
      </c>
      <c r="Q122" s="484">
        <f t="shared" ca="1" si="31"/>
        <v>0.34043981481481639</v>
      </c>
      <c r="R122" s="486">
        <v>5.9999998658895493E-2</v>
      </c>
      <c r="S122" s="486">
        <f t="shared" ca="1" si="21"/>
        <v>0.01</v>
      </c>
      <c r="T122" s="470">
        <v>9</v>
      </c>
      <c r="U122" s="469" t="str">
        <f t="shared" si="22"/>
        <v>C54-R24</v>
      </c>
      <c r="V122" s="470">
        <v>54</v>
      </c>
      <c r="W122" s="470" t="s">
        <v>493</v>
      </c>
      <c r="X122" s="470" t="s">
        <v>494</v>
      </c>
      <c r="Y122" s="470">
        <v>24</v>
      </c>
      <c r="AA122" s="505">
        <v>106</v>
      </c>
      <c r="AB122" s="395">
        <v>42</v>
      </c>
      <c r="AC122" s="400">
        <f t="shared" si="23"/>
        <v>19</v>
      </c>
    </row>
    <row r="123" spans="1:29" ht="12.75" customHeight="1">
      <c r="A123" s="403">
        <f t="shared" si="24"/>
        <v>107</v>
      </c>
      <c r="B123" s="745"/>
      <c r="C123" s="404" t="str">
        <f t="shared" si="18"/>
        <v>C54-R22</v>
      </c>
      <c r="D123" s="405">
        <v>0.32403935185185184</v>
      </c>
      <c r="E123" s="405">
        <v>0.32421296296296298</v>
      </c>
      <c r="F123" s="406">
        <f t="shared" si="33"/>
        <v>1.7</v>
      </c>
      <c r="G123" s="468">
        <f t="shared" si="33"/>
        <v>5.41</v>
      </c>
      <c r="H123" s="407">
        <f t="shared" si="33"/>
        <v>1.2</v>
      </c>
      <c r="I123" s="407">
        <f t="shared" si="26"/>
        <v>7.11</v>
      </c>
      <c r="J123" s="407">
        <f t="shared" si="19"/>
        <v>7.1699999986588958</v>
      </c>
      <c r="K123" s="408">
        <f t="shared" si="20"/>
        <v>5.9999998658895493E-2</v>
      </c>
      <c r="L123" s="409">
        <f t="shared" si="27"/>
        <v>0.5</v>
      </c>
      <c r="M123" s="410">
        <f t="shared" si="28"/>
        <v>7.61</v>
      </c>
      <c r="N123" s="410">
        <f t="shared" si="29"/>
        <v>7.6699999986588958</v>
      </c>
      <c r="O123" s="411"/>
      <c r="P123" s="485">
        <f t="shared" ca="1" si="30"/>
        <v>0.34072916666666825</v>
      </c>
      <c r="Q123" s="484">
        <f t="shared" ca="1" si="31"/>
        <v>0.3408796296296312</v>
      </c>
      <c r="R123" s="486">
        <v>5.9999998658895493E-2</v>
      </c>
      <c r="S123" s="486">
        <f t="shared" ca="1" si="21"/>
        <v>0.09</v>
      </c>
      <c r="T123" s="506">
        <v>10</v>
      </c>
      <c r="U123" s="469" t="str">
        <f t="shared" si="22"/>
        <v>C54-R22</v>
      </c>
      <c r="V123" s="470">
        <v>54</v>
      </c>
      <c r="W123" s="470" t="s">
        <v>493</v>
      </c>
      <c r="X123" s="470" t="s">
        <v>494</v>
      </c>
      <c r="Y123" s="470">
        <v>22</v>
      </c>
      <c r="AA123" s="505">
        <v>107</v>
      </c>
      <c r="AB123" s="395">
        <v>40</v>
      </c>
      <c r="AC123" s="400">
        <f t="shared" si="23"/>
        <v>20</v>
      </c>
    </row>
    <row r="124" spans="1:29" ht="12.75" customHeight="1">
      <c r="A124" s="403">
        <f t="shared" si="24"/>
        <v>108</v>
      </c>
      <c r="B124" s="745"/>
      <c r="C124" s="404" t="str">
        <f t="shared" si="18"/>
        <v>C54-R20</v>
      </c>
      <c r="D124" s="405">
        <v>0.3243287037037037</v>
      </c>
      <c r="E124" s="405">
        <v>0.32446759259259261</v>
      </c>
      <c r="F124" s="406">
        <f t="shared" si="33"/>
        <v>1.7</v>
      </c>
      <c r="G124" s="468">
        <f t="shared" si="33"/>
        <v>5.41</v>
      </c>
      <c r="H124" s="407">
        <f t="shared" si="33"/>
        <v>1.2</v>
      </c>
      <c r="I124" s="407">
        <f t="shared" si="26"/>
        <v>7.11</v>
      </c>
      <c r="J124" s="407">
        <f t="shared" si="19"/>
        <v>7.1399999993294481</v>
      </c>
      <c r="K124" s="408">
        <f t="shared" si="20"/>
        <v>2.9999999329447746E-2</v>
      </c>
      <c r="L124" s="409">
        <f t="shared" si="27"/>
        <v>0.5</v>
      </c>
      <c r="M124" s="410">
        <f t="shared" si="28"/>
        <v>7.61</v>
      </c>
      <c r="N124" s="410">
        <f t="shared" si="29"/>
        <v>7.6399999993294481</v>
      </c>
      <c r="O124" s="411"/>
      <c r="P124" s="485">
        <f t="shared" ca="1" si="30"/>
        <v>0.3411111111111127</v>
      </c>
      <c r="Q124" s="484">
        <f t="shared" ca="1" si="31"/>
        <v>0.34128472222222384</v>
      </c>
      <c r="R124" s="486">
        <v>2.9999999329447746E-2</v>
      </c>
      <c r="S124" s="486">
        <f t="shared" ca="1" si="21"/>
        <v>0.1</v>
      </c>
      <c r="T124" s="470">
        <v>11</v>
      </c>
      <c r="U124" s="469" t="str">
        <f t="shared" si="22"/>
        <v>C54-R20</v>
      </c>
      <c r="V124" s="470">
        <v>54</v>
      </c>
      <c r="W124" s="470" t="s">
        <v>493</v>
      </c>
      <c r="X124" s="470" t="s">
        <v>494</v>
      </c>
      <c r="Y124" s="470">
        <v>20</v>
      </c>
      <c r="AA124" s="505">
        <v>108</v>
      </c>
      <c r="AB124" s="395">
        <v>38</v>
      </c>
      <c r="AC124" s="400">
        <f t="shared" si="23"/>
        <v>1</v>
      </c>
    </row>
    <row r="125" spans="1:29" ht="12.75" customHeight="1">
      <c r="A125" s="403">
        <f t="shared" si="24"/>
        <v>109</v>
      </c>
      <c r="B125" s="745"/>
      <c r="C125" s="404" t="str">
        <f t="shared" si="18"/>
        <v>C54-R18</v>
      </c>
      <c r="D125" s="405">
        <v>0.32459490740740743</v>
      </c>
      <c r="E125" s="405">
        <v>0.32475694444444442</v>
      </c>
      <c r="F125" s="406">
        <f t="shared" si="33"/>
        <v>1.7</v>
      </c>
      <c r="G125" s="468">
        <f t="shared" si="33"/>
        <v>5.41</v>
      </c>
      <c r="H125" s="407">
        <f t="shared" si="33"/>
        <v>1.2</v>
      </c>
      <c r="I125" s="407">
        <f t="shared" si="26"/>
        <v>7.11</v>
      </c>
      <c r="J125" s="407">
        <f t="shared" si="19"/>
        <v>7.2500000005960468</v>
      </c>
      <c r="K125" s="408">
        <f t="shared" si="20"/>
        <v>0.14000000059604645</v>
      </c>
      <c r="L125" s="409">
        <f t="shared" si="27"/>
        <v>0.5</v>
      </c>
      <c r="M125" s="410">
        <f t="shared" si="28"/>
        <v>7.61</v>
      </c>
      <c r="N125" s="410">
        <f t="shared" si="29"/>
        <v>7.7500000005960468</v>
      </c>
      <c r="O125" s="411"/>
      <c r="P125" s="485">
        <f t="shared" ca="1" si="30"/>
        <v>0.34153935185185347</v>
      </c>
      <c r="Q125" s="484">
        <f t="shared" ca="1" si="31"/>
        <v>0.34170138888889051</v>
      </c>
      <c r="R125" s="486">
        <v>0.14000000059604645</v>
      </c>
      <c r="S125" s="486">
        <f t="shared" ca="1" si="21"/>
        <v>0.11</v>
      </c>
      <c r="T125" s="506">
        <v>12</v>
      </c>
      <c r="U125" s="469" t="str">
        <f t="shared" si="22"/>
        <v>C54-R18</v>
      </c>
      <c r="V125" s="470">
        <v>54</v>
      </c>
      <c r="W125" s="470" t="s">
        <v>493</v>
      </c>
      <c r="X125" s="470" t="s">
        <v>494</v>
      </c>
      <c r="Y125" s="470">
        <v>18</v>
      </c>
      <c r="AA125" s="505">
        <v>109</v>
      </c>
      <c r="AB125" s="395">
        <v>36</v>
      </c>
      <c r="AC125" s="400">
        <f t="shared" si="23"/>
        <v>2</v>
      </c>
    </row>
    <row r="126" spans="1:29" ht="12.75" customHeight="1">
      <c r="A126" s="403">
        <f t="shared" si="24"/>
        <v>110</v>
      </c>
      <c r="B126" s="745"/>
      <c r="C126" s="404" t="str">
        <f t="shared" si="18"/>
        <v>C54-R16</v>
      </c>
      <c r="D126" s="405">
        <v>0.32488425925925923</v>
      </c>
      <c r="E126" s="405">
        <v>0.32503472222222224</v>
      </c>
      <c r="F126" s="406">
        <f t="shared" si="33"/>
        <v>1.7</v>
      </c>
      <c r="G126" s="468">
        <f t="shared" si="33"/>
        <v>5.41</v>
      </c>
      <c r="H126" s="407">
        <f t="shared" si="33"/>
        <v>1.2</v>
      </c>
      <c r="I126" s="407">
        <f t="shared" si="26"/>
        <v>7.11</v>
      </c>
      <c r="J126" s="407">
        <f t="shared" si="19"/>
        <v>7.200000003576279</v>
      </c>
      <c r="K126" s="408">
        <f t="shared" si="20"/>
        <v>9.0000003576278687E-2</v>
      </c>
      <c r="L126" s="409">
        <f t="shared" si="27"/>
        <v>0.5</v>
      </c>
      <c r="M126" s="410">
        <f t="shared" si="28"/>
        <v>7.61</v>
      </c>
      <c r="N126" s="410">
        <f t="shared" si="29"/>
        <v>7.700000003576279</v>
      </c>
      <c r="O126" s="411"/>
      <c r="P126" s="485">
        <f t="shared" ca="1" si="30"/>
        <v>0.34199074074074237</v>
      </c>
      <c r="Q126" s="484">
        <f t="shared" ca="1" si="31"/>
        <v>0.34215277777777942</v>
      </c>
      <c r="R126" s="486">
        <v>9.0000003576278687E-2</v>
      </c>
      <c r="S126" s="486">
        <f t="shared" ca="1" si="21"/>
        <v>0.05</v>
      </c>
      <c r="T126" s="470">
        <v>13</v>
      </c>
      <c r="U126" s="469" t="str">
        <f t="shared" si="22"/>
        <v>C54-R16</v>
      </c>
      <c r="V126" s="470">
        <v>54</v>
      </c>
      <c r="W126" s="470" t="s">
        <v>493</v>
      </c>
      <c r="X126" s="470" t="s">
        <v>494</v>
      </c>
      <c r="Y126" s="470">
        <v>16</v>
      </c>
      <c r="AA126" s="505">
        <v>110</v>
      </c>
      <c r="AB126" s="395">
        <v>34</v>
      </c>
      <c r="AC126" s="400">
        <f t="shared" si="23"/>
        <v>3</v>
      </c>
    </row>
    <row r="127" spans="1:29" ht="12.75" customHeight="1">
      <c r="A127" s="403">
        <f t="shared" si="24"/>
        <v>111</v>
      </c>
      <c r="B127" s="745"/>
      <c r="C127" s="404" t="str">
        <f t="shared" si="18"/>
        <v>C54-R14</v>
      </c>
      <c r="D127" s="405">
        <v>0.32516203703703705</v>
      </c>
      <c r="E127" s="405">
        <v>0.3253125</v>
      </c>
      <c r="F127" s="406">
        <f t="shared" si="33"/>
        <v>1.7</v>
      </c>
      <c r="G127" s="468">
        <f t="shared" si="33"/>
        <v>5.41</v>
      </c>
      <c r="H127" s="407">
        <f t="shared" si="33"/>
        <v>1.2</v>
      </c>
      <c r="I127" s="407">
        <f t="shared" si="26"/>
        <v>7.11</v>
      </c>
      <c r="J127" s="407">
        <f t="shared" si="19"/>
        <v>7.200000003576279</v>
      </c>
      <c r="K127" s="408">
        <f t="shared" si="20"/>
        <v>9.0000003576278687E-2</v>
      </c>
      <c r="L127" s="409">
        <f t="shared" si="27"/>
        <v>0.5</v>
      </c>
      <c r="M127" s="410">
        <f t="shared" si="28"/>
        <v>7.61</v>
      </c>
      <c r="N127" s="410">
        <f t="shared" si="29"/>
        <v>7.700000003576279</v>
      </c>
      <c r="O127" s="411"/>
      <c r="P127" s="485">
        <f t="shared" ca="1" si="30"/>
        <v>0.34238425925926091</v>
      </c>
      <c r="Q127" s="484">
        <f t="shared" ca="1" si="31"/>
        <v>0.34255787037037205</v>
      </c>
      <c r="R127" s="486">
        <v>9.0000003576278687E-2</v>
      </c>
      <c r="S127" s="486">
        <f t="shared" ca="1" si="21"/>
        <v>0.04</v>
      </c>
      <c r="T127" s="506">
        <v>14</v>
      </c>
      <c r="U127" s="469" t="str">
        <f t="shared" si="22"/>
        <v>C54-R14</v>
      </c>
      <c r="V127" s="470">
        <v>54</v>
      </c>
      <c r="W127" s="470" t="s">
        <v>493</v>
      </c>
      <c r="X127" s="470" t="s">
        <v>494</v>
      </c>
      <c r="Y127" s="470">
        <v>14</v>
      </c>
      <c r="AA127" s="505">
        <v>111</v>
      </c>
      <c r="AB127" s="395">
        <v>32</v>
      </c>
      <c r="AC127" s="400">
        <f t="shared" si="23"/>
        <v>4</v>
      </c>
    </row>
    <row r="128" spans="1:29" ht="12.75" customHeight="1">
      <c r="A128" s="403">
        <f t="shared" si="24"/>
        <v>112</v>
      </c>
      <c r="B128" s="745"/>
      <c r="C128" s="404" t="str">
        <f t="shared" si="18"/>
        <v>C54-R12</v>
      </c>
      <c r="D128" s="405">
        <v>0.32541666666666669</v>
      </c>
      <c r="E128" s="405">
        <v>0.32559027777777777</v>
      </c>
      <c r="F128" s="406">
        <f t="shared" si="33"/>
        <v>1.7</v>
      </c>
      <c r="G128" s="468">
        <f t="shared" si="33"/>
        <v>5.41</v>
      </c>
      <c r="H128" s="407">
        <f t="shared" si="33"/>
        <v>1.2</v>
      </c>
      <c r="I128" s="407">
        <f t="shared" si="26"/>
        <v>7.11</v>
      </c>
      <c r="J128" s="407">
        <f t="shared" si="19"/>
        <v>7.189999998211861</v>
      </c>
      <c r="K128" s="408">
        <f t="shared" si="20"/>
        <v>7.9999998211860657E-2</v>
      </c>
      <c r="L128" s="409">
        <f t="shared" si="27"/>
        <v>0.5</v>
      </c>
      <c r="M128" s="410">
        <f t="shared" si="28"/>
        <v>7.61</v>
      </c>
      <c r="N128" s="410">
        <f t="shared" si="29"/>
        <v>7.689999998211861</v>
      </c>
      <c r="O128" s="411"/>
      <c r="P128" s="485">
        <f t="shared" ca="1" si="30"/>
        <v>0.34281250000000169</v>
      </c>
      <c r="Q128" s="484">
        <f t="shared" ca="1" si="31"/>
        <v>0.34297453703703873</v>
      </c>
      <c r="R128" s="486">
        <v>7.9999998211860657E-2</v>
      </c>
      <c r="S128" s="486">
        <f t="shared" ca="1" si="21"/>
        <v>0.01</v>
      </c>
      <c r="T128" s="470">
        <v>15</v>
      </c>
      <c r="U128" s="469" t="str">
        <f t="shared" si="22"/>
        <v>C54-R12</v>
      </c>
      <c r="V128" s="470">
        <v>54</v>
      </c>
      <c r="W128" s="470" t="s">
        <v>493</v>
      </c>
      <c r="X128" s="470" t="s">
        <v>494</v>
      </c>
      <c r="Y128" s="470">
        <v>12</v>
      </c>
      <c r="AA128" s="505">
        <v>112</v>
      </c>
      <c r="AB128" s="395">
        <v>30</v>
      </c>
      <c r="AC128" s="400">
        <f t="shared" si="23"/>
        <v>5</v>
      </c>
    </row>
    <row r="129" spans="1:29" ht="12.75" customHeight="1">
      <c r="A129" s="403">
        <f t="shared" si="24"/>
        <v>113</v>
      </c>
      <c r="B129" s="745"/>
      <c r="C129" s="404" t="str">
        <f t="shared" si="18"/>
        <v>C54-R10</v>
      </c>
      <c r="D129" s="405">
        <v>0.32570601851851849</v>
      </c>
      <c r="E129" s="405">
        <v>0.32586805555555554</v>
      </c>
      <c r="F129" s="406">
        <f t="shared" si="33"/>
        <v>1.7</v>
      </c>
      <c r="G129" s="468">
        <f t="shared" si="33"/>
        <v>5.41</v>
      </c>
      <c r="H129" s="407">
        <f t="shared" si="33"/>
        <v>1.2</v>
      </c>
      <c r="I129" s="407">
        <f t="shared" si="26"/>
        <v>7.11</v>
      </c>
      <c r="J129" s="407">
        <f t="shared" si="19"/>
        <v>7.2600000059604648</v>
      </c>
      <c r="K129" s="408">
        <f t="shared" si="20"/>
        <v>0.15000000596046448</v>
      </c>
      <c r="L129" s="409">
        <f t="shared" si="27"/>
        <v>0.5</v>
      </c>
      <c r="M129" s="410">
        <f t="shared" si="28"/>
        <v>7.61</v>
      </c>
      <c r="N129" s="410">
        <f t="shared" si="29"/>
        <v>7.7600000059604648</v>
      </c>
      <c r="O129" s="411"/>
      <c r="P129" s="485">
        <f t="shared" ca="1" si="30"/>
        <v>0.34322916666666836</v>
      </c>
      <c r="Q129" s="484">
        <f t="shared" ca="1" si="31"/>
        <v>0.3434027777777795</v>
      </c>
      <c r="R129" s="486">
        <v>0.15000000596046448</v>
      </c>
      <c r="S129" s="486">
        <f t="shared" ca="1" si="21"/>
        <v>0.14000000000000001</v>
      </c>
      <c r="T129" s="506">
        <v>16</v>
      </c>
      <c r="U129" s="469" t="str">
        <f t="shared" si="22"/>
        <v>C54-R10</v>
      </c>
      <c r="V129" s="470">
        <v>54</v>
      </c>
      <c r="W129" s="470" t="s">
        <v>493</v>
      </c>
      <c r="X129" s="470" t="s">
        <v>494</v>
      </c>
      <c r="Y129" s="470">
        <v>10</v>
      </c>
      <c r="AA129" s="505">
        <v>113</v>
      </c>
      <c r="AB129" s="395">
        <v>28</v>
      </c>
      <c r="AC129" s="400">
        <f t="shared" si="23"/>
        <v>6</v>
      </c>
    </row>
    <row r="130" spans="1:29" ht="12.75" customHeight="1">
      <c r="A130" s="403">
        <f t="shared" si="24"/>
        <v>114</v>
      </c>
      <c r="B130" s="745"/>
      <c r="C130" s="404" t="str">
        <f t="shared" si="18"/>
        <v>C54-R8</v>
      </c>
      <c r="D130" s="405">
        <v>0.32593749999999999</v>
      </c>
      <c r="E130" s="405">
        <v>0.32611111111111113</v>
      </c>
      <c r="F130" s="406">
        <f t="shared" si="33"/>
        <v>1.7</v>
      </c>
      <c r="G130" s="468">
        <f t="shared" si="33"/>
        <v>5.41</v>
      </c>
      <c r="H130" s="407">
        <f t="shared" si="33"/>
        <v>1.2</v>
      </c>
      <c r="I130" s="407">
        <f t="shared" si="26"/>
        <v>7.11</v>
      </c>
      <c r="J130" s="407">
        <f t="shared" si="19"/>
        <v>7.2299999973177913</v>
      </c>
      <c r="K130" s="408">
        <f t="shared" si="20"/>
        <v>0.11999999731779099</v>
      </c>
      <c r="L130" s="409">
        <f t="shared" si="27"/>
        <v>0.5</v>
      </c>
      <c r="M130" s="410">
        <f t="shared" si="28"/>
        <v>7.61</v>
      </c>
      <c r="N130" s="410">
        <f t="shared" si="29"/>
        <v>7.7299999973177913</v>
      </c>
      <c r="O130" s="411"/>
      <c r="P130" s="485">
        <f t="shared" ca="1" si="30"/>
        <v>0.34368055555555727</v>
      </c>
      <c r="Q130" s="484">
        <f t="shared" ca="1" si="31"/>
        <v>0.34381944444444618</v>
      </c>
      <c r="R130" s="486">
        <v>0.11999999731779099</v>
      </c>
      <c r="S130" s="486">
        <f t="shared" ca="1" si="21"/>
        <v>7.0000000000000007E-2</v>
      </c>
      <c r="T130" s="470">
        <v>17</v>
      </c>
      <c r="U130" s="469" t="str">
        <f t="shared" si="22"/>
        <v>C54-R8</v>
      </c>
      <c r="V130" s="470">
        <v>54</v>
      </c>
      <c r="W130" s="470" t="s">
        <v>493</v>
      </c>
      <c r="X130" s="470" t="s">
        <v>494</v>
      </c>
      <c r="Y130" s="470">
        <v>8</v>
      </c>
      <c r="AA130" s="505">
        <v>114</v>
      </c>
      <c r="AB130" s="395">
        <v>26</v>
      </c>
      <c r="AC130" s="400">
        <f t="shared" si="23"/>
        <v>7</v>
      </c>
    </row>
    <row r="131" spans="1:29" ht="12.75" customHeight="1">
      <c r="A131" s="403">
        <f t="shared" si="24"/>
        <v>115</v>
      </c>
      <c r="B131" s="745" t="s">
        <v>524</v>
      </c>
      <c r="C131" s="404" t="str">
        <f t="shared" si="18"/>
        <v>C54-R6</v>
      </c>
      <c r="D131" s="405">
        <v>0.32622685185185185</v>
      </c>
      <c r="E131" s="405">
        <v>0.32636574074074076</v>
      </c>
      <c r="F131" s="406">
        <f t="shared" ref="F131:H146" si="34">F130</f>
        <v>1.7</v>
      </c>
      <c r="G131" s="468">
        <f t="shared" si="34"/>
        <v>5.41</v>
      </c>
      <c r="H131" s="407">
        <f t="shared" si="34"/>
        <v>1.2</v>
      </c>
      <c r="I131" s="407">
        <f t="shared" si="26"/>
        <v>7.11</v>
      </c>
      <c r="J131" s="407">
        <f t="shared" si="19"/>
        <v>7.1399999993294481</v>
      </c>
      <c r="K131" s="408">
        <f t="shared" si="20"/>
        <v>2.9999999329447746E-2</v>
      </c>
      <c r="L131" s="409">
        <f t="shared" si="27"/>
        <v>0.5</v>
      </c>
      <c r="M131" s="410">
        <f t="shared" si="28"/>
        <v>7.61</v>
      </c>
      <c r="N131" s="410">
        <f t="shared" si="29"/>
        <v>7.6399999993294481</v>
      </c>
      <c r="O131" s="411"/>
      <c r="P131" s="485">
        <f t="shared" ca="1" si="30"/>
        <v>0.34407407407407581</v>
      </c>
      <c r="Q131" s="484">
        <f t="shared" ca="1" si="31"/>
        <v>0.34424768518518695</v>
      </c>
      <c r="R131" s="486">
        <v>2.9999999329447746E-2</v>
      </c>
      <c r="S131" s="486">
        <f t="shared" ca="1" si="21"/>
        <v>0.11</v>
      </c>
      <c r="T131" s="506">
        <v>18</v>
      </c>
      <c r="U131" s="469" t="str">
        <f t="shared" si="22"/>
        <v>C54-R6</v>
      </c>
      <c r="V131" s="470">
        <v>54</v>
      </c>
      <c r="W131" s="470" t="s">
        <v>493</v>
      </c>
      <c r="X131" s="470" t="s">
        <v>494</v>
      </c>
      <c r="Y131" s="470">
        <v>6</v>
      </c>
      <c r="AA131" s="505">
        <v>115</v>
      </c>
      <c r="AB131" s="395">
        <v>24</v>
      </c>
      <c r="AC131" s="400">
        <f t="shared" si="23"/>
        <v>8</v>
      </c>
    </row>
    <row r="132" spans="1:29" ht="12.75" customHeight="1">
      <c r="A132" s="403">
        <f t="shared" si="24"/>
        <v>116</v>
      </c>
      <c r="B132" s="745"/>
      <c r="C132" s="404" t="str">
        <f t="shared" si="18"/>
        <v>C54-R4</v>
      </c>
      <c r="D132" s="405">
        <v>0.32648148148148148</v>
      </c>
      <c r="E132" s="405">
        <v>0.32664351851851853</v>
      </c>
      <c r="F132" s="406">
        <f t="shared" si="34"/>
        <v>1.7</v>
      </c>
      <c r="G132" s="468">
        <f t="shared" si="34"/>
        <v>5.41</v>
      </c>
      <c r="H132" s="407">
        <f t="shared" si="34"/>
        <v>1.2</v>
      </c>
      <c r="I132" s="407">
        <f t="shared" si="26"/>
        <v>7.11</v>
      </c>
      <c r="J132" s="407">
        <f t="shared" si="19"/>
        <v>7.1399999993294481</v>
      </c>
      <c r="K132" s="408">
        <f t="shared" si="20"/>
        <v>2.9999999329447746E-2</v>
      </c>
      <c r="L132" s="409">
        <f t="shared" si="27"/>
        <v>0.5</v>
      </c>
      <c r="M132" s="410">
        <f t="shared" si="28"/>
        <v>7.61</v>
      </c>
      <c r="N132" s="410">
        <f t="shared" si="29"/>
        <v>7.6399999993294481</v>
      </c>
      <c r="O132" s="411"/>
      <c r="P132" s="485">
        <f t="shared" ca="1" si="30"/>
        <v>0.34453703703703881</v>
      </c>
      <c r="Q132" s="484">
        <f t="shared" ca="1" si="31"/>
        <v>0.34471064814814995</v>
      </c>
      <c r="R132" s="486">
        <v>2.9999999329447746E-2</v>
      </c>
      <c r="S132" s="486">
        <f t="shared" ca="1" si="21"/>
        <v>7.0000000000000007E-2</v>
      </c>
      <c r="T132" s="470">
        <v>19</v>
      </c>
      <c r="U132" s="469" t="str">
        <f t="shared" si="22"/>
        <v>C54-R4</v>
      </c>
      <c r="V132" s="470">
        <v>54</v>
      </c>
      <c r="W132" s="470" t="s">
        <v>493</v>
      </c>
      <c r="X132" s="470" t="s">
        <v>494</v>
      </c>
      <c r="Y132" s="470">
        <v>4</v>
      </c>
      <c r="AA132" s="505">
        <v>116</v>
      </c>
      <c r="AB132" s="395">
        <v>22</v>
      </c>
      <c r="AC132" s="400">
        <f t="shared" si="23"/>
        <v>9</v>
      </c>
    </row>
    <row r="133" spans="1:29" ht="12.75" customHeight="1">
      <c r="A133" s="403">
        <f t="shared" si="24"/>
        <v>117</v>
      </c>
      <c r="B133" s="745"/>
      <c r="C133" s="404" t="str">
        <f t="shared" si="18"/>
        <v>C54-R2</v>
      </c>
      <c r="D133" s="405">
        <v>0.32673611111111112</v>
      </c>
      <c r="E133" s="405">
        <v>0.32688657407407407</v>
      </c>
      <c r="F133" s="406">
        <f t="shared" si="34"/>
        <v>1.7</v>
      </c>
      <c r="G133" s="468">
        <f t="shared" si="34"/>
        <v>5.41</v>
      </c>
      <c r="H133" s="407">
        <f t="shared" si="34"/>
        <v>1.2</v>
      </c>
      <c r="I133" s="407">
        <f t="shared" si="26"/>
        <v>7.11</v>
      </c>
      <c r="J133" s="407">
        <f t="shared" si="19"/>
        <v>7.2399999952316287</v>
      </c>
      <c r="K133" s="408">
        <f t="shared" si="20"/>
        <v>0.12999999523162842</v>
      </c>
      <c r="L133" s="409">
        <f t="shared" si="27"/>
        <v>0.5</v>
      </c>
      <c r="M133" s="410">
        <f t="shared" si="28"/>
        <v>7.61</v>
      </c>
      <c r="N133" s="410">
        <f t="shared" si="29"/>
        <v>7.7399999952316287</v>
      </c>
      <c r="O133" s="411"/>
      <c r="P133" s="485">
        <f t="shared" ca="1" si="30"/>
        <v>0.34495370370370548</v>
      </c>
      <c r="Q133" s="484">
        <f t="shared" ca="1" si="31"/>
        <v>0.34511574074074253</v>
      </c>
      <c r="R133" s="486">
        <v>0.12999999523162842</v>
      </c>
      <c r="S133" s="486">
        <f t="shared" ca="1" si="21"/>
        <v>0.06</v>
      </c>
      <c r="T133" s="506">
        <v>20</v>
      </c>
      <c r="U133" s="469" t="str">
        <f t="shared" si="22"/>
        <v>C54-R2</v>
      </c>
      <c r="V133" s="470">
        <v>54</v>
      </c>
      <c r="W133" s="470" t="s">
        <v>493</v>
      </c>
      <c r="X133" s="470" t="s">
        <v>494</v>
      </c>
      <c r="Y133" s="470">
        <v>2</v>
      </c>
      <c r="AA133" s="505">
        <v>117</v>
      </c>
      <c r="AB133" s="395">
        <v>20</v>
      </c>
      <c r="AC133" s="400">
        <f t="shared" si="23"/>
        <v>10</v>
      </c>
    </row>
    <row r="134" spans="1:29" ht="12.75" customHeight="1">
      <c r="A134" s="403">
        <f t="shared" si="24"/>
        <v>118</v>
      </c>
      <c r="B134" s="745"/>
      <c r="C134" s="404" t="str">
        <f t="shared" si="18"/>
        <v>C55-R1</v>
      </c>
      <c r="D134" s="405">
        <v>0.32696759259259262</v>
      </c>
      <c r="E134" s="405">
        <v>0.3271296296296296</v>
      </c>
      <c r="F134" s="406">
        <f t="shared" si="34"/>
        <v>1.7</v>
      </c>
      <c r="G134" s="468">
        <f t="shared" si="34"/>
        <v>5.41</v>
      </c>
      <c r="H134" s="407">
        <f t="shared" si="34"/>
        <v>1.2</v>
      </c>
      <c r="I134" s="407">
        <f t="shared" si="26"/>
        <v>7.11</v>
      </c>
      <c r="J134" s="407">
        <f t="shared" si="19"/>
        <v>7.1299999995529655</v>
      </c>
      <c r="K134" s="408">
        <f t="shared" si="20"/>
        <v>1.9999999552965164E-2</v>
      </c>
      <c r="L134" s="409">
        <f t="shared" si="27"/>
        <v>0.5</v>
      </c>
      <c r="M134" s="410">
        <f t="shared" si="28"/>
        <v>7.61</v>
      </c>
      <c r="N134" s="410">
        <f t="shared" si="29"/>
        <v>7.6299999995529655</v>
      </c>
      <c r="O134" s="411"/>
      <c r="P134" s="485">
        <f t="shared" ca="1" si="30"/>
        <v>0.34538194444444625</v>
      </c>
      <c r="Q134" s="484">
        <f t="shared" ca="1" si="31"/>
        <v>0.34552083333333516</v>
      </c>
      <c r="R134" s="486">
        <v>1.9999999552965164E-2</v>
      </c>
      <c r="S134" s="486">
        <f t="shared" ca="1" si="21"/>
        <v>0.04</v>
      </c>
      <c r="T134" s="470">
        <v>1</v>
      </c>
      <c r="U134" s="469" t="str">
        <f t="shared" si="22"/>
        <v>C55-R1</v>
      </c>
      <c r="V134" s="470">
        <v>55</v>
      </c>
      <c r="W134" s="470" t="s">
        <v>493</v>
      </c>
      <c r="X134" s="470" t="s">
        <v>494</v>
      </c>
      <c r="Y134" s="470">
        <v>1</v>
      </c>
      <c r="AA134" s="505">
        <v>118</v>
      </c>
      <c r="AB134" s="395">
        <v>18</v>
      </c>
      <c r="AC134" s="400">
        <f t="shared" si="23"/>
        <v>11</v>
      </c>
    </row>
    <row r="135" spans="1:29" ht="12.75" customHeight="1">
      <c r="A135" s="403">
        <f t="shared" si="24"/>
        <v>119</v>
      </c>
      <c r="B135" s="745"/>
      <c r="C135" s="404" t="str">
        <f t="shared" si="18"/>
        <v>C55-R3</v>
      </c>
      <c r="D135" s="405">
        <v>0.32723379629629629</v>
      </c>
      <c r="E135" s="405">
        <v>0.32738425925925924</v>
      </c>
      <c r="F135" s="406">
        <f t="shared" si="34"/>
        <v>1.7</v>
      </c>
      <c r="G135" s="468">
        <f t="shared" si="34"/>
        <v>5.41</v>
      </c>
      <c r="H135" s="407">
        <f t="shared" si="34"/>
        <v>1.2</v>
      </c>
      <c r="I135" s="407">
        <f t="shared" si="26"/>
        <v>7.11</v>
      </c>
      <c r="J135" s="407">
        <f t="shared" si="19"/>
        <v>7.1199999997764829</v>
      </c>
      <c r="K135" s="408">
        <f t="shared" si="20"/>
        <v>9.9999997764825821E-3</v>
      </c>
      <c r="L135" s="409">
        <f t="shared" si="27"/>
        <v>0.5</v>
      </c>
      <c r="M135" s="410">
        <f t="shared" si="28"/>
        <v>7.61</v>
      </c>
      <c r="N135" s="410">
        <f t="shared" si="29"/>
        <v>7.6199999997764829</v>
      </c>
      <c r="O135" s="411"/>
      <c r="P135" s="485">
        <f t="shared" ca="1" si="30"/>
        <v>0.34578703703703889</v>
      </c>
      <c r="Q135" s="484">
        <f t="shared" ca="1" si="31"/>
        <v>0.34596064814815003</v>
      </c>
      <c r="R135" s="486">
        <v>9.9999997764825821E-3</v>
      </c>
      <c r="S135" s="486">
        <f t="shared" ca="1" si="21"/>
        <v>0.08</v>
      </c>
      <c r="T135" s="506">
        <v>2</v>
      </c>
      <c r="U135" s="469" t="str">
        <f t="shared" si="22"/>
        <v>C55-R3</v>
      </c>
      <c r="V135" s="470">
        <v>55</v>
      </c>
      <c r="W135" s="470" t="s">
        <v>493</v>
      </c>
      <c r="X135" s="470" t="s">
        <v>494</v>
      </c>
      <c r="Y135" s="470">
        <v>3</v>
      </c>
      <c r="AA135" s="505">
        <v>119</v>
      </c>
      <c r="AB135" s="395">
        <v>16</v>
      </c>
      <c r="AC135" s="400">
        <f t="shared" si="23"/>
        <v>12</v>
      </c>
    </row>
    <row r="136" spans="1:29" ht="12.75" customHeight="1">
      <c r="A136" s="403">
        <f t="shared" si="24"/>
        <v>120</v>
      </c>
      <c r="B136" s="745"/>
      <c r="C136" s="404" t="str">
        <f t="shared" si="18"/>
        <v>C55-R5</v>
      </c>
      <c r="D136" s="405">
        <v>0.32746527777777779</v>
      </c>
      <c r="E136" s="405">
        <v>0.32763888888888887</v>
      </c>
      <c r="F136" s="406">
        <f t="shared" si="34"/>
        <v>1.7</v>
      </c>
      <c r="G136" s="468">
        <f t="shared" si="34"/>
        <v>5.41</v>
      </c>
      <c r="H136" s="407">
        <f t="shared" si="34"/>
        <v>1.2</v>
      </c>
      <c r="I136" s="407">
        <f t="shared" si="26"/>
        <v>7.11</v>
      </c>
      <c r="J136" s="407">
        <f t="shared" si="19"/>
        <v>7.1499999991059306</v>
      </c>
      <c r="K136" s="408">
        <f t="shared" si="20"/>
        <v>3.9999999105930328E-2</v>
      </c>
      <c r="L136" s="409">
        <f t="shared" si="27"/>
        <v>0.5</v>
      </c>
      <c r="M136" s="410">
        <f t="shared" si="28"/>
        <v>7.61</v>
      </c>
      <c r="N136" s="410">
        <f t="shared" si="29"/>
        <v>7.6499999991059306</v>
      </c>
      <c r="O136" s="411"/>
      <c r="P136" s="485">
        <f t="shared" ca="1" si="30"/>
        <v>0.3462384259259278</v>
      </c>
      <c r="Q136" s="484">
        <f t="shared" ca="1" si="31"/>
        <v>0.34640046296296484</v>
      </c>
      <c r="R136" s="486">
        <v>3.9999999105930328E-2</v>
      </c>
      <c r="S136" s="486">
        <f t="shared" ca="1" si="21"/>
        <v>0.04</v>
      </c>
      <c r="T136" s="470">
        <v>3</v>
      </c>
      <c r="U136" s="469" t="str">
        <f t="shared" si="22"/>
        <v>C55-R5</v>
      </c>
      <c r="V136" s="470">
        <v>55</v>
      </c>
      <c r="W136" s="470" t="s">
        <v>493</v>
      </c>
      <c r="X136" s="470" t="s">
        <v>494</v>
      </c>
      <c r="Y136" s="470">
        <v>5</v>
      </c>
      <c r="AA136" s="505">
        <v>120</v>
      </c>
      <c r="AB136" s="395">
        <v>14</v>
      </c>
      <c r="AC136" s="400">
        <f t="shared" si="23"/>
        <v>13</v>
      </c>
    </row>
    <row r="137" spans="1:29" ht="12.75" customHeight="1">
      <c r="A137" s="403">
        <f t="shared" si="24"/>
        <v>121</v>
      </c>
      <c r="B137" s="745"/>
      <c r="C137" s="404" t="str">
        <f t="shared" si="18"/>
        <v>C55-R7</v>
      </c>
      <c r="D137" s="405">
        <v>0.32769675925925928</v>
      </c>
      <c r="E137" s="405">
        <v>0.32787037037037037</v>
      </c>
      <c r="F137" s="406">
        <f t="shared" si="34"/>
        <v>1.7</v>
      </c>
      <c r="G137" s="468">
        <f t="shared" si="34"/>
        <v>5.41</v>
      </c>
      <c r="H137" s="407">
        <f t="shared" si="34"/>
        <v>1.2</v>
      </c>
      <c r="I137" s="407">
        <f t="shared" si="26"/>
        <v>7.11</v>
      </c>
      <c r="J137" s="407">
        <f t="shared" si="19"/>
        <v>7.2299999973177913</v>
      </c>
      <c r="K137" s="408">
        <f t="shared" si="20"/>
        <v>0.11999999731779099</v>
      </c>
      <c r="L137" s="409">
        <f t="shared" si="27"/>
        <v>0.5</v>
      </c>
      <c r="M137" s="410">
        <f t="shared" si="28"/>
        <v>7.61</v>
      </c>
      <c r="N137" s="410">
        <f t="shared" si="29"/>
        <v>7.7299999973177913</v>
      </c>
      <c r="O137" s="411"/>
      <c r="P137" s="485">
        <f t="shared" ca="1" si="30"/>
        <v>0.34664351851852038</v>
      </c>
      <c r="Q137" s="484">
        <f t="shared" ca="1" si="31"/>
        <v>0.34681712962963152</v>
      </c>
      <c r="R137" s="486">
        <v>0.11999999731779099</v>
      </c>
      <c r="S137" s="486">
        <f t="shared" ca="1" si="21"/>
        <v>0.09</v>
      </c>
      <c r="T137" s="506">
        <v>4</v>
      </c>
      <c r="U137" s="469" t="str">
        <f t="shared" si="22"/>
        <v>C55-R7</v>
      </c>
      <c r="V137" s="470">
        <v>55</v>
      </c>
      <c r="W137" s="470" t="s">
        <v>493</v>
      </c>
      <c r="X137" s="470" t="s">
        <v>494</v>
      </c>
      <c r="Y137" s="470">
        <v>7</v>
      </c>
      <c r="AA137" s="505">
        <v>121</v>
      </c>
      <c r="AB137" s="395">
        <v>12</v>
      </c>
      <c r="AC137" s="400">
        <f t="shared" si="23"/>
        <v>14</v>
      </c>
    </row>
    <row r="138" spans="1:29" ht="12.75" customHeight="1">
      <c r="A138" s="403">
        <f t="shared" si="24"/>
        <v>122</v>
      </c>
      <c r="B138" s="745"/>
      <c r="C138" s="404" t="str">
        <f t="shared" si="18"/>
        <v>C55-R9</v>
      </c>
      <c r="D138" s="405">
        <v>0.32795138888888886</v>
      </c>
      <c r="E138" s="405">
        <v>0.328125</v>
      </c>
      <c r="F138" s="406">
        <f t="shared" si="34"/>
        <v>1.7</v>
      </c>
      <c r="G138" s="468">
        <f t="shared" si="34"/>
        <v>5.41</v>
      </c>
      <c r="H138" s="407">
        <f t="shared" si="34"/>
        <v>1.2</v>
      </c>
      <c r="I138" s="407">
        <f t="shared" si="26"/>
        <v>7.11</v>
      </c>
      <c r="J138" s="407">
        <f t="shared" si="19"/>
        <v>7.1699999986588958</v>
      </c>
      <c r="K138" s="408">
        <f t="shared" si="20"/>
        <v>5.9999998658895493E-2</v>
      </c>
      <c r="L138" s="409">
        <f t="shared" si="27"/>
        <v>0.5</v>
      </c>
      <c r="M138" s="410">
        <f t="shared" si="28"/>
        <v>7.61</v>
      </c>
      <c r="N138" s="410">
        <f t="shared" si="29"/>
        <v>7.6699999986588958</v>
      </c>
      <c r="O138" s="411"/>
      <c r="P138" s="485">
        <f t="shared" ca="1" si="30"/>
        <v>0.34704861111111301</v>
      </c>
      <c r="Q138" s="484">
        <f t="shared" ca="1" si="31"/>
        <v>0.34722222222222415</v>
      </c>
      <c r="R138" s="486">
        <v>5.9999998658895493E-2</v>
      </c>
      <c r="S138" s="486">
        <f t="shared" ca="1" si="21"/>
        <v>0.08</v>
      </c>
      <c r="T138" s="470">
        <v>5</v>
      </c>
      <c r="U138" s="469" t="str">
        <f t="shared" si="22"/>
        <v>C55-R9</v>
      </c>
      <c r="V138" s="470">
        <v>55</v>
      </c>
      <c r="W138" s="470" t="s">
        <v>493</v>
      </c>
      <c r="X138" s="470" t="s">
        <v>494</v>
      </c>
      <c r="Y138" s="470">
        <v>9</v>
      </c>
      <c r="AA138" s="505">
        <v>122</v>
      </c>
      <c r="AB138" s="395">
        <v>10</v>
      </c>
      <c r="AC138" s="400">
        <f t="shared" si="23"/>
        <v>15</v>
      </c>
    </row>
    <row r="139" spans="1:29" ht="12.75" customHeight="1">
      <c r="A139" s="403">
        <f t="shared" si="24"/>
        <v>123</v>
      </c>
      <c r="B139" s="745"/>
      <c r="C139" s="404" t="str">
        <f t="shared" si="18"/>
        <v>C55-R11</v>
      </c>
      <c r="D139" s="405">
        <v>0.32822916666666668</v>
      </c>
      <c r="E139" s="405">
        <v>0.32837962962962963</v>
      </c>
      <c r="F139" s="406">
        <f t="shared" si="34"/>
        <v>1.7</v>
      </c>
      <c r="G139" s="468">
        <f t="shared" si="34"/>
        <v>5.41</v>
      </c>
      <c r="H139" s="407">
        <f t="shared" si="34"/>
        <v>1.2</v>
      </c>
      <c r="I139" s="407">
        <f t="shared" si="26"/>
        <v>7.11</v>
      </c>
      <c r="J139" s="407">
        <f t="shared" si="19"/>
        <v>7.1699999986588958</v>
      </c>
      <c r="K139" s="408">
        <f t="shared" si="20"/>
        <v>5.9999998658895493E-2</v>
      </c>
      <c r="L139" s="409">
        <f t="shared" si="27"/>
        <v>0.5</v>
      </c>
      <c r="M139" s="410">
        <f t="shared" si="28"/>
        <v>7.61</v>
      </c>
      <c r="N139" s="410">
        <f t="shared" si="29"/>
        <v>7.6699999986588958</v>
      </c>
      <c r="O139" s="411"/>
      <c r="P139" s="485">
        <f t="shared" ca="1" si="30"/>
        <v>0.34748842592592788</v>
      </c>
      <c r="Q139" s="484">
        <f t="shared" ca="1" si="31"/>
        <v>0.34762731481481679</v>
      </c>
      <c r="R139" s="486">
        <v>5.9999998658895493E-2</v>
      </c>
      <c r="S139" s="486">
        <f t="shared" ca="1" si="21"/>
        <v>7.0000000000000007E-2</v>
      </c>
      <c r="T139" s="506">
        <v>6</v>
      </c>
      <c r="U139" s="504" t="str">
        <f t="shared" si="22"/>
        <v>C55-R11</v>
      </c>
      <c r="V139" s="470">
        <v>55</v>
      </c>
      <c r="W139" s="504" t="s">
        <v>493</v>
      </c>
      <c r="X139" s="504" t="s">
        <v>494</v>
      </c>
      <c r="Y139" s="470">
        <v>11</v>
      </c>
      <c r="AA139" s="505">
        <v>123</v>
      </c>
      <c r="AB139" s="395">
        <v>8</v>
      </c>
      <c r="AC139" s="400">
        <f t="shared" si="23"/>
        <v>16</v>
      </c>
    </row>
    <row r="140" spans="1:29" ht="12.75" customHeight="1">
      <c r="A140" s="403">
        <f t="shared" si="24"/>
        <v>124</v>
      </c>
      <c r="B140" s="745"/>
      <c r="C140" s="404" t="str">
        <f t="shared" si="18"/>
        <v>C55-R13</v>
      </c>
      <c r="D140" s="405">
        <v>0.32847222222222222</v>
      </c>
      <c r="E140" s="405">
        <v>0.32863425925925926</v>
      </c>
      <c r="F140" s="406">
        <f t="shared" si="34"/>
        <v>1.7</v>
      </c>
      <c r="G140" s="468">
        <f t="shared" si="34"/>
        <v>5.41</v>
      </c>
      <c r="H140" s="407">
        <f t="shared" si="34"/>
        <v>1.2</v>
      </c>
      <c r="I140" s="407">
        <f t="shared" si="26"/>
        <v>7.11</v>
      </c>
      <c r="J140" s="407">
        <f t="shared" si="19"/>
        <v>7.1600000007450584</v>
      </c>
      <c r="K140" s="408">
        <f t="shared" si="20"/>
        <v>5.000000074505806E-2</v>
      </c>
      <c r="L140" s="409">
        <f t="shared" si="27"/>
        <v>0.5</v>
      </c>
      <c r="M140" s="410">
        <f t="shared" si="28"/>
        <v>7.61</v>
      </c>
      <c r="N140" s="410">
        <f t="shared" si="29"/>
        <v>7.6600000007450584</v>
      </c>
      <c r="O140" s="411"/>
      <c r="P140" s="485">
        <f t="shared" ca="1" si="30"/>
        <v>0.34785879629629829</v>
      </c>
      <c r="Q140" s="484">
        <f t="shared" ca="1" si="31"/>
        <v>0.3479976851851872</v>
      </c>
      <c r="R140" s="486">
        <v>5.000000074505806E-2</v>
      </c>
      <c r="S140" s="486">
        <f t="shared" ca="1" si="21"/>
        <v>0.04</v>
      </c>
      <c r="T140" s="470">
        <v>7</v>
      </c>
      <c r="U140" s="469" t="str">
        <f t="shared" si="22"/>
        <v>C55-R13</v>
      </c>
      <c r="V140" s="470">
        <v>55</v>
      </c>
      <c r="W140" s="470" t="s">
        <v>493</v>
      </c>
      <c r="X140" s="470" t="s">
        <v>494</v>
      </c>
      <c r="Y140" s="470">
        <v>13</v>
      </c>
      <c r="AA140" s="505">
        <v>124</v>
      </c>
      <c r="AB140" s="395">
        <v>6</v>
      </c>
      <c r="AC140" s="400">
        <f t="shared" si="23"/>
        <v>17</v>
      </c>
    </row>
    <row r="141" spans="1:29" ht="12.75" customHeight="1">
      <c r="A141" s="403">
        <f t="shared" si="24"/>
        <v>125</v>
      </c>
      <c r="B141" s="745"/>
      <c r="C141" s="404" t="str">
        <f t="shared" si="18"/>
        <v>C55-R15</v>
      </c>
      <c r="D141" s="405">
        <v>0.32874999999999999</v>
      </c>
      <c r="E141" s="405">
        <v>0.3288888888888889</v>
      </c>
      <c r="F141" s="406">
        <f t="shared" si="34"/>
        <v>1.7</v>
      </c>
      <c r="G141" s="468">
        <f t="shared" si="34"/>
        <v>5.41</v>
      </c>
      <c r="H141" s="407">
        <f t="shared" si="34"/>
        <v>1.2</v>
      </c>
      <c r="I141" s="407">
        <f t="shared" si="26"/>
        <v>7.11</v>
      </c>
      <c r="J141" s="407">
        <f t="shared" si="19"/>
        <v>7.1499999991059306</v>
      </c>
      <c r="K141" s="408">
        <f t="shared" si="20"/>
        <v>3.9999999105930328E-2</v>
      </c>
      <c r="L141" s="409">
        <f t="shared" si="27"/>
        <v>0.5</v>
      </c>
      <c r="M141" s="410">
        <f t="shared" si="28"/>
        <v>7.61</v>
      </c>
      <c r="N141" s="410">
        <f t="shared" si="29"/>
        <v>7.6499999991059306</v>
      </c>
      <c r="O141" s="411"/>
      <c r="P141" s="485">
        <f t="shared" ca="1" si="30"/>
        <v>0.34828703703703906</v>
      </c>
      <c r="Q141" s="484">
        <f t="shared" ca="1" si="31"/>
        <v>0.34843750000000201</v>
      </c>
      <c r="R141" s="486">
        <v>3.9999999105930328E-2</v>
      </c>
      <c r="S141" s="486">
        <f t="shared" ca="1" si="21"/>
        <v>0.13</v>
      </c>
      <c r="T141" s="506">
        <v>8</v>
      </c>
      <c r="U141" s="469" t="str">
        <f t="shared" si="22"/>
        <v>C55-R15</v>
      </c>
      <c r="V141" s="470">
        <v>55</v>
      </c>
      <c r="W141" s="470" t="s">
        <v>493</v>
      </c>
      <c r="X141" s="470" t="s">
        <v>494</v>
      </c>
      <c r="Y141" s="470">
        <v>15</v>
      </c>
      <c r="AA141" s="505">
        <v>125</v>
      </c>
      <c r="AB141" s="395">
        <v>4</v>
      </c>
      <c r="AC141" s="400">
        <f t="shared" si="23"/>
        <v>18</v>
      </c>
    </row>
    <row r="142" spans="1:29" ht="12.75" customHeight="1">
      <c r="A142" s="403">
        <f t="shared" si="24"/>
        <v>126</v>
      </c>
      <c r="B142" s="745"/>
      <c r="C142" s="404" t="str">
        <f t="shared" si="18"/>
        <v>C55-R17</v>
      </c>
      <c r="D142" s="405">
        <v>0.32902777777777775</v>
      </c>
      <c r="E142" s="405">
        <v>0.32917824074074076</v>
      </c>
      <c r="F142" s="406">
        <f t="shared" si="34"/>
        <v>1.7</v>
      </c>
      <c r="G142" s="468">
        <f t="shared" si="34"/>
        <v>5.41</v>
      </c>
      <c r="H142" s="407">
        <f t="shared" si="34"/>
        <v>1.2</v>
      </c>
      <c r="I142" s="407">
        <f t="shared" si="26"/>
        <v>7.11</v>
      </c>
      <c r="J142" s="407">
        <f t="shared" si="19"/>
        <v>7.2199999994039539</v>
      </c>
      <c r="K142" s="408">
        <f t="shared" si="20"/>
        <v>0.10999999940395355</v>
      </c>
      <c r="L142" s="409">
        <f t="shared" si="27"/>
        <v>0.5</v>
      </c>
      <c r="M142" s="410">
        <f t="shared" si="28"/>
        <v>7.61</v>
      </c>
      <c r="N142" s="410">
        <f t="shared" si="29"/>
        <v>7.7199999994039539</v>
      </c>
      <c r="O142" s="411"/>
      <c r="P142" s="485">
        <f t="shared" ca="1" si="30"/>
        <v>0.34869212962963164</v>
      </c>
      <c r="Q142" s="484">
        <f t="shared" ca="1" si="31"/>
        <v>0.34883101851852055</v>
      </c>
      <c r="R142" s="486">
        <v>0.10999999940395355</v>
      </c>
      <c r="S142" s="486">
        <f t="shared" ca="1" si="21"/>
        <v>0.14000000000000001</v>
      </c>
      <c r="T142" s="470">
        <v>9</v>
      </c>
      <c r="U142" s="469" t="str">
        <f t="shared" si="22"/>
        <v>C55-R17</v>
      </c>
      <c r="V142" s="470">
        <v>55</v>
      </c>
      <c r="W142" s="470" t="s">
        <v>493</v>
      </c>
      <c r="X142" s="470" t="s">
        <v>494</v>
      </c>
      <c r="Y142" s="470">
        <v>17</v>
      </c>
      <c r="AA142" s="505">
        <v>126</v>
      </c>
      <c r="AB142" s="395">
        <v>2</v>
      </c>
      <c r="AC142" s="400">
        <f t="shared" si="23"/>
        <v>19</v>
      </c>
    </row>
    <row r="143" spans="1:29" ht="12.75" customHeight="1">
      <c r="A143" s="403">
        <f t="shared" si="24"/>
        <v>127</v>
      </c>
      <c r="B143" s="745"/>
      <c r="C143" s="404" t="str">
        <f t="shared" si="18"/>
        <v>C55-R19</v>
      </c>
      <c r="D143" s="405">
        <v>0.32931712962962961</v>
      </c>
      <c r="E143" s="405">
        <v>0.32947916666666666</v>
      </c>
      <c r="F143" s="406">
        <f t="shared" si="34"/>
        <v>1.7</v>
      </c>
      <c r="G143" s="468">
        <f t="shared" si="34"/>
        <v>5.41</v>
      </c>
      <c r="H143" s="407">
        <f t="shared" si="34"/>
        <v>1.2</v>
      </c>
      <c r="I143" s="407">
        <f t="shared" si="26"/>
        <v>7.11</v>
      </c>
      <c r="J143" s="407">
        <f t="shared" si="19"/>
        <v>7.1699999986588958</v>
      </c>
      <c r="K143" s="408">
        <f t="shared" si="20"/>
        <v>5.9999998658895493E-2</v>
      </c>
      <c r="L143" s="409">
        <f t="shared" si="27"/>
        <v>0.5</v>
      </c>
      <c r="M143" s="410">
        <f t="shared" si="28"/>
        <v>7.61</v>
      </c>
      <c r="N143" s="410">
        <f t="shared" si="29"/>
        <v>7.6699999986588958</v>
      </c>
      <c r="O143" s="411"/>
      <c r="P143" s="485">
        <f t="shared" ca="1" si="30"/>
        <v>0.34908564814815018</v>
      </c>
      <c r="Q143" s="484">
        <f t="shared" ca="1" si="31"/>
        <v>0.3492245370370391</v>
      </c>
      <c r="R143" s="486">
        <v>5.9999998658895493E-2</v>
      </c>
      <c r="S143" s="486">
        <f t="shared" ca="1" si="21"/>
        <v>0.04</v>
      </c>
      <c r="T143" s="506">
        <v>10</v>
      </c>
      <c r="U143" s="469" t="str">
        <f t="shared" si="22"/>
        <v>C55-R19</v>
      </c>
      <c r="V143" s="470">
        <v>55</v>
      </c>
      <c r="W143" s="470" t="s">
        <v>493</v>
      </c>
      <c r="X143" s="470" t="s">
        <v>494</v>
      </c>
      <c r="Y143" s="470">
        <v>19</v>
      </c>
      <c r="AA143" s="505">
        <v>127</v>
      </c>
      <c r="AB143" s="400">
        <v>3</v>
      </c>
      <c r="AC143" s="400">
        <f t="shared" si="23"/>
        <v>20</v>
      </c>
    </row>
    <row r="144" spans="1:29" ht="12.75" customHeight="1">
      <c r="A144" s="403">
        <f t="shared" si="24"/>
        <v>128</v>
      </c>
      <c r="B144" s="745"/>
      <c r="C144" s="404" t="str">
        <f t="shared" si="18"/>
        <v>C55-R21</v>
      </c>
      <c r="D144" s="405">
        <v>0.32959490740740743</v>
      </c>
      <c r="E144" s="405">
        <v>0.32973379629629629</v>
      </c>
      <c r="F144" s="406">
        <f t="shared" si="34"/>
        <v>1.7</v>
      </c>
      <c r="G144" s="468">
        <f t="shared" si="34"/>
        <v>5.41</v>
      </c>
      <c r="H144" s="407">
        <f t="shared" si="34"/>
        <v>1.2</v>
      </c>
      <c r="I144" s="407">
        <f t="shared" si="26"/>
        <v>7.11</v>
      </c>
      <c r="J144" s="407">
        <f t="shared" si="19"/>
        <v>7.189999998211861</v>
      </c>
      <c r="K144" s="408">
        <f t="shared" si="20"/>
        <v>7.9999998211860657E-2</v>
      </c>
      <c r="L144" s="409">
        <f t="shared" si="27"/>
        <v>0.5</v>
      </c>
      <c r="M144" s="410">
        <f t="shared" si="28"/>
        <v>7.61</v>
      </c>
      <c r="N144" s="410">
        <f t="shared" si="29"/>
        <v>7.689999998211861</v>
      </c>
      <c r="O144" s="411"/>
      <c r="P144" s="485">
        <f t="shared" ca="1" si="30"/>
        <v>0.34945601851852059</v>
      </c>
      <c r="Q144" s="484">
        <f t="shared" ca="1" si="31"/>
        <v>0.34961805555555764</v>
      </c>
      <c r="R144" s="486">
        <v>7.9999998211860657E-2</v>
      </c>
      <c r="S144" s="486">
        <f t="shared" ca="1" si="21"/>
        <v>0.03</v>
      </c>
      <c r="T144" s="470">
        <v>11</v>
      </c>
      <c r="U144" s="469" t="str">
        <f t="shared" si="22"/>
        <v>C55-R21</v>
      </c>
      <c r="V144" s="470">
        <v>55</v>
      </c>
      <c r="W144" s="470" t="s">
        <v>493</v>
      </c>
      <c r="X144" s="470" t="s">
        <v>494</v>
      </c>
      <c r="Y144" s="470">
        <v>21</v>
      </c>
      <c r="AA144" s="505">
        <v>128</v>
      </c>
      <c r="AB144" s="400">
        <v>5</v>
      </c>
      <c r="AC144" s="400">
        <f t="shared" si="23"/>
        <v>21</v>
      </c>
    </row>
    <row r="145" spans="1:29" ht="12.75" customHeight="1">
      <c r="A145" s="403">
        <f t="shared" si="24"/>
        <v>129</v>
      </c>
      <c r="B145" s="745"/>
      <c r="C145" s="404" t="str">
        <f t="shared" si="18"/>
        <v>C55-R23</v>
      </c>
      <c r="D145" s="405">
        <v>0.32982638888888888</v>
      </c>
      <c r="E145" s="405">
        <v>0.32997685185185183</v>
      </c>
      <c r="F145" s="406">
        <f t="shared" si="34"/>
        <v>1.7</v>
      </c>
      <c r="G145" s="468">
        <f t="shared" si="34"/>
        <v>5.41</v>
      </c>
      <c r="H145" s="407">
        <f t="shared" si="34"/>
        <v>1.2</v>
      </c>
      <c r="I145" s="407">
        <f t="shared" si="26"/>
        <v>7.11</v>
      </c>
      <c r="J145" s="407">
        <f t="shared" si="19"/>
        <v>7.2199999994039539</v>
      </c>
      <c r="K145" s="408">
        <f t="shared" si="20"/>
        <v>0.10999999940395355</v>
      </c>
      <c r="L145" s="409">
        <f t="shared" si="27"/>
        <v>0.5</v>
      </c>
      <c r="M145" s="410">
        <f t="shared" si="28"/>
        <v>7.61</v>
      </c>
      <c r="N145" s="410">
        <f t="shared" si="29"/>
        <v>7.7199999994039539</v>
      </c>
      <c r="O145" s="411"/>
      <c r="P145" s="485">
        <f t="shared" ca="1" si="30"/>
        <v>0.34984953703703914</v>
      </c>
      <c r="Q145" s="484">
        <f t="shared" ca="1" si="31"/>
        <v>0.35002314814815028</v>
      </c>
      <c r="R145" s="486">
        <v>0.10999999940395355</v>
      </c>
      <c r="S145" s="486">
        <f t="shared" ca="1" si="21"/>
        <v>0.02</v>
      </c>
      <c r="T145" s="506">
        <v>12</v>
      </c>
      <c r="U145" s="469" t="str">
        <f t="shared" si="22"/>
        <v>C55-R23</v>
      </c>
      <c r="V145" s="470">
        <v>55</v>
      </c>
      <c r="W145" s="470" t="s">
        <v>493</v>
      </c>
      <c r="X145" s="470" t="s">
        <v>494</v>
      </c>
      <c r="Y145" s="470">
        <v>23</v>
      </c>
      <c r="AA145" s="505">
        <v>129</v>
      </c>
      <c r="AB145" s="400">
        <v>7</v>
      </c>
      <c r="AC145" s="400">
        <f t="shared" si="23"/>
        <v>1</v>
      </c>
    </row>
    <row r="146" spans="1:29" ht="12.75" customHeight="1">
      <c r="A146" s="403">
        <f t="shared" si="24"/>
        <v>130</v>
      </c>
      <c r="B146" s="745"/>
      <c r="C146" s="404" t="str">
        <f t="shared" ref="C146:C209" si="35">U146</f>
        <v>C55-R25</v>
      </c>
      <c r="D146" s="405">
        <v>0.33010416666666664</v>
      </c>
      <c r="E146" s="405">
        <v>0.33027777777777778</v>
      </c>
      <c r="F146" s="406">
        <f t="shared" si="34"/>
        <v>1.7</v>
      </c>
      <c r="G146" s="468">
        <f t="shared" si="34"/>
        <v>5.41</v>
      </c>
      <c r="H146" s="407">
        <f t="shared" si="34"/>
        <v>1.2</v>
      </c>
      <c r="I146" s="407">
        <f t="shared" si="26"/>
        <v>7.11</v>
      </c>
      <c r="J146" s="407">
        <f t="shared" ref="J146:J209" si="36">I146+R146</f>
        <v>7.2600000059604648</v>
      </c>
      <c r="K146" s="408">
        <f t="shared" ref="K146:K209" si="37">J146-I146</f>
        <v>0.15000000596046448</v>
      </c>
      <c r="L146" s="409">
        <f t="shared" si="27"/>
        <v>0.5</v>
      </c>
      <c r="M146" s="410">
        <f t="shared" si="28"/>
        <v>7.61</v>
      </c>
      <c r="N146" s="410">
        <f t="shared" si="29"/>
        <v>7.7600000059604648</v>
      </c>
      <c r="O146" s="411"/>
      <c r="P146" s="485">
        <f t="shared" ca="1" si="30"/>
        <v>0.350289351851854</v>
      </c>
      <c r="Q146" s="484">
        <f t="shared" ca="1" si="31"/>
        <v>0.35042824074074291</v>
      </c>
      <c r="R146" s="486">
        <v>0.15000000596046448</v>
      </c>
      <c r="S146" s="486">
        <f t="shared" ref="S146:S209" ca="1" si="38">RANDBETWEEN(1,15)/100</f>
        <v>0.13</v>
      </c>
      <c r="T146" s="470">
        <v>13</v>
      </c>
      <c r="U146" s="469" t="str">
        <f t="shared" ref="U146:U209" si="39">W146&amp;V146&amp;"-"&amp;X146&amp;Y146</f>
        <v>C55-R25</v>
      </c>
      <c r="V146" s="470">
        <v>55</v>
      </c>
      <c r="W146" s="470" t="s">
        <v>493</v>
      </c>
      <c r="X146" s="470" t="s">
        <v>494</v>
      </c>
      <c r="Y146" s="470">
        <v>25</v>
      </c>
      <c r="AA146" s="505">
        <v>130</v>
      </c>
      <c r="AB146" s="400">
        <v>9</v>
      </c>
      <c r="AC146" s="400">
        <f t="shared" ref="AC146:AC209" si="40">IF(MOD(ROW()-1,41)&lt;21, MOD(ROW()-1,41)+1, MOD(ROW()-1,41)-20)</f>
        <v>2</v>
      </c>
    </row>
    <row r="147" spans="1:29" ht="12.75" customHeight="1">
      <c r="A147" s="403">
        <f t="shared" ref="A147:A210" si="41">A146+1</f>
        <v>131</v>
      </c>
      <c r="B147" s="745"/>
      <c r="C147" s="404" t="str">
        <f t="shared" si="35"/>
        <v>C55-R27</v>
      </c>
      <c r="D147" s="405">
        <v>0.33035879629629628</v>
      </c>
      <c r="E147" s="405">
        <v>0.33050925925925928</v>
      </c>
      <c r="F147" s="406">
        <f t="shared" ref="F147:H162" si="42">F146</f>
        <v>1.7</v>
      </c>
      <c r="G147" s="468">
        <f t="shared" si="42"/>
        <v>5.41</v>
      </c>
      <c r="H147" s="407">
        <f t="shared" si="42"/>
        <v>1.2</v>
      </c>
      <c r="I147" s="407">
        <f t="shared" ref="I147:I210" si="43">F147+G147</f>
        <v>7.11</v>
      </c>
      <c r="J147" s="407">
        <f t="shared" si="36"/>
        <v>7.1299999995529655</v>
      </c>
      <c r="K147" s="408">
        <f t="shared" si="37"/>
        <v>1.9999999552965164E-2</v>
      </c>
      <c r="L147" s="409">
        <f t="shared" ref="L147:L210" si="44">L146</f>
        <v>0.5</v>
      </c>
      <c r="M147" s="410">
        <f t="shared" ref="M147:M210" si="45">I147+L147</f>
        <v>7.61</v>
      </c>
      <c r="N147" s="410">
        <f t="shared" ref="N147:N210" si="46">J147+L147</f>
        <v>7.6299999995529655</v>
      </c>
      <c r="O147" s="411"/>
      <c r="P147" s="485">
        <f t="shared" ref="P147:P210" ca="1" si="47">Q146+TIME(0,0,RANDBETWEEN(20,25))</f>
        <v>0.35068287037037255</v>
      </c>
      <c r="Q147" s="484">
        <f t="shared" ref="Q147:Q210" ca="1" si="48">P147+TIME(0,0,RANDBETWEEN(12,15))</f>
        <v>0.3508333333333355</v>
      </c>
      <c r="R147" s="486">
        <v>1.9999999552965164E-2</v>
      </c>
      <c r="S147" s="486">
        <f t="shared" ca="1" si="38"/>
        <v>0.02</v>
      </c>
      <c r="T147" s="506">
        <v>14</v>
      </c>
      <c r="U147" s="469" t="str">
        <f t="shared" si="39"/>
        <v>C55-R27</v>
      </c>
      <c r="V147" s="470">
        <v>55</v>
      </c>
      <c r="W147" s="470" t="s">
        <v>493</v>
      </c>
      <c r="X147" s="470" t="s">
        <v>494</v>
      </c>
      <c r="Y147" s="470">
        <v>27</v>
      </c>
      <c r="AA147" s="505">
        <v>131</v>
      </c>
      <c r="AB147" s="400">
        <v>11</v>
      </c>
      <c r="AC147" s="400">
        <f t="shared" si="40"/>
        <v>3</v>
      </c>
    </row>
    <row r="148" spans="1:29" ht="12.75" customHeight="1">
      <c r="A148" s="403">
        <f t="shared" si="41"/>
        <v>132</v>
      </c>
      <c r="B148" s="745"/>
      <c r="C148" s="404" t="str">
        <f t="shared" si="35"/>
        <v>C55-R29</v>
      </c>
      <c r="D148" s="405">
        <v>0.330625</v>
      </c>
      <c r="E148" s="405">
        <v>0.33077546296296295</v>
      </c>
      <c r="F148" s="406">
        <f t="shared" si="42"/>
        <v>1.7</v>
      </c>
      <c r="G148" s="468">
        <f t="shared" si="42"/>
        <v>5.41</v>
      </c>
      <c r="H148" s="407">
        <f t="shared" si="42"/>
        <v>1.2</v>
      </c>
      <c r="I148" s="407">
        <f t="shared" si="43"/>
        <v>7.11</v>
      </c>
      <c r="J148" s="407">
        <f t="shared" si="36"/>
        <v>7.189999998211861</v>
      </c>
      <c r="K148" s="408">
        <f t="shared" si="37"/>
        <v>7.9999998211860657E-2</v>
      </c>
      <c r="L148" s="409">
        <f t="shared" si="44"/>
        <v>0.5</v>
      </c>
      <c r="M148" s="410">
        <f t="shared" si="45"/>
        <v>7.61</v>
      </c>
      <c r="N148" s="410">
        <f t="shared" si="46"/>
        <v>7.689999998211861</v>
      </c>
      <c r="O148" s="411"/>
      <c r="P148" s="485">
        <f t="shared" ca="1" si="47"/>
        <v>0.35108796296296513</v>
      </c>
      <c r="Q148" s="484">
        <f t="shared" ca="1" si="48"/>
        <v>0.35122685185185404</v>
      </c>
      <c r="R148" s="486">
        <v>7.9999998211860657E-2</v>
      </c>
      <c r="S148" s="486">
        <f t="shared" ca="1" si="38"/>
        <v>0.09</v>
      </c>
      <c r="T148" s="470">
        <v>15</v>
      </c>
      <c r="U148" s="469" t="str">
        <f t="shared" si="39"/>
        <v>C55-R29</v>
      </c>
      <c r="V148" s="470">
        <v>55</v>
      </c>
      <c r="W148" s="470" t="s">
        <v>493</v>
      </c>
      <c r="X148" s="470" t="s">
        <v>494</v>
      </c>
      <c r="Y148" s="470">
        <v>29</v>
      </c>
      <c r="AA148" s="505">
        <v>132</v>
      </c>
      <c r="AB148" s="400">
        <v>13</v>
      </c>
      <c r="AC148" s="400">
        <f t="shared" si="40"/>
        <v>4</v>
      </c>
    </row>
    <row r="149" spans="1:29" ht="12.75" customHeight="1">
      <c r="A149" s="403">
        <f t="shared" si="41"/>
        <v>133</v>
      </c>
      <c r="B149" s="745"/>
      <c r="C149" s="404" t="str">
        <f t="shared" si="35"/>
        <v>C55-R31</v>
      </c>
      <c r="D149" s="405">
        <v>0.33089120370370373</v>
      </c>
      <c r="E149" s="405">
        <v>0.33103009259259258</v>
      </c>
      <c r="F149" s="406">
        <f t="shared" si="42"/>
        <v>1.7</v>
      </c>
      <c r="G149" s="468">
        <f t="shared" si="42"/>
        <v>5.41</v>
      </c>
      <c r="H149" s="407">
        <f t="shared" si="42"/>
        <v>1.2</v>
      </c>
      <c r="I149" s="407">
        <f t="shared" si="43"/>
        <v>7.11</v>
      </c>
      <c r="J149" s="407">
        <f t="shared" si="36"/>
        <v>7.1499999991059306</v>
      </c>
      <c r="K149" s="408">
        <f t="shared" si="37"/>
        <v>3.9999999105930328E-2</v>
      </c>
      <c r="L149" s="409">
        <f t="shared" si="44"/>
        <v>0.5</v>
      </c>
      <c r="M149" s="410">
        <f t="shared" si="45"/>
        <v>7.61</v>
      </c>
      <c r="N149" s="410">
        <f t="shared" si="46"/>
        <v>7.6499999991059306</v>
      </c>
      <c r="O149" s="411"/>
      <c r="P149" s="485">
        <f t="shared" ca="1" si="47"/>
        <v>0.35145833333333554</v>
      </c>
      <c r="Q149" s="484">
        <f t="shared" ca="1" si="48"/>
        <v>0.35163194444444668</v>
      </c>
      <c r="R149" s="486">
        <v>3.9999999105930328E-2</v>
      </c>
      <c r="S149" s="486">
        <f t="shared" ca="1" si="38"/>
        <v>0.1</v>
      </c>
      <c r="T149" s="506">
        <v>16</v>
      </c>
      <c r="U149" s="469" t="str">
        <f t="shared" si="39"/>
        <v>C55-R31</v>
      </c>
      <c r="V149" s="470">
        <v>55</v>
      </c>
      <c r="W149" s="470" t="s">
        <v>493</v>
      </c>
      <c r="X149" s="470" t="s">
        <v>494</v>
      </c>
      <c r="Y149" s="470">
        <v>31</v>
      </c>
      <c r="AA149" s="505">
        <v>133</v>
      </c>
      <c r="AB149" s="400">
        <v>15</v>
      </c>
      <c r="AC149" s="400">
        <f t="shared" si="40"/>
        <v>5</v>
      </c>
    </row>
    <row r="150" spans="1:29" ht="12.75" customHeight="1">
      <c r="A150" s="403">
        <f t="shared" si="41"/>
        <v>134</v>
      </c>
      <c r="B150" s="745"/>
      <c r="C150" s="404" t="str">
        <f t="shared" si="35"/>
        <v>C55-R33</v>
      </c>
      <c r="D150" s="405">
        <v>0.33114583333333331</v>
      </c>
      <c r="E150" s="405">
        <v>0.33128472222222222</v>
      </c>
      <c r="F150" s="406">
        <f t="shared" si="42"/>
        <v>1.7</v>
      </c>
      <c r="G150" s="468">
        <f t="shared" si="42"/>
        <v>5.41</v>
      </c>
      <c r="H150" s="407">
        <f t="shared" si="42"/>
        <v>1.2</v>
      </c>
      <c r="I150" s="407">
        <f t="shared" si="43"/>
        <v>7.11</v>
      </c>
      <c r="J150" s="407">
        <f t="shared" si="36"/>
        <v>7.2399999952316287</v>
      </c>
      <c r="K150" s="408">
        <f t="shared" si="37"/>
        <v>0.12999999523162842</v>
      </c>
      <c r="L150" s="409">
        <f t="shared" si="44"/>
        <v>0.5</v>
      </c>
      <c r="M150" s="410">
        <f t="shared" si="45"/>
        <v>7.61</v>
      </c>
      <c r="N150" s="410">
        <f t="shared" si="46"/>
        <v>7.7399999952316287</v>
      </c>
      <c r="O150" s="411"/>
      <c r="P150" s="485">
        <f t="shared" ca="1" si="47"/>
        <v>0.35187500000000221</v>
      </c>
      <c r="Q150" s="484">
        <f t="shared" ca="1" si="48"/>
        <v>0.35204861111111335</v>
      </c>
      <c r="R150" s="486">
        <v>0.12999999523162842</v>
      </c>
      <c r="S150" s="486">
        <f t="shared" ca="1" si="38"/>
        <v>0.05</v>
      </c>
      <c r="T150" s="470">
        <v>17</v>
      </c>
      <c r="U150" s="469" t="str">
        <f t="shared" si="39"/>
        <v>C55-R33</v>
      </c>
      <c r="V150" s="470">
        <v>55</v>
      </c>
      <c r="W150" s="470" t="s">
        <v>493</v>
      </c>
      <c r="X150" s="470" t="s">
        <v>494</v>
      </c>
      <c r="Y150" s="470">
        <v>33</v>
      </c>
      <c r="AA150" s="505">
        <v>134</v>
      </c>
      <c r="AB150" s="400">
        <v>17</v>
      </c>
      <c r="AC150" s="400">
        <f t="shared" si="40"/>
        <v>6</v>
      </c>
    </row>
    <row r="151" spans="1:29" ht="12.75" customHeight="1">
      <c r="A151" s="403">
        <f t="shared" si="41"/>
        <v>135</v>
      </c>
      <c r="B151" s="745"/>
      <c r="C151" s="404" t="str">
        <f t="shared" si="35"/>
        <v>C55-R35</v>
      </c>
      <c r="D151" s="405">
        <v>0.3313888888888889</v>
      </c>
      <c r="E151" s="405">
        <v>0.33155092592592594</v>
      </c>
      <c r="F151" s="406">
        <f t="shared" si="42"/>
        <v>1.7</v>
      </c>
      <c r="G151" s="468">
        <f t="shared" si="42"/>
        <v>5.41</v>
      </c>
      <c r="H151" s="407">
        <f t="shared" si="42"/>
        <v>1.2</v>
      </c>
      <c r="I151" s="407">
        <f t="shared" si="43"/>
        <v>7.11</v>
      </c>
      <c r="J151" s="407">
        <f t="shared" si="36"/>
        <v>7.1800000002980235</v>
      </c>
      <c r="K151" s="408">
        <f t="shared" si="37"/>
        <v>7.0000000298023224E-2</v>
      </c>
      <c r="L151" s="409">
        <f t="shared" si="44"/>
        <v>0.5</v>
      </c>
      <c r="M151" s="410">
        <f t="shared" si="45"/>
        <v>7.61</v>
      </c>
      <c r="N151" s="410">
        <f t="shared" si="46"/>
        <v>7.6800000002980235</v>
      </c>
      <c r="O151" s="411"/>
      <c r="P151" s="485">
        <f t="shared" ca="1" si="47"/>
        <v>0.35228009259259485</v>
      </c>
      <c r="Q151" s="484">
        <f t="shared" ca="1" si="48"/>
        <v>0.3524421296296319</v>
      </c>
      <c r="R151" s="486">
        <v>7.0000000298023224E-2</v>
      </c>
      <c r="S151" s="486">
        <f t="shared" ca="1" si="38"/>
        <v>0.12</v>
      </c>
      <c r="T151" s="506">
        <v>18</v>
      </c>
      <c r="U151" s="469" t="str">
        <f t="shared" si="39"/>
        <v>C55-R35</v>
      </c>
      <c r="V151" s="470">
        <v>55</v>
      </c>
      <c r="W151" s="470" t="s">
        <v>493</v>
      </c>
      <c r="X151" s="470" t="s">
        <v>494</v>
      </c>
      <c r="Y151" s="470">
        <v>35</v>
      </c>
      <c r="AA151" s="505">
        <v>135</v>
      </c>
      <c r="AB151" s="400">
        <v>19</v>
      </c>
      <c r="AC151" s="400">
        <f t="shared" si="40"/>
        <v>7</v>
      </c>
    </row>
    <row r="152" spans="1:29" ht="12.75" customHeight="1">
      <c r="A152" s="403">
        <f t="shared" si="41"/>
        <v>136</v>
      </c>
      <c r="B152" s="745"/>
      <c r="C152" s="404" t="str">
        <f t="shared" si="35"/>
        <v>C55-R37</v>
      </c>
      <c r="D152" s="405">
        <v>0.33163194444444444</v>
      </c>
      <c r="E152" s="405">
        <v>0.33179398148148148</v>
      </c>
      <c r="F152" s="406">
        <f t="shared" si="42"/>
        <v>1.7</v>
      </c>
      <c r="G152" s="468">
        <f t="shared" si="42"/>
        <v>5.41</v>
      </c>
      <c r="H152" s="407">
        <f t="shared" si="42"/>
        <v>1.2</v>
      </c>
      <c r="I152" s="407">
        <f t="shared" si="43"/>
        <v>7.11</v>
      </c>
      <c r="J152" s="407">
        <f t="shared" si="36"/>
        <v>7.1800000002980235</v>
      </c>
      <c r="K152" s="408">
        <f t="shared" si="37"/>
        <v>7.0000000298023224E-2</v>
      </c>
      <c r="L152" s="409">
        <f t="shared" si="44"/>
        <v>0.5</v>
      </c>
      <c r="M152" s="410">
        <f t="shared" si="45"/>
        <v>7.61</v>
      </c>
      <c r="N152" s="410">
        <f t="shared" si="46"/>
        <v>7.6800000002980235</v>
      </c>
      <c r="O152" s="411"/>
      <c r="P152" s="485">
        <f t="shared" ca="1" si="47"/>
        <v>0.35273148148148376</v>
      </c>
      <c r="Q152" s="484">
        <f t="shared" ca="1" si="48"/>
        <v>0.35290509259259489</v>
      </c>
      <c r="R152" s="486">
        <v>7.0000000298023224E-2</v>
      </c>
      <c r="S152" s="486">
        <f t="shared" ca="1" si="38"/>
        <v>0.12</v>
      </c>
      <c r="T152" s="470">
        <v>19</v>
      </c>
      <c r="U152" s="469" t="str">
        <f t="shared" si="39"/>
        <v>C55-R37</v>
      </c>
      <c r="V152" s="470">
        <v>55</v>
      </c>
      <c r="W152" s="470" t="s">
        <v>493</v>
      </c>
      <c r="X152" s="470" t="s">
        <v>494</v>
      </c>
      <c r="Y152" s="470">
        <v>37</v>
      </c>
      <c r="AA152" s="505">
        <v>136</v>
      </c>
      <c r="AB152" s="400">
        <v>21</v>
      </c>
      <c r="AC152" s="400">
        <f t="shared" si="40"/>
        <v>8</v>
      </c>
    </row>
    <row r="153" spans="1:29" ht="12.75" customHeight="1">
      <c r="A153" s="403">
        <f t="shared" si="41"/>
        <v>137</v>
      </c>
      <c r="B153" s="745"/>
      <c r="C153" s="404" t="str">
        <f t="shared" si="35"/>
        <v>C55-R39</v>
      </c>
      <c r="D153" s="405">
        <v>0.33186342592592594</v>
      </c>
      <c r="E153" s="405">
        <v>0.33203703703703702</v>
      </c>
      <c r="F153" s="406">
        <f t="shared" si="42"/>
        <v>1.7</v>
      </c>
      <c r="G153" s="468">
        <f t="shared" si="42"/>
        <v>5.41</v>
      </c>
      <c r="H153" s="407">
        <f t="shared" si="42"/>
        <v>1.2</v>
      </c>
      <c r="I153" s="407">
        <f t="shared" si="43"/>
        <v>7.11</v>
      </c>
      <c r="J153" s="407">
        <f t="shared" si="36"/>
        <v>7.1600000007450584</v>
      </c>
      <c r="K153" s="408">
        <f t="shared" si="37"/>
        <v>5.000000074505806E-2</v>
      </c>
      <c r="L153" s="409">
        <f t="shared" si="44"/>
        <v>0.5</v>
      </c>
      <c r="M153" s="410">
        <f t="shared" si="45"/>
        <v>7.61</v>
      </c>
      <c r="N153" s="410">
        <f t="shared" si="46"/>
        <v>7.6600000007450584</v>
      </c>
      <c r="O153" s="411"/>
      <c r="P153" s="485">
        <f t="shared" ca="1" si="47"/>
        <v>0.35319444444444675</v>
      </c>
      <c r="Q153" s="484">
        <f t="shared" ca="1" si="48"/>
        <v>0.3533449074074097</v>
      </c>
      <c r="R153" s="486">
        <v>5.000000074505806E-2</v>
      </c>
      <c r="S153" s="486">
        <f t="shared" ca="1" si="38"/>
        <v>0.02</v>
      </c>
      <c r="T153" s="506">
        <v>20</v>
      </c>
      <c r="U153" s="469" t="str">
        <f t="shared" si="39"/>
        <v>C55-R39</v>
      </c>
      <c r="V153" s="470">
        <v>55</v>
      </c>
      <c r="W153" s="470" t="s">
        <v>493</v>
      </c>
      <c r="X153" s="470" t="s">
        <v>494</v>
      </c>
      <c r="Y153" s="470">
        <v>39</v>
      </c>
      <c r="AA153" s="505">
        <v>137</v>
      </c>
      <c r="AB153" s="400">
        <v>23</v>
      </c>
      <c r="AC153" s="400">
        <f t="shared" si="40"/>
        <v>9</v>
      </c>
    </row>
    <row r="154" spans="1:29" ht="12.75" customHeight="1">
      <c r="A154" s="403">
        <f t="shared" si="41"/>
        <v>138</v>
      </c>
      <c r="B154" s="745"/>
      <c r="C154" s="404" t="str">
        <f t="shared" si="35"/>
        <v>C56-R40</v>
      </c>
      <c r="D154" s="405">
        <v>0.3321527777777778</v>
      </c>
      <c r="E154" s="405">
        <v>0.33232638888888888</v>
      </c>
      <c r="F154" s="406">
        <f t="shared" si="42"/>
        <v>1.7</v>
      </c>
      <c r="G154" s="468">
        <f t="shared" si="42"/>
        <v>5.41</v>
      </c>
      <c r="H154" s="407">
        <f t="shared" si="42"/>
        <v>1.2</v>
      </c>
      <c r="I154" s="407">
        <f t="shared" si="43"/>
        <v>7.11</v>
      </c>
      <c r="J154" s="407">
        <f t="shared" si="36"/>
        <v>7.200000003576279</v>
      </c>
      <c r="K154" s="408">
        <f t="shared" si="37"/>
        <v>9.0000003576278687E-2</v>
      </c>
      <c r="L154" s="409">
        <f t="shared" si="44"/>
        <v>0.5</v>
      </c>
      <c r="M154" s="410">
        <f t="shared" si="45"/>
        <v>7.61</v>
      </c>
      <c r="N154" s="410">
        <f t="shared" si="46"/>
        <v>7.700000003576279</v>
      </c>
      <c r="O154" s="411"/>
      <c r="P154" s="485">
        <f t="shared" ca="1" si="47"/>
        <v>0.35359953703703934</v>
      </c>
      <c r="Q154" s="484">
        <f t="shared" ca="1" si="48"/>
        <v>0.35373842592592825</v>
      </c>
      <c r="R154" s="486">
        <v>9.0000003576278687E-2</v>
      </c>
      <c r="S154" s="486">
        <f t="shared" ca="1" si="38"/>
        <v>0.03</v>
      </c>
      <c r="T154" s="470">
        <v>1</v>
      </c>
      <c r="U154" s="469" t="str">
        <f t="shared" si="39"/>
        <v>C56-R40</v>
      </c>
      <c r="V154" s="470">
        <v>56</v>
      </c>
      <c r="W154" s="470" t="s">
        <v>493</v>
      </c>
      <c r="X154" s="470" t="s">
        <v>494</v>
      </c>
      <c r="Y154" s="470">
        <v>40</v>
      </c>
      <c r="AA154" s="505">
        <v>138</v>
      </c>
      <c r="AB154" s="400">
        <v>25</v>
      </c>
      <c r="AC154" s="400">
        <f t="shared" si="40"/>
        <v>10</v>
      </c>
    </row>
    <row r="155" spans="1:29" ht="12.75" customHeight="1">
      <c r="A155" s="403">
        <f t="shared" si="41"/>
        <v>139</v>
      </c>
      <c r="B155" s="745"/>
      <c r="C155" s="404" t="str">
        <f t="shared" si="35"/>
        <v>C56-R38</v>
      </c>
      <c r="D155" s="405">
        <v>0.33241898148148147</v>
      </c>
      <c r="E155" s="405">
        <v>0.33259259259259261</v>
      </c>
      <c r="F155" s="406">
        <f t="shared" si="42"/>
        <v>1.7</v>
      </c>
      <c r="G155" s="468">
        <f t="shared" si="42"/>
        <v>5.41</v>
      </c>
      <c r="H155" s="407">
        <f t="shared" si="42"/>
        <v>1.2</v>
      </c>
      <c r="I155" s="407">
        <f t="shared" si="43"/>
        <v>7.11</v>
      </c>
      <c r="J155" s="407">
        <f t="shared" si="36"/>
        <v>7.2199999994039539</v>
      </c>
      <c r="K155" s="408">
        <f t="shared" si="37"/>
        <v>0.10999999940395355</v>
      </c>
      <c r="L155" s="409">
        <f t="shared" si="44"/>
        <v>0.5</v>
      </c>
      <c r="M155" s="410">
        <f t="shared" si="45"/>
        <v>7.61</v>
      </c>
      <c r="N155" s="410">
        <f t="shared" si="46"/>
        <v>7.7199999994039539</v>
      </c>
      <c r="O155" s="411"/>
      <c r="P155" s="485">
        <f t="shared" ca="1" si="47"/>
        <v>0.35400462962963197</v>
      </c>
      <c r="Q155" s="484">
        <f t="shared" ca="1" si="48"/>
        <v>0.35417824074074311</v>
      </c>
      <c r="R155" s="486">
        <v>0.10999999940395355</v>
      </c>
      <c r="S155" s="486">
        <f t="shared" ca="1" si="38"/>
        <v>0.05</v>
      </c>
      <c r="T155" s="506">
        <v>2</v>
      </c>
      <c r="U155" s="469" t="str">
        <f t="shared" si="39"/>
        <v>C56-R38</v>
      </c>
      <c r="V155" s="470">
        <v>56</v>
      </c>
      <c r="W155" s="470" t="s">
        <v>493</v>
      </c>
      <c r="X155" s="470" t="s">
        <v>494</v>
      </c>
      <c r="Y155" s="470">
        <v>38</v>
      </c>
      <c r="AA155" s="505">
        <v>139</v>
      </c>
      <c r="AB155" s="400">
        <v>27</v>
      </c>
      <c r="AC155" s="400">
        <f t="shared" si="40"/>
        <v>11</v>
      </c>
    </row>
    <row r="156" spans="1:29" ht="12.75" customHeight="1">
      <c r="A156" s="403">
        <f t="shared" si="41"/>
        <v>140</v>
      </c>
      <c r="B156" s="745"/>
      <c r="C156" s="404" t="str">
        <f t="shared" si="35"/>
        <v>C56-R36</v>
      </c>
      <c r="D156" s="405">
        <v>0.33268518518518519</v>
      </c>
      <c r="E156" s="405">
        <v>0.33285879629629628</v>
      </c>
      <c r="F156" s="406">
        <f t="shared" si="42"/>
        <v>1.7</v>
      </c>
      <c r="G156" s="468">
        <f t="shared" si="42"/>
        <v>5.41</v>
      </c>
      <c r="H156" s="407">
        <f t="shared" si="42"/>
        <v>1.2</v>
      </c>
      <c r="I156" s="407">
        <f t="shared" si="43"/>
        <v>7.11</v>
      </c>
      <c r="J156" s="407">
        <f t="shared" si="36"/>
        <v>7.1299999995529655</v>
      </c>
      <c r="K156" s="408">
        <f t="shared" si="37"/>
        <v>1.9999999552965164E-2</v>
      </c>
      <c r="L156" s="409">
        <f t="shared" si="44"/>
        <v>0.5</v>
      </c>
      <c r="M156" s="410">
        <f t="shared" si="45"/>
        <v>7.61</v>
      </c>
      <c r="N156" s="410">
        <f t="shared" si="46"/>
        <v>7.6299999995529655</v>
      </c>
      <c r="O156" s="411"/>
      <c r="P156" s="485">
        <f t="shared" ca="1" si="47"/>
        <v>0.35440972222222461</v>
      </c>
      <c r="Q156" s="484">
        <f t="shared" ca="1" si="48"/>
        <v>0.35456018518518756</v>
      </c>
      <c r="R156" s="486">
        <v>1.9999999552965164E-2</v>
      </c>
      <c r="S156" s="486">
        <f t="shared" ca="1" si="38"/>
        <v>0.03</v>
      </c>
      <c r="T156" s="470">
        <v>3</v>
      </c>
      <c r="U156" s="469" t="str">
        <f t="shared" si="39"/>
        <v>C56-R36</v>
      </c>
      <c r="V156" s="470">
        <v>56</v>
      </c>
      <c r="W156" s="470" t="s">
        <v>493</v>
      </c>
      <c r="X156" s="470" t="s">
        <v>494</v>
      </c>
      <c r="Y156" s="470">
        <v>36</v>
      </c>
      <c r="AA156" s="505">
        <v>140</v>
      </c>
      <c r="AB156" s="400">
        <v>29</v>
      </c>
      <c r="AC156" s="400">
        <f t="shared" si="40"/>
        <v>12</v>
      </c>
    </row>
    <row r="157" spans="1:29" ht="12.75" customHeight="1">
      <c r="A157" s="403">
        <f t="shared" si="41"/>
        <v>141</v>
      </c>
      <c r="B157" s="745"/>
      <c r="C157" s="404" t="str">
        <f t="shared" si="35"/>
        <v>C56-R34</v>
      </c>
      <c r="D157" s="405">
        <v>0.33297453703703705</v>
      </c>
      <c r="E157" s="405">
        <v>0.333125</v>
      </c>
      <c r="F157" s="406">
        <f t="shared" si="42"/>
        <v>1.7</v>
      </c>
      <c r="G157" s="468">
        <f t="shared" si="42"/>
        <v>5.41</v>
      </c>
      <c r="H157" s="407">
        <f t="shared" si="42"/>
        <v>1.2</v>
      </c>
      <c r="I157" s="407">
        <f t="shared" si="43"/>
        <v>7.11</v>
      </c>
      <c r="J157" s="407">
        <f t="shared" si="36"/>
        <v>7.1399999993294481</v>
      </c>
      <c r="K157" s="408">
        <f t="shared" si="37"/>
        <v>2.9999999329447746E-2</v>
      </c>
      <c r="L157" s="409">
        <f t="shared" si="44"/>
        <v>0.5</v>
      </c>
      <c r="M157" s="410">
        <f t="shared" si="45"/>
        <v>7.61</v>
      </c>
      <c r="N157" s="410">
        <f t="shared" si="46"/>
        <v>7.6399999993294481</v>
      </c>
      <c r="O157" s="411"/>
      <c r="P157" s="485">
        <f t="shared" ca="1" si="47"/>
        <v>0.35479166666666906</v>
      </c>
      <c r="Q157" s="484">
        <f t="shared" ca="1" si="48"/>
        <v>0.3549652777777802</v>
      </c>
      <c r="R157" s="486">
        <v>2.9999999329447746E-2</v>
      </c>
      <c r="S157" s="486">
        <f t="shared" ca="1" si="38"/>
        <v>0.02</v>
      </c>
      <c r="T157" s="506">
        <v>4</v>
      </c>
      <c r="U157" s="469" t="str">
        <f t="shared" si="39"/>
        <v>C56-R34</v>
      </c>
      <c r="V157" s="470">
        <v>56</v>
      </c>
      <c r="W157" s="470" t="s">
        <v>493</v>
      </c>
      <c r="X157" s="470" t="s">
        <v>494</v>
      </c>
      <c r="Y157" s="470">
        <v>34</v>
      </c>
      <c r="AA157" s="505">
        <v>141</v>
      </c>
      <c r="AB157" s="400">
        <v>31</v>
      </c>
      <c r="AC157" s="400">
        <f t="shared" si="40"/>
        <v>13</v>
      </c>
    </row>
    <row r="158" spans="1:29" ht="12.75" customHeight="1">
      <c r="A158" s="403">
        <f t="shared" si="41"/>
        <v>142</v>
      </c>
      <c r="B158" s="745"/>
      <c r="C158" s="404" t="str">
        <f t="shared" si="35"/>
        <v>C56-R32</v>
      </c>
      <c r="D158" s="405">
        <v>0.33321759259259259</v>
      </c>
      <c r="E158" s="405">
        <v>0.33339120370370373</v>
      </c>
      <c r="F158" s="406">
        <f t="shared" si="42"/>
        <v>1.7</v>
      </c>
      <c r="G158" s="468">
        <f t="shared" si="42"/>
        <v>5.41</v>
      </c>
      <c r="H158" s="407">
        <f t="shared" si="42"/>
        <v>1.2</v>
      </c>
      <c r="I158" s="407">
        <f t="shared" si="43"/>
        <v>7.11</v>
      </c>
      <c r="J158" s="407">
        <f t="shared" si="36"/>
        <v>7.2399999952316287</v>
      </c>
      <c r="K158" s="408">
        <f t="shared" si="37"/>
        <v>0.12999999523162842</v>
      </c>
      <c r="L158" s="409">
        <f t="shared" si="44"/>
        <v>0.5</v>
      </c>
      <c r="M158" s="410">
        <f t="shared" si="45"/>
        <v>7.61</v>
      </c>
      <c r="N158" s="410">
        <f t="shared" si="46"/>
        <v>7.7399999952316287</v>
      </c>
      <c r="O158" s="411"/>
      <c r="P158" s="485">
        <f t="shared" ca="1" si="47"/>
        <v>0.35520833333333574</v>
      </c>
      <c r="Q158" s="484">
        <f t="shared" ca="1" si="48"/>
        <v>0.35538194444444687</v>
      </c>
      <c r="R158" s="486">
        <v>0.12999999523162842</v>
      </c>
      <c r="S158" s="486">
        <f t="shared" ca="1" si="38"/>
        <v>0.04</v>
      </c>
      <c r="T158" s="470">
        <v>5</v>
      </c>
      <c r="U158" s="469" t="str">
        <f t="shared" si="39"/>
        <v>C56-R32</v>
      </c>
      <c r="V158" s="470">
        <v>56</v>
      </c>
      <c r="W158" s="470" t="s">
        <v>493</v>
      </c>
      <c r="X158" s="470" t="s">
        <v>494</v>
      </c>
      <c r="Y158" s="470">
        <v>32</v>
      </c>
      <c r="AA158" s="505">
        <v>142</v>
      </c>
      <c r="AB158" s="400">
        <v>33</v>
      </c>
      <c r="AC158" s="400">
        <f t="shared" si="40"/>
        <v>14</v>
      </c>
    </row>
    <row r="159" spans="1:29" ht="12.75" customHeight="1">
      <c r="A159" s="403">
        <f t="shared" si="41"/>
        <v>143</v>
      </c>
      <c r="B159" s="745"/>
      <c r="C159" s="404" t="str">
        <f t="shared" si="35"/>
        <v>C56-R30</v>
      </c>
      <c r="D159" s="405">
        <v>0.33348379629629632</v>
      </c>
      <c r="E159" s="405">
        <v>0.33363425925925927</v>
      </c>
      <c r="F159" s="406">
        <f t="shared" si="42"/>
        <v>1.7</v>
      </c>
      <c r="G159" s="468">
        <f t="shared" si="42"/>
        <v>5.41</v>
      </c>
      <c r="H159" s="407">
        <f t="shared" si="42"/>
        <v>1.2</v>
      </c>
      <c r="I159" s="407">
        <f t="shared" si="43"/>
        <v>7.11</v>
      </c>
      <c r="J159" s="407">
        <f t="shared" si="36"/>
        <v>7.1600000007450584</v>
      </c>
      <c r="K159" s="408">
        <f t="shared" si="37"/>
        <v>5.000000074505806E-2</v>
      </c>
      <c r="L159" s="409">
        <f t="shared" si="44"/>
        <v>0.5</v>
      </c>
      <c r="M159" s="410">
        <f t="shared" si="45"/>
        <v>7.61</v>
      </c>
      <c r="N159" s="410">
        <f t="shared" si="46"/>
        <v>7.6600000007450584</v>
      </c>
      <c r="O159" s="411"/>
      <c r="P159" s="485">
        <f t="shared" ca="1" si="47"/>
        <v>0.35565972222222464</v>
      </c>
      <c r="Q159" s="484">
        <f t="shared" ca="1" si="48"/>
        <v>0.35581018518518759</v>
      </c>
      <c r="R159" s="486">
        <v>5.000000074505806E-2</v>
      </c>
      <c r="S159" s="486">
        <f t="shared" ca="1" si="38"/>
        <v>0.12</v>
      </c>
      <c r="T159" s="506">
        <v>6</v>
      </c>
      <c r="U159" s="469" t="str">
        <f t="shared" si="39"/>
        <v>C56-R30</v>
      </c>
      <c r="V159" s="470">
        <v>56</v>
      </c>
      <c r="W159" s="470" t="s">
        <v>493</v>
      </c>
      <c r="X159" s="470" t="s">
        <v>494</v>
      </c>
      <c r="Y159" s="470">
        <v>30</v>
      </c>
      <c r="AA159" s="505">
        <v>143</v>
      </c>
      <c r="AB159" s="400">
        <v>35</v>
      </c>
      <c r="AC159" s="400">
        <f t="shared" si="40"/>
        <v>15</v>
      </c>
    </row>
    <row r="160" spans="1:29" ht="12.75" customHeight="1">
      <c r="A160" s="403">
        <f t="shared" si="41"/>
        <v>144</v>
      </c>
      <c r="B160" s="745"/>
      <c r="C160" s="404" t="str">
        <f t="shared" si="35"/>
        <v>C56-R28</v>
      </c>
      <c r="D160" s="405">
        <v>0.33371527777777776</v>
      </c>
      <c r="E160" s="405">
        <v>0.33386574074074077</v>
      </c>
      <c r="F160" s="406">
        <f t="shared" si="42"/>
        <v>1.7</v>
      </c>
      <c r="G160" s="468">
        <f t="shared" si="42"/>
        <v>5.41</v>
      </c>
      <c r="H160" s="407">
        <f t="shared" si="42"/>
        <v>1.2</v>
      </c>
      <c r="I160" s="407">
        <f t="shared" si="43"/>
        <v>7.11</v>
      </c>
      <c r="J160" s="407">
        <f t="shared" si="36"/>
        <v>7.1699999986588958</v>
      </c>
      <c r="K160" s="408">
        <f t="shared" si="37"/>
        <v>5.9999998658895493E-2</v>
      </c>
      <c r="L160" s="409">
        <f t="shared" si="44"/>
        <v>0.5</v>
      </c>
      <c r="M160" s="410">
        <f t="shared" si="45"/>
        <v>7.61</v>
      </c>
      <c r="N160" s="410">
        <f t="shared" si="46"/>
        <v>7.6699999986588958</v>
      </c>
      <c r="O160" s="411"/>
      <c r="P160" s="485">
        <f t="shared" ca="1" si="47"/>
        <v>0.35606481481481722</v>
      </c>
      <c r="Q160" s="484">
        <f t="shared" ca="1" si="48"/>
        <v>0.35622685185185426</v>
      </c>
      <c r="R160" s="486">
        <v>5.9999998658895493E-2</v>
      </c>
      <c r="S160" s="486">
        <f t="shared" ca="1" si="38"/>
        <v>0.13</v>
      </c>
      <c r="T160" s="470">
        <v>7</v>
      </c>
      <c r="U160" s="504" t="str">
        <f t="shared" si="39"/>
        <v>C56-R28</v>
      </c>
      <c r="V160" s="470">
        <v>56</v>
      </c>
      <c r="W160" s="504" t="s">
        <v>493</v>
      </c>
      <c r="X160" s="504" t="s">
        <v>494</v>
      </c>
      <c r="Y160" s="470">
        <v>28</v>
      </c>
      <c r="AA160" s="505">
        <v>144</v>
      </c>
      <c r="AB160" s="400">
        <v>37</v>
      </c>
      <c r="AC160" s="400">
        <f t="shared" si="40"/>
        <v>16</v>
      </c>
    </row>
    <row r="161" spans="1:29" ht="12.75" customHeight="1">
      <c r="A161" s="403">
        <f t="shared" si="41"/>
        <v>145</v>
      </c>
      <c r="B161" s="745"/>
      <c r="C161" s="404" t="str">
        <f t="shared" si="35"/>
        <v>C56-R26</v>
      </c>
      <c r="D161" s="405">
        <v>0.33394675925925926</v>
      </c>
      <c r="E161" s="405">
        <v>0.33409722222222221</v>
      </c>
      <c r="F161" s="406">
        <f t="shared" si="42"/>
        <v>1.7</v>
      </c>
      <c r="G161" s="468">
        <f t="shared" si="42"/>
        <v>5.41</v>
      </c>
      <c r="H161" s="407">
        <f t="shared" si="42"/>
        <v>1.2</v>
      </c>
      <c r="I161" s="407">
        <f t="shared" si="43"/>
        <v>7.11</v>
      </c>
      <c r="J161" s="407">
        <f t="shared" si="36"/>
        <v>7.1299999995529655</v>
      </c>
      <c r="K161" s="408">
        <f t="shared" si="37"/>
        <v>1.9999999552965164E-2</v>
      </c>
      <c r="L161" s="409">
        <f t="shared" si="44"/>
        <v>0.5</v>
      </c>
      <c r="M161" s="410">
        <f t="shared" si="45"/>
        <v>7.61</v>
      </c>
      <c r="N161" s="410">
        <f t="shared" si="46"/>
        <v>7.6299999995529655</v>
      </c>
      <c r="O161" s="411"/>
      <c r="P161" s="485">
        <f t="shared" ca="1" si="47"/>
        <v>0.35651620370370612</v>
      </c>
      <c r="Q161" s="484">
        <f t="shared" ca="1" si="48"/>
        <v>0.35668981481481726</v>
      </c>
      <c r="R161" s="486">
        <v>1.9999999552965164E-2</v>
      </c>
      <c r="S161" s="486">
        <f t="shared" ca="1" si="38"/>
        <v>0.06</v>
      </c>
      <c r="T161" s="506">
        <v>8</v>
      </c>
      <c r="U161" s="469" t="str">
        <f t="shared" si="39"/>
        <v>C56-R26</v>
      </c>
      <c r="V161" s="470">
        <v>56</v>
      </c>
      <c r="W161" s="470" t="s">
        <v>493</v>
      </c>
      <c r="X161" s="470" t="s">
        <v>494</v>
      </c>
      <c r="Y161" s="470">
        <v>26</v>
      </c>
      <c r="AA161" s="505">
        <v>145</v>
      </c>
      <c r="AB161" s="400">
        <v>39</v>
      </c>
      <c r="AC161" s="400">
        <f t="shared" si="40"/>
        <v>17</v>
      </c>
    </row>
    <row r="162" spans="1:29" ht="12.75" customHeight="1">
      <c r="A162" s="403">
        <f t="shared" si="41"/>
        <v>146</v>
      </c>
      <c r="B162" s="745"/>
      <c r="C162" s="404" t="str">
        <f t="shared" si="35"/>
        <v>C56-R24</v>
      </c>
      <c r="D162" s="405">
        <v>0.33423611111111112</v>
      </c>
      <c r="E162" s="405">
        <v>0.33440972222222221</v>
      </c>
      <c r="F162" s="406">
        <f t="shared" si="42"/>
        <v>1.7</v>
      </c>
      <c r="G162" s="468">
        <f t="shared" si="42"/>
        <v>5.41</v>
      </c>
      <c r="H162" s="407">
        <f t="shared" si="42"/>
        <v>1.2</v>
      </c>
      <c r="I162" s="407">
        <f t="shared" si="43"/>
        <v>7.11</v>
      </c>
      <c r="J162" s="407">
        <f t="shared" si="36"/>
        <v>7.2500000005960468</v>
      </c>
      <c r="K162" s="408">
        <f t="shared" si="37"/>
        <v>0.14000000059604645</v>
      </c>
      <c r="L162" s="409">
        <f t="shared" si="44"/>
        <v>0.5</v>
      </c>
      <c r="M162" s="410">
        <f t="shared" si="45"/>
        <v>7.61</v>
      </c>
      <c r="N162" s="410">
        <f t="shared" si="46"/>
        <v>7.7500000005960468</v>
      </c>
      <c r="O162" s="411"/>
      <c r="P162" s="485">
        <f t="shared" ca="1" si="47"/>
        <v>0.3569328703703728</v>
      </c>
      <c r="Q162" s="484">
        <f t="shared" ca="1" si="48"/>
        <v>0.35707175925926171</v>
      </c>
      <c r="R162" s="486">
        <v>0.14000000059604645</v>
      </c>
      <c r="S162" s="486">
        <f t="shared" ca="1" si="38"/>
        <v>0.15</v>
      </c>
      <c r="T162" s="470">
        <v>9</v>
      </c>
      <c r="U162" s="469" t="str">
        <f t="shared" si="39"/>
        <v>C56-R24</v>
      </c>
      <c r="V162" s="470">
        <v>56</v>
      </c>
      <c r="W162" s="470" t="s">
        <v>493</v>
      </c>
      <c r="X162" s="470" t="s">
        <v>494</v>
      </c>
      <c r="Y162" s="470">
        <v>24</v>
      </c>
      <c r="AA162" s="505">
        <v>146</v>
      </c>
      <c r="AB162" s="400">
        <v>41</v>
      </c>
      <c r="AC162" s="400">
        <f t="shared" si="40"/>
        <v>18</v>
      </c>
    </row>
    <row r="163" spans="1:29" ht="12.75" customHeight="1">
      <c r="A163" s="403">
        <f t="shared" si="41"/>
        <v>147</v>
      </c>
      <c r="B163" s="745"/>
      <c r="C163" s="404" t="str">
        <f t="shared" si="35"/>
        <v>C56-R22</v>
      </c>
      <c r="D163" s="405">
        <v>0.33447916666666666</v>
      </c>
      <c r="E163" s="405">
        <v>0.33462962962962961</v>
      </c>
      <c r="F163" s="406">
        <f t="shared" ref="F163:H178" si="49">F162</f>
        <v>1.7</v>
      </c>
      <c r="G163" s="468">
        <f t="shared" si="49"/>
        <v>5.41</v>
      </c>
      <c r="H163" s="407">
        <f t="shared" si="49"/>
        <v>1.2</v>
      </c>
      <c r="I163" s="407">
        <f t="shared" si="43"/>
        <v>7.11</v>
      </c>
      <c r="J163" s="407">
        <f t="shared" si="36"/>
        <v>7.1399999993294481</v>
      </c>
      <c r="K163" s="408">
        <f t="shared" si="37"/>
        <v>2.9999999329447746E-2</v>
      </c>
      <c r="L163" s="409">
        <f t="shared" si="44"/>
        <v>0.5</v>
      </c>
      <c r="M163" s="410">
        <f t="shared" si="45"/>
        <v>7.61</v>
      </c>
      <c r="N163" s="410">
        <f t="shared" si="46"/>
        <v>7.6399999993294481</v>
      </c>
      <c r="O163" s="411"/>
      <c r="P163" s="485">
        <f t="shared" ca="1" si="47"/>
        <v>0.35732638888889134</v>
      </c>
      <c r="Q163" s="484">
        <f t="shared" ca="1" si="48"/>
        <v>0.35746527777778025</v>
      </c>
      <c r="R163" s="486">
        <v>2.9999999329447746E-2</v>
      </c>
      <c r="S163" s="486">
        <f t="shared" ca="1" si="38"/>
        <v>0.02</v>
      </c>
      <c r="T163" s="506">
        <v>10</v>
      </c>
      <c r="U163" s="469" t="str">
        <f t="shared" si="39"/>
        <v>C56-R22</v>
      </c>
      <c r="V163" s="470">
        <v>56</v>
      </c>
      <c r="W163" s="470" t="s">
        <v>493</v>
      </c>
      <c r="X163" s="470" t="s">
        <v>494</v>
      </c>
      <c r="Y163" s="470">
        <v>22</v>
      </c>
      <c r="AA163" s="505">
        <v>147</v>
      </c>
      <c r="AB163" s="400">
        <v>43</v>
      </c>
      <c r="AC163" s="400">
        <f t="shared" si="40"/>
        <v>19</v>
      </c>
    </row>
    <row r="164" spans="1:29" ht="12.75" customHeight="1">
      <c r="A164" s="403">
        <f t="shared" si="41"/>
        <v>148</v>
      </c>
      <c r="B164" s="745"/>
      <c r="C164" s="404" t="str">
        <f t="shared" si="35"/>
        <v>C56-R20</v>
      </c>
      <c r="D164" s="405">
        <v>0.33471064814814816</v>
      </c>
      <c r="E164" s="405">
        <v>0.33488425925925924</v>
      </c>
      <c r="F164" s="406">
        <f t="shared" si="49"/>
        <v>1.7</v>
      </c>
      <c r="G164" s="468">
        <f t="shared" si="49"/>
        <v>5.41</v>
      </c>
      <c r="H164" s="407">
        <f t="shared" si="49"/>
        <v>1.2</v>
      </c>
      <c r="I164" s="407">
        <f t="shared" si="43"/>
        <v>7.11</v>
      </c>
      <c r="J164" s="407">
        <f t="shared" si="36"/>
        <v>7.1600000007450584</v>
      </c>
      <c r="K164" s="408">
        <f t="shared" si="37"/>
        <v>5.000000074505806E-2</v>
      </c>
      <c r="L164" s="409">
        <f t="shared" si="44"/>
        <v>0.5</v>
      </c>
      <c r="M164" s="410">
        <f t="shared" si="45"/>
        <v>7.61</v>
      </c>
      <c r="N164" s="410">
        <f t="shared" si="46"/>
        <v>7.6600000007450584</v>
      </c>
      <c r="O164" s="411"/>
      <c r="P164" s="485">
        <f t="shared" ca="1" si="47"/>
        <v>0.35774305555555802</v>
      </c>
      <c r="Q164" s="484">
        <f t="shared" ca="1" si="48"/>
        <v>0.35790509259259506</v>
      </c>
      <c r="R164" s="486">
        <v>5.000000074505806E-2</v>
      </c>
      <c r="S164" s="486">
        <f t="shared" ca="1" si="38"/>
        <v>0.11</v>
      </c>
      <c r="T164" s="470">
        <v>11</v>
      </c>
      <c r="U164" s="469" t="str">
        <f t="shared" si="39"/>
        <v>C56-R20</v>
      </c>
      <c r="V164" s="470">
        <v>56</v>
      </c>
      <c r="W164" s="470" t="s">
        <v>493</v>
      </c>
      <c r="X164" s="470" t="s">
        <v>494</v>
      </c>
      <c r="Y164" s="470">
        <v>20</v>
      </c>
      <c r="AA164" s="505">
        <v>148</v>
      </c>
      <c r="AB164" s="395">
        <v>42</v>
      </c>
      <c r="AC164" s="400">
        <f t="shared" si="40"/>
        <v>20</v>
      </c>
    </row>
    <row r="165" spans="1:29" ht="12.75" customHeight="1">
      <c r="A165" s="403">
        <f t="shared" si="41"/>
        <v>149</v>
      </c>
      <c r="B165" s="745"/>
      <c r="C165" s="404" t="str">
        <f t="shared" si="35"/>
        <v>C56-R18</v>
      </c>
      <c r="D165" s="405">
        <v>0.3349421296296296</v>
      </c>
      <c r="E165" s="405">
        <v>0.33508101851851851</v>
      </c>
      <c r="F165" s="406">
        <f t="shared" si="49"/>
        <v>1.7</v>
      </c>
      <c r="G165" s="468">
        <f t="shared" si="49"/>
        <v>5.41</v>
      </c>
      <c r="H165" s="407">
        <f t="shared" si="49"/>
        <v>1.2</v>
      </c>
      <c r="I165" s="407">
        <f t="shared" si="43"/>
        <v>7.11</v>
      </c>
      <c r="J165" s="407">
        <f t="shared" si="36"/>
        <v>7.1299999995529655</v>
      </c>
      <c r="K165" s="408">
        <f t="shared" si="37"/>
        <v>1.9999999552965164E-2</v>
      </c>
      <c r="L165" s="409">
        <f t="shared" si="44"/>
        <v>0.5</v>
      </c>
      <c r="M165" s="410">
        <f t="shared" si="45"/>
        <v>7.61</v>
      </c>
      <c r="N165" s="410">
        <f t="shared" si="46"/>
        <v>7.6299999995529655</v>
      </c>
      <c r="O165" s="411"/>
      <c r="P165" s="485">
        <f t="shared" ca="1" si="47"/>
        <v>0.3581597222222247</v>
      </c>
      <c r="Q165" s="484">
        <f t="shared" ca="1" si="48"/>
        <v>0.35833333333333584</v>
      </c>
      <c r="R165" s="486">
        <v>1.9999999552965164E-2</v>
      </c>
      <c r="S165" s="486">
        <f t="shared" ca="1" si="38"/>
        <v>0.03</v>
      </c>
      <c r="T165" s="506">
        <v>12</v>
      </c>
      <c r="U165" s="469" t="str">
        <f t="shared" si="39"/>
        <v>C56-R18</v>
      </c>
      <c r="V165" s="470">
        <v>56</v>
      </c>
      <c r="W165" s="470" t="s">
        <v>493</v>
      </c>
      <c r="X165" s="470" t="s">
        <v>494</v>
      </c>
      <c r="Y165" s="470">
        <v>18</v>
      </c>
      <c r="AA165" s="505">
        <v>149</v>
      </c>
      <c r="AB165" s="395">
        <v>40</v>
      </c>
      <c r="AC165" s="400">
        <f t="shared" si="40"/>
        <v>1</v>
      </c>
    </row>
    <row r="166" spans="1:29" ht="12.75" customHeight="1">
      <c r="A166" s="403">
        <f t="shared" si="41"/>
        <v>150</v>
      </c>
      <c r="B166" s="745"/>
      <c r="C166" s="404" t="str">
        <f t="shared" si="35"/>
        <v>C56-R16</v>
      </c>
      <c r="D166" s="405">
        <v>0.3351736111111111</v>
      </c>
      <c r="E166" s="405">
        <v>0.33533564814814815</v>
      </c>
      <c r="F166" s="406">
        <f t="shared" si="49"/>
        <v>1.7</v>
      </c>
      <c r="G166" s="468">
        <f t="shared" si="49"/>
        <v>5.41</v>
      </c>
      <c r="H166" s="407">
        <f t="shared" si="49"/>
        <v>1.2</v>
      </c>
      <c r="I166" s="407">
        <f t="shared" si="43"/>
        <v>7.11</v>
      </c>
      <c r="J166" s="407">
        <f t="shared" si="36"/>
        <v>7.200000003576279</v>
      </c>
      <c r="K166" s="408">
        <f t="shared" si="37"/>
        <v>9.0000003576278687E-2</v>
      </c>
      <c r="L166" s="409">
        <f t="shared" si="44"/>
        <v>0.5</v>
      </c>
      <c r="M166" s="410">
        <f t="shared" si="45"/>
        <v>7.61</v>
      </c>
      <c r="N166" s="410">
        <f t="shared" si="46"/>
        <v>7.700000003576279</v>
      </c>
      <c r="O166" s="411"/>
      <c r="P166" s="485">
        <f t="shared" ca="1" si="47"/>
        <v>0.3586111111111136</v>
      </c>
      <c r="Q166" s="484">
        <f t="shared" ca="1" si="48"/>
        <v>0.35878472222222474</v>
      </c>
      <c r="R166" s="486">
        <v>9.0000003576278687E-2</v>
      </c>
      <c r="S166" s="486">
        <f t="shared" ca="1" si="38"/>
        <v>0.08</v>
      </c>
      <c r="T166" s="470">
        <v>13</v>
      </c>
      <c r="U166" s="469" t="str">
        <f t="shared" si="39"/>
        <v>C56-R16</v>
      </c>
      <c r="V166" s="470">
        <v>56</v>
      </c>
      <c r="W166" s="470" t="s">
        <v>493</v>
      </c>
      <c r="X166" s="470" t="s">
        <v>494</v>
      </c>
      <c r="Y166" s="470">
        <v>16</v>
      </c>
      <c r="AA166" s="505">
        <v>150</v>
      </c>
      <c r="AB166" s="395">
        <v>38</v>
      </c>
      <c r="AC166" s="400">
        <f t="shared" si="40"/>
        <v>2</v>
      </c>
    </row>
    <row r="167" spans="1:29" ht="12.75" customHeight="1">
      <c r="A167" s="403">
        <f t="shared" si="41"/>
        <v>151</v>
      </c>
      <c r="B167" s="745"/>
      <c r="C167" s="404" t="str">
        <f t="shared" si="35"/>
        <v>C56-R14</v>
      </c>
      <c r="D167" s="405">
        <v>0.3354050925925926</v>
      </c>
      <c r="E167" s="405">
        <v>0.33556712962962965</v>
      </c>
      <c r="F167" s="406">
        <f t="shared" si="49"/>
        <v>1.7</v>
      </c>
      <c r="G167" s="468">
        <f t="shared" si="49"/>
        <v>5.41</v>
      </c>
      <c r="H167" s="407">
        <f t="shared" si="49"/>
        <v>1.2</v>
      </c>
      <c r="I167" s="407">
        <f t="shared" si="43"/>
        <v>7.11</v>
      </c>
      <c r="J167" s="407">
        <f t="shared" si="36"/>
        <v>7.1800000002980235</v>
      </c>
      <c r="K167" s="408">
        <f t="shared" si="37"/>
        <v>7.0000000298023224E-2</v>
      </c>
      <c r="L167" s="409">
        <f t="shared" si="44"/>
        <v>0.5</v>
      </c>
      <c r="M167" s="410">
        <f t="shared" si="45"/>
        <v>7.61</v>
      </c>
      <c r="N167" s="410">
        <f t="shared" si="46"/>
        <v>7.6800000002980235</v>
      </c>
      <c r="O167" s="411"/>
      <c r="P167" s="485">
        <f t="shared" ca="1" si="47"/>
        <v>0.3590740740740766</v>
      </c>
      <c r="Q167" s="484">
        <f t="shared" ca="1" si="48"/>
        <v>0.35923611111111364</v>
      </c>
      <c r="R167" s="486">
        <v>7.0000000298023224E-2</v>
      </c>
      <c r="S167" s="486">
        <f t="shared" ca="1" si="38"/>
        <v>0.03</v>
      </c>
      <c r="T167" s="506">
        <v>14</v>
      </c>
      <c r="U167" s="469" t="str">
        <f t="shared" si="39"/>
        <v>C56-R14</v>
      </c>
      <c r="V167" s="470">
        <v>56</v>
      </c>
      <c r="W167" s="470" t="s">
        <v>493</v>
      </c>
      <c r="X167" s="470" t="s">
        <v>494</v>
      </c>
      <c r="Y167" s="470">
        <v>14</v>
      </c>
      <c r="AA167" s="505">
        <v>151</v>
      </c>
      <c r="AB167" s="395">
        <v>36</v>
      </c>
      <c r="AC167" s="400">
        <f t="shared" si="40"/>
        <v>3</v>
      </c>
    </row>
    <row r="168" spans="1:29" ht="12.75" customHeight="1">
      <c r="A168" s="403">
        <f t="shared" si="41"/>
        <v>152</v>
      </c>
      <c r="B168" s="745" t="s">
        <v>524</v>
      </c>
      <c r="C168" s="404" t="str">
        <f t="shared" si="35"/>
        <v>C56-R12</v>
      </c>
      <c r="D168" s="405">
        <v>0.33565972222222223</v>
      </c>
      <c r="E168" s="405">
        <v>0.33583333333333332</v>
      </c>
      <c r="F168" s="406">
        <f t="shared" si="49"/>
        <v>1.7</v>
      </c>
      <c r="G168" s="468">
        <f t="shared" si="49"/>
        <v>5.41</v>
      </c>
      <c r="H168" s="407">
        <f t="shared" si="49"/>
        <v>1.2</v>
      </c>
      <c r="I168" s="407">
        <f t="shared" si="43"/>
        <v>7.11</v>
      </c>
      <c r="J168" s="407">
        <f t="shared" si="36"/>
        <v>7.200000003576279</v>
      </c>
      <c r="K168" s="408">
        <f t="shared" si="37"/>
        <v>9.0000003576278687E-2</v>
      </c>
      <c r="L168" s="409">
        <f t="shared" si="44"/>
        <v>0.5</v>
      </c>
      <c r="M168" s="410">
        <f t="shared" si="45"/>
        <v>7.61</v>
      </c>
      <c r="N168" s="410">
        <f t="shared" si="46"/>
        <v>7.700000003576279</v>
      </c>
      <c r="O168" s="411"/>
      <c r="P168" s="485">
        <f t="shared" ca="1" si="47"/>
        <v>0.35949074074074328</v>
      </c>
      <c r="Q168" s="484">
        <f t="shared" ca="1" si="48"/>
        <v>0.35962962962963219</v>
      </c>
      <c r="R168" s="486">
        <v>9.0000003576278687E-2</v>
      </c>
      <c r="S168" s="486">
        <f t="shared" ca="1" si="38"/>
        <v>0.14000000000000001</v>
      </c>
      <c r="T168" s="470">
        <v>15</v>
      </c>
      <c r="U168" s="469" t="str">
        <f t="shared" si="39"/>
        <v>C56-R12</v>
      </c>
      <c r="V168" s="470">
        <v>56</v>
      </c>
      <c r="W168" s="470" t="s">
        <v>493</v>
      </c>
      <c r="X168" s="470" t="s">
        <v>494</v>
      </c>
      <c r="Y168" s="470">
        <v>12</v>
      </c>
      <c r="AA168" s="505">
        <v>152</v>
      </c>
      <c r="AB168" s="395">
        <v>34</v>
      </c>
      <c r="AC168" s="400">
        <f t="shared" si="40"/>
        <v>4</v>
      </c>
    </row>
    <row r="169" spans="1:29" ht="12.75" customHeight="1">
      <c r="A169" s="403">
        <f t="shared" si="41"/>
        <v>153</v>
      </c>
      <c r="B169" s="745"/>
      <c r="C169" s="404" t="str">
        <f t="shared" si="35"/>
        <v>C56-R10</v>
      </c>
      <c r="D169" s="405">
        <v>0.33589120370370368</v>
      </c>
      <c r="E169" s="405">
        <v>0.33604166666666668</v>
      </c>
      <c r="F169" s="406">
        <f t="shared" si="49"/>
        <v>1.7</v>
      </c>
      <c r="G169" s="468">
        <f t="shared" si="49"/>
        <v>5.41</v>
      </c>
      <c r="H169" s="407">
        <f t="shared" si="49"/>
        <v>1.2</v>
      </c>
      <c r="I169" s="407">
        <f t="shared" si="43"/>
        <v>7.11</v>
      </c>
      <c r="J169" s="407">
        <f t="shared" si="36"/>
        <v>7.2399999952316287</v>
      </c>
      <c r="K169" s="408">
        <f t="shared" si="37"/>
        <v>0.12999999523162842</v>
      </c>
      <c r="L169" s="409">
        <f t="shared" si="44"/>
        <v>0.5</v>
      </c>
      <c r="M169" s="410">
        <f t="shared" si="45"/>
        <v>7.61</v>
      </c>
      <c r="N169" s="410">
        <f t="shared" si="46"/>
        <v>7.7399999952316287</v>
      </c>
      <c r="O169" s="411"/>
      <c r="P169" s="485">
        <f t="shared" ca="1" si="47"/>
        <v>0.35990740740740995</v>
      </c>
      <c r="Q169" s="484">
        <f t="shared" ca="1" si="48"/>
        <v>0.36008101851852109</v>
      </c>
      <c r="R169" s="486">
        <v>0.12999999523162842</v>
      </c>
      <c r="S169" s="486">
        <f t="shared" ca="1" si="38"/>
        <v>0.06</v>
      </c>
      <c r="T169" s="506">
        <v>16</v>
      </c>
      <c r="U169" s="469" t="str">
        <f t="shared" si="39"/>
        <v>C56-R10</v>
      </c>
      <c r="V169" s="470">
        <v>56</v>
      </c>
      <c r="W169" s="470" t="s">
        <v>493</v>
      </c>
      <c r="X169" s="470" t="s">
        <v>494</v>
      </c>
      <c r="Y169" s="470">
        <v>10</v>
      </c>
      <c r="AA169" s="505">
        <v>153</v>
      </c>
      <c r="AB169" s="395">
        <v>32</v>
      </c>
      <c r="AC169" s="400">
        <f t="shared" si="40"/>
        <v>5</v>
      </c>
    </row>
    <row r="170" spans="1:29" ht="12.75" customHeight="1">
      <c r="A170" s="403">
        <f t="shared" si="41"/>
        <v>154</v>
      </c>
      <c r="B170" s="745"/>
      <c r="C170" s="404" t="str">
        <f t="shared" si="35"/>
        <v>C56-R8</v>
      </c>
      <c r="D170" s="405">
        <v>0.3361574074074074</v>
      </c>
      <c r="E170" s="405">
        <v>0.33631944444444445</v>
      </c>
      <c r="F170" s="406">
        <f t="shared" si="49"/>
        <v>1.7</v>
      </c>
      <c r="G170" s="468">
        <f t="shared" si="49"/>
        <v>5.41</v>
      </c>
      <c r="H170" s="407">
        <f t="shared" si="49"/>
        <v>1.2</v>
      </c>
      <c r="I170" s="407">
        <f t="shared" si="43"/>
        <v>7.11</v>
      </c>
      <c r="J170" s="407">
        <f t="shared" si="36"/>
        <v>7.2100000014901164</v>
      </c>
      <c r="K170" s="408">
        <f t="shared" si="37"/>
        <v>0.10000000149011612</v>
      </c>
      <c r="L170" s="409">
        <f t="shared" si="44"/>
        <v>0.5</v>
      </c>
      <c r="M170" s="410">
        <f t="shared" si="45"/>
        <v>7.61</v>
      </c>
      <c r="N170" s="410">
        <f t="shared" si="46"/>
        <v>7.7100000014901164</v>
      </c>
      <c r="O170" s="411"/>
      <c r="P170" s="485">
        <f t="shared" ca="1" si="47"/>
        <v>0.36032407407407663</v>
      </c>
      <c r="Q170" s="484">
        <f t="shared" ca="1" si="48"/>
        <v>0.36047453703703958</v>
      </c>
      <c r="R170" s="486">
        <v>0.10000000149011612</v>
      </c>
      <c r="S170" s="486">
        <f t="shared" ca="1" si="38"/>
        <v>0.02</v>
      </c>
      <c r="T170" s="470">
        <v>17</v>
      </c>
      <c r="U170" s="469" t="str">
        <f t="shared" si="39"/>
        <v>C56-R8</v>
      </c>
      <c r="V170" s="470">
        <v>56</v>
      </c>
      <c r="W170" s="470" t="s">
        <v>493</v>
      </c>
      <c r="X170" s="470" t="s">
        <v>494</v>
      </c>
      <c r="Y170" s="470">
        <v>8</v>
      </c>
      <c r="AA170" s="505">
        <v>154</v>
      </c>
      <c r="AB170" s="395">
        <v>30</v>
      </c>
      <c r="AC170" s="400">
        <f t="shared" si="40"/>
        <v>6</v>
      </c>
    </row>
    <row r="171" spans="1:29" ht="12.75" customHeight="1">
      <c r="A171" s="403">
        <f t="shared" si="41"/>
        <v>155</v>
      </c>
      <c r="B171" s="745"/>
      <c r="C171" s="404" t="str">
        <f t="shared" si="35"/>
        <v>C56-R6</v>
      </c>
      <c r="D171" s="405">
        <v>0.33642361111111113</v>
      </c>
      <c r="E171" s="405">
        <v>0.33657407407407408</v>
      </c>
      <c r="F171" s="406">
        <f t="shared" si="49"/>
        <v>1.7</v>
      </c>
      <c r="G171" s="468">
        <f t="shared" si="49"/>
        <v>5.41</v>
      </c>
      <c r="H171" s="407">
        <f t="shared" si="49"/>
        <v>1.2</v>
      </c>
      <c r="I171" s="407">
        <f t="shared" si="43"/>
        <v>7.11</v>
      </c>
      <c r="J171" s="407">
        <f t="shared" si="36"/>
        <v>7.2100000014901164</v>
      </c>
      <c r="K171" s="408">
        <f t="shared" si="37"/>
        <v>0.10000000149011612</v>
      </c>
      <c r="L171" s="409">
        <f t="shared" si="44"/>
        <v>0.5</v>
      </c>
      <c r="M171" s="410">
        <f t="shared" si="45"/>
        <v>7.61</v>
      </c>
      <c r="N171" s="410">
        <f t="shared" si="46"/>
        <v>7.7100000014901164</v>
      </c>
      <c r="O171" s="411"/>
      <c r="P171" s="485">
        <f t="shared" ca="1" si="47"/>
        <v>0.36075231481481734</v>
      </c>
      <c r="Q171" s="484">
        <f t="shared" ca="1" si="48"/>
        <v>0.36090277777778029</v>
      </c>
      <c r="R171" s="486">
        <v>0.10000000149011612</v>
      </c>
      <c r="S171" s="486">
        <f t="shared" ca="1" si="38"/>
        <v>0.14000000000000001</v>
      </c>
      <c r="T171" s="506">
        <v>18</v>
      </c>
      <c r="U171" s="469" t="str">
        <f t="shared" si="39"/>
        <v>C56-R6</v>
      </c>
      <c r="V171" s="470">
        <v>56</v>
      </c>
      <c r="W171" s="470" t="s">
        <v>493</v>
      </c>
      <c r="X171" s="470" t="s">
        <v>494</v>
      </c>
      <c r="Y171" s="470">
        <v>6</v>
      </c>
      <c r="AA171" s="505">
        <v>155</v>
      </c>
      <c r="AB171" s="395">
        <v>28</v>
      </c>
      <c r="AC171" s="400">
        <f t="shared" si="40"/>
        <v>7</v>
      </c>
    </row>
    <row r="172" spans="1:29" ht="12.75" customHeight="1">
      <c r="A172" s="403">
        <f t="shared" si="41"/>
        <v>156</v>
      </c>
      <c r="B172" s="745"/>
      <c r="C172" s="404" t="str">
        <f t="shared" si="35"/>
        <v>C56-R4</v>
      </c>
      <c r="D172" s="405">
        <v>0.33671296296296294</v>
      </c>
      <c r="E172" s="405">
        <v>0.33686342592592594</v>
      </c>
      <c r="F172" s="406">
        <f t="shared" si="49"/>
        <v>1.7</v>
      </c>
      <c r="G172" s="468">
        <f t="shared" si="49"/>
        <v>5.41</v>
      </c>
      <c r="H172" s="407">
        <f t="shared" si="49"/>
        <v>1.2</v>
      </c>
      <c r="I172" s="407">
        <f t="shared" si="43"/>
        <v>7.11</v>
      </c>
      <c r="J172" s="407">
        <f t="shared" si="36"/>
        <v>7.1399999993294481</v>
      </c>
      <c r="K172" s="408">
        <f t="shared" si="37"/>
        <v>2.9999999329447746E-2</v>
      </c>
      <c r="L172" s="409">
        <f t="shared" si="44"/>
        <v>0.5</v>
      </c>
      <c r="M172" s="410">
        <f t="shared" si="45"/>
        <v>7.61</v>
      </c>
      <c r="N172" s="410">
        <f t="shared" si="46"/>
        <v>7.6399999993294481</v>
      </c>
      <c r="O172" s="411"/>
      <c r="P172" s="485">
        <f t="shared" ca="1" si="47"/>
        <v>0.36113425925926179</v>
      </c>
      <c r="Q172" s="484">
        <f t="shared" ca="1" si="48"/>
        <v>0.36130787037037293</v>
      </c>
      <c r="R172" s="486">
        <v>2.9999999329447746E-2</v>
      </c>
      <c r="S172" s="486">
        <f t="shared" ca="1" si="38"/>
        <v>0.15</v>
      </c>
      <c r="T172" s="470">
        <v>19</v>
      </c>
      <c r="U172" s="469" t="str">
        <f t="shared" si="39"/>
        <v>C56-R4</v>
      </c>
      <c r="V172" s="470">
        <v>56</v>
      </c>
      <c r="W172" s="470" t="s">
        <v>493</v>
      </c>
      <c r="X172" s="470" t="s">
        <v>494</v>
      </c>
      <c r="Y172" s="470">
        <v>4</v>
      </c>
      <c r="AA172" s="505">
        <v>156</v>
      </c>
      <c r="AB172" s="395">
        <v>26</v>
      </c>
      <c r="AC172" s="400">
        <f t="shared" si="40"/>
        <v>8</v>
      </c>
    </row>
    <row r="173" spans="1:29" ht="12.75" customHeight="1">
      <c r="A173" s="403">
        <f t="shared" si="41"/>
        <v>157</v>
      </c>
      <c r="B173" s="745"/>
      <c r="C173" s="404" t="str">
        <f t="shared" si="35"/>
        <v>C56-R2</v>
      </c>
      <c r="D173" s="405">
        <v>0.3370023148148148</v>
      </c>
      <c r="E173" s="405">
        <v>0.33714120370370371</v>
      </c>
      <c r="F173" s="406">
        <f t="shared" si="49"/>
        <v>1.7</v>
      </c>
      <c r="G173" s="468">
        <f t="shared" si="49"/>
        <v>5.41</v>
      </c>
      <c r="H173" s="407">
        <f t="shared" si="49"/>
        <v>1.2</v>
      </c>
      <c r="I173" s="407">
        <f t="shared" si="43"/>
        <v>7.11</v>
      </c>
      <c r="J173" s="407">
        <f t="shared" si="36"/>
        <v>7.2399999952316287</v>
      </c>
      <c r="K173" s="408">
        <f t="shared" si="37"/>
        <v>0.12999999523162842</v>
      </c>
      <c r="L173" s="409">
        <f t="shared" si="44"/>
        <v>0.5</v>
      </c>
      <c r="M173" s="410">
        <f t="shared" si="45"/>
        <v>7.61</v>
      </c>
      <c r="N173" s="410">
        <f t="shared" si="46"/>
        <v>7.7399999952316287</v>
      </c>
      <c r="O173" s="411"/>
      <c r="P173" s="485">
        <f t="shared" ca="1" si="47"/>
        <v>0.36156250000000256</v>
      </c>
      <c r="Q173" s="484">
        <f t="shared" ca="1" si="48"/>
        <v>0.36172453703703961</v>
      </c>
      <c r="R173" s="486">
        <v>0.12999999523162842</v>
      </c>
      <c r="S173" s="486">
        <f t="shared" ca="1" si="38"/>
        <v>7.0000000000000007E-2</v>
      </c>
      <c r="T173" s="506">
        <v>20</v>
      </c>
      <c r="U173" s="469" t="str">
        <f t="shared" si="39"/>
        <v>C56-R2</v>
      </c>
      <c r="V173" s="470">
        <v>56</v>
      </c>
      <c r="W173" s="470" t="s">
        <v>493</v>
      </c>
      <c r="X173" s="470" t="s">
        <v>494</v>
      </c>
      <c r="Y173" s="470">
        <v>2</v>
      </c>
      <c r="AA173" s="505">
        <v>157</v>
      </c>
      <c r="AB173" s="395">
        <v>24</v>
      </c>
      <c r="AC173" s="400">
        <f t="shared" si="40"/>
        <v>9</v>
      </c>
    </row>
    <row r="174" spans="1:29" ht="12.75" customHeight="1">
      <c r="A174" s="403">
        <f t="shared" si="41"/>
        <v>158</v>
      </c>
      <c r="B174" s="745"/>
      <c r="C174" s="404" t="str">
        <f t="shared" si="35"/>
        <v>C57-R1</v>
      </c>
      <c r="D174" s="405">
        <v>0.33728009259259262</v>
      </c>
      <c r="E174" s="405">
        <v>0.33743055555555557</v>
      </c>
      <c r="F174" s="406">
        <f t="shared" si="49"/>
        <v>1.7</v>
      </c>
      <c r="G174" s="468">
        <f t="shared" si="49"/>
        <v>5.41</v>
      </c>
      <c r="H174" s="407">
        <f t="shared" si="49"/>
        <v>1.2</v>
      </c>
      <c r="I174" s="407">
        <f t="shared" si="43"/>
        <v>7.11</v>
      </c>
      <c r="J174" s="407">
        <f t="shared" si="36"/>
        <v>7.2199999994039539</v>
      </c>
      <c r="K174" s="408">
        <f t="shared" si="37"/>
        <v>0.10999999940395355</v>
      </c>
      <c r="L174" s="409">
        <f t="shared" si="44"/>
        <v>0.5</v>
      </c>
      <c r="M174" s="410">
        <f t="shared" si="45"/>
        <v>7.61</v>
      </c>
      <c r="N174" s="410">
        <f t="shared" si="46"/>
        <v>7.7199999994039539</v>
      </c>
      <c r="O174" s="411"/>
      <c r="P174" s="485">
        <f t="shared" ca="1" si="47"/>
        <v>0.36197916666666924</v>
      </c>
      <c r="Q174" s="484">
        <f t="shared" ca="1" si="48"/>
        <v>0.36211805555555815</v>
      </c>
      <c r="R174" s="486">
        <v>0.10999999940395355</v>
      </c>
      <c r="S174" s="486">
        <f t="shared" ca="1" si="38"/>
        <v>0.08</v>
      </c>
      <c r="T174" s="470">
        <v>1</v>
      </c>
      <c r="U174" s="469" t="str">
        <f t="shared" si="39"/>
        <v>C57-R1</v>
      </c>
      <c r="V174" s="504">
        <v>57</v>
      </c>
      <c r="W174" s="470" t="s">
        <v>493</v>
      </c>
      <c r="X174" s="470" t="s">
        <v>494</v>
      </c>
      <c r="Y174" s="470">
        <v>1</v>
      </c>
      <c r="AA174" s="505">
        <v>158</v>
      </c>
      <c r="AB174" s="395">
        <v>22</v>
      </c>
      <c r="AC174" s="400">
        <f t="shared" si="40"/>
        <v>10</v>
      </c>
    </row>
    <row r="175" spans="1:29" ht="12.75" customHeight="1">
      <c r="A175" s="403">
        <f t="shared" si="41"/>
        <v>159</v>
      </c>
      <c r="B175" s="745"/>
      <c r="C175" s="404" t="str">
        <f t="shared" si="35"/>
        <v>C57-R3</v>
      </c>
      <c r="D175" s="405">
        <v>0.33752314814814816</v>
      </c>
      <c r="E175" s="405">
        <v>0.33766203703703701</v>
      </c>
      <c r="F175" s="406">
        <f t="shared" si="49"/>
        <v>1.7</v>
      </c>
      <c r="G175" s="468">
        <f t="shared" si="49"/>
        <v>5.41</v>
      </c>
      <c r="H175" s="407">
        <f t="shared" si="49"/>
        <v>1.2</v>
      </c>
      <c r="I175" s="407">
        <f t="shared" si="43"/>
        <v>7.11</v>
      </c>
      <c r="J175" s="407">
        <f t="shared" si="36"/>
        <v>7.1199999997764829</v>
      </c>
      <c r="K175" s="408">
        <f t="shared" si="37"/>
        <v>9.9999997764825821E-3</v>
      </c>
      <c r="L175" s="409">
        <f t="shared" si="44"/>
        <v>0.5</v>
      </c>
      <c r="M175" s="410">
        <f t="shared" si="45"/>
        <v>7.61</v>
      </c>
      <c r="N175" s="410">
        <f t="shared" si="46"/>
        <v>7.6199999997764829</v>
      </c>
      <c r="O175" s="411"/>
      <c r="P175" s="485">
        <f t="shared" ca="1" si="47"/>
        <v>0.36237268518518778</v>
      </c>
      <c r="Q175" s="484">
        <f t="shared" ca="1" si="48"/>
        <v>0.36253472222222483</v>
      </c>
      <c r="R175" s="486">
        <v>9.9999997764825821E-3</v>
      </c>
      <c r="S175" s="486">
        <f t="shared" ca="1" si="38"/>
        <v>0.09</v>
      </c>
      <c r="T175" s="506">
        <v>2</v>
      </c>
      <c r="U175" s="469" t="str">
        <f t="shared" si="39"/>
        <v>C57-R3</v>
      </c>
      <c r="V175" s="504">
        <v>57</v>
      </c>
      <c r="W175" s="470" t="s">
        <v>493</v>
      </c>
      <c r="X175" s="470" t="s">
        <v>494</v>
      </c>
      <c r="Y175" s="470">
        <v>3</v>
      </c>
      <c r="AA175" s="505">
        <v>159</v>
      </c>
      <c r="AB175" s="395">
        <v>20</v>
      </c>
      <c r="AC175" s="400">
        <f t="shared" si="40"/>
        <v>11</v>
      </c>
    </row>
    <row r="176" spans="1:29" ht="12.75" customHeight="1">
      <c r="A176" s="403">
        <f t="shared" si="41"/>
        <v>160</v>
      </c>
      <c r="B176" s="745"/>
      <c r="C176" s="404" t="str">
        <f t="shared" si="35"/>
        <v>C57-R5</v>
      </c>
      <c r="D176" s="405">
        <v>0.33781250000000002</v>
      </c>
      <c r="E176" s="405">
        <v>0.33796296296296297</v>
      </c>
      <c r="F176" s="406">
        <f t="shared" si="49"/>
        <v>1.7</v>
      </c>
      <c r="G176" s="468">
        <f t="shared" si="49"/>
        <v>5.41</v>
      </c>
      <c r="H176" s="407">
        <f t="shared" si="49"/>
        <v>1.2</v>
      </c>
      <c r="I176" s="407">
        <f t="shared" si="43"/>
        <v>7.11</v>
      </c>
      <c r="J176" s="407">
        <f t="shared" si="36"/>
        <v>7.1800000002980235</v>
      </c>
      <c r="K176" s="408">
        <f t="shared" si="37"/>
        <v>7.0000000298023224E-2</v>
      </c>
      <c r="L176" s="409">
        <f t="shared" si="44"/>
        <v>0.5</v>
      </c>
      <c r="M176" s="410">
        <f t="shared" si="45"/>
        <v>7.61</v>
      </c>
      <c r="N176" s="410">
        <f t="shared" si="46"/>
        <v>7.6800000002980235</v>
      </c>
      <c r="O176" s="411"/>
      <c r="P176" s="485">
        <f t="shared" ca="1" si="47"/>
        <v>0.36278935185185446</v>
      </c>
      <c r="Q176" s="484">
        <f t="shared" ca="1" si="48"/>
        <v>0.36292824074074337</v>
      </c>
      <c r="R176" s="486">
        <v>7.0000000298023224E-2</v>
      </c>
      <c r="S176" s="486">
        <f t="shared" ca="1" si="38"/>
        <v>0.13</v>
      </c>
      <c r="T176" s="470">
        <v>3</v>
      </c>
      <c r="U176" s="469" t="str">
        <f t="shared" si="39"/>
        <v>C57-R5</v>
      </c>
      <c r="V176" s="504">
        <v>57</v>
      </c>
      <c r="W176" s="470" t="s">
        <v>493</v>
      </c>
      <c r="X176" s="470" t="s">
        <v>494</v>
      </c>
      <c r="Y176" s="470">
        <v>5</v>
      </c>
      <c r="AA176" s="505">
        <v>160</v>
      </c>
      <c r="AB176" s="395">
        <v>18</v>
      </c>
      <c r="AC176" s="400">
        <f t="shared" si="40"/>
        <v>12</v>
      </c>
    </row>
    <row r="177" spans="1:29" ht="12.75" customHeight="1">
      <c r="A177" s="403">
        <f t="shared" si="41"/>
        <v>161</v>
      </c>
      <c r="B177" s="745"/>
      <c r="C177" s="404" t="str">
        <f t="shared" si="35"/>
        <v>C57-R7</v>
      </c>
      <c r="D177" s="405">
        <v>0.33809027777777778</v>
      </c>
      <c r="E177" s="405">
        <v>0.33826388888888886</v>
      </c>
      <c r="F177" s="406">
        <f t="shared" si="49"/>
        <v>1.7</v>
      </c>
      <c r="G177" s="468">
        <f t="shared" si="49"/>
        <v>5.41</v>
      </c>
      <c r="H177" s="407">
        <f t="shared" si="49"/>
        <v>1.2</v>
      </c>
      <c r="I177" s="407">
        <f t="shared" si="43"/>
        <v>7.11</v>
      </c>
      <c r="J177" s="407">
        <f t="shared" si="36"/>
        <v>7.1199999997764829</v>
      </c>
      <c r="K177" s="408">
        <f t="shared" si="37"/>
        <v>9.9999997764825821E-3</v>
      </c>
      <c r="L177" s="409">
        <f t="shared" si="44"/>
        <v>0.5</v>
      </c>
      <c r="M177" s="410">
        <f t="shared" si="45"/>
        <v>7.61</v>
      </c>
      <c r="N177" s="410">
        <f t="shared" si="46"/>
        <v>7.6199999997764829</v>
      </c>
      <c r="O177" s="411"/>
      <c r="P177" s="485">
        <f t="shared" ca="1" si="47"/>
        <v>0.36317129629629891</v>
      </c>
      <c r="Q177" s="484">
        <f t="shared" ca="1" si="48"/>
        <v>0.36333333333333595</v>
      </c>
      <c r="R177" s="486">
        <v>9.9999997764825821E-3</v>
      </c>
      <c r="S177" s="486">
        <f t="shared" ca="1" si="38"/>
        <v>7.0000000000000007E-2</v>
      </c>
      <c r="T177" s="506">
        <v>4</v>
      </c>
      <c r="U177" s="469" t="str">
        <f t="shared" si="39"/>
        <v>C57-R7</v>
      </c>
      <c r="V177" s="504">
        <v>57</v>
      </c>
      <c r="W177" s="470" t="s">
        <v>493</v>
      </c>
      <c r="X177" s="470" t="s">
        <v>494</v>
      </c>
      <c r="Y177" s="470">
        <v>7</v>
      </c>
      <c r="AA177" s="505">
        <v>161</v>
      </c>
      <c r="AB177" s="395">
        <v>16</v>
      </c>
      <c r="AC177" s="400">
        <f t="shared" si="40"/>
        <v>13</v>
      </c>
    </row>
    <row r="178" spans="1:29" ht="12.75" customHeight="1">
      <c r="A178" s="403">
        <f t="shared" si="41"/>
        <v>162</v>
      </c>
      <c r="B178" s="745"/>
      <c r="C178" s="404" t="str">
        <f t="shared" si="35"/>
        <v>C57-R9</v>
      </c>
      <c r="D178" s="405">
        <v>0.33833333333333332</v>
      </c>
      <c r="E178" s="405">
        <v>0.33850694444444446</v>
      </c>
      <c r="F178" s="406">
        <f t="shared" si="49"/>
        <v>1.7</v>
      </c>
      <c r="G178" s="468">
        <f t="shared" si="49"/>
        <v>5.41</v>
      </c>
      <c r="H178" s="407">
        <f t="shared" si="49"/>
        <v>1.2</v>
      </c>
      <c r="I178" s="407">
        <f t="shared" si="43"/>
        <v>7.11</v>
      </c>
      <c r="J178" s="407">
        <f t="shared" si="36"/>
        <v>7.1499999991059306</v>
      </c>
      <c r="K178" s="408">
        <f t="shared" si="37"/>
        <v>3.9999999105930328E-2</v>
      </c>
      <c r="L178" s="409">
        <f t="shared" si="44"/>
        <v>0.5</v>
      </c>
      <c r="M178" s="410">
        <f t="shared" si="45"/>
        <v>7.61</v>
      </c>
      <c r="N178" s="410">
        <f t="shared" si="46"/>
        <v>7.6499999991059306</v>
      </c>
      <c r="O178" s="411"/>
      <c r="P178" s="485">
        <f t="shared" ca="1" si="47"/>
        <v>0.36362268518518781</v>
      </c>
      <c r="Q178" s="484">
        <f t="shared" ca="1" si="48"/>
        <v>0.36376157407407672</v>
      </c>
      <c r="R178" s="486">
        <v>3.9999999105930328E-2</v>
      </c>
      <c r="S178" s="486">
        <f t="shared" ca="1" si="38"/>
        <v>0.1</v>
      </c>
      <c r="T178" s="470">
        <v>5</v>
      </c>
      <c r="U178" s="469" t="str">
        <f t="shared" si="39"/>
        <v>C57-R9</v>
      </c>
      <c r="V178" s="504">
        <v>57</v>
      </c>
      <c r="W178" s="470" t="s">
        <v>493</v>
      </c>
      <c r="X178" s="470" t="s">
        <v>494</v>
      </c>
      <c r="Y178" s="470">
        <v>9</v>
      </c>
      <c r="AA178" s="505">
        <v>162</v>
      </c>
      <c r="AB178" s="395">
        <v>14</v>
      </c>
      <c r="AC178" s="400">
        <f t="shared" si="40"/>
        <v>14</v>
      </c>
    </row>
    <row r="179" spans="1:29" ht="12.75" customHeight="1">
      <c r="A179" s="403">
        <f t="shared" si="41"/>
        <v>163</v>
      </c>
      <c r="B179" s="745"/>
      <c r="C179" s="404" t="str">
        <f t="shared" si="35"/>
        <v>C57-R11</v>
      </c>
      <c r="D179" s="405">
        <v>0.33862268518518518</v>
      </c>
      <c r="E179" s="405">
        <v>0.33877314814814813</v>
      </c>
      <c r="F179" s="406">
        <f t="shared" ref="F179:H194" si="50">F178</f>
        <v>1.7</v>
      </c>
      <c r="G179" s="468">
        <f t="shared" si="50"/>
        <v>5.41</v>
      </c>
      <c r="H179" s="407">
        <f t="shared" si="50"/>
        <v>1.2</v>
      </c>
      <c r="I179" s="407">
        <f t="shared" si="43"/>
        <v>7.11</v>
      </c>
      <c r="J179" s="407">
        <f t="shared" si="36"/>
        <v>7.1299999995529655</v>
      </c>
      <c r="K179" s="408">
        <f t="shared" si="37"/>
        <v>1.9999999552965164E-2</v>
      </c>
      <c r="L179" s="409">
        <f t="shared" si="44"/>
        <v>0.5</v>
      </c>
      <c r="M179" s="410">
        <f t="shared" si="45"/>
        <v>7.61</v>
      </c>
      <c r="N179" s="410">
        <f t="shared" si="46"/>
        <v>7.6299999995529655</v>
      </c>
      <c r="O179" s="411"/>
      <c r="P179" s="485">
        <f t="shared" ca="1" si="47"/>
        <v>0.36399305555555822</v>
      </c>
      <c r="Q179" s="484">
        <f t="shared" ca="1" si="48"/>
        <v>0.36415509259259526</v>
      </c>
      <c r="R179" s="486">
        <v>1.9999999552965164E-2</v>
      </c>
      <c r="S179" s="486">
        <f t="shared" ca="1" si="38"/>
        <v>0.09</v>
      </c>
      <c r="T179" s="506">
        <v>6</v>
      </c>
      <c r="U179" s="469" t="str">
        <f t="shared" si="39"/>
        <v>C57-R11</v>
      </c>
      <c r="V179" s="504">
        <v>57</v>
      </c>
      <c r="W179" s="470" t="s">
        <v>493</v>
      </c>
      <c r="X179" s="470" t="s">
        <v>494</v>
      </c>
      <c r="Y179" s="470">
        <v>11</v>
      </c>
      <c r="AA179" s="505">
        <v>163</v>
      </c>
      <c r="AB179" s="395">
        <v>12</v>
      </c>
      <c r="AC179" s="400">
        <f t="shared" si="40"/>
        <v>15</v>
      </c>
    </row>
    <row r="180" spans="1:29" ht="12.75" customHeight="1">
      <c r="A180" s="403">
        <f t="shared" si="41"/>
        <v>164</v>
      </c>
      <c r="B180" s="745"/>
      <c r="C180" s="404" t="str">
        <f t="shared" si="35"/>
        <v>C57-R13</v>
      </c>
      <c r="D180" s="405">
        <v>0.33885416666666668</v>
      </c>
      <c r="E180" s="405">
        <v>0.33901620370370372</v>
      </c>
      <c r="F180" s="406">
        <f t="shared" si="50"/>
        <v>1.7</v>
      </c>
      <c r="G180" s="468">
        <f t="shared" si="50"/>
        <v>5.41</v>
      </c>
      <c r="H180" s="407">
        <f t="shared" si="50"/>
        <v>1.2</v>
      </c>
      <c r="I180" s="407">
        <f t="shared" si="43"/>
        <v>7.11</v>
      </c>
      <c r="J180" s="407">
        <f t="shared" si="36"/>
        <v>7.1800000002980235</v>
      </c>
      <c r="K180" s="408">
        <f t="shared" si="37"/>
        <v>7.0000000298023224E-2</v>
      </c>
      <c r="L180" s="409">
        <f t="shared" si="44"/>
        <v>0.5</v>
      </c>
      <c r="M180" s="410">
        <f t="shared" si="45"/>
        <v>7.61</v>
      </c>
      <c r="N180" s="410">
        <f t="shared" si="46"/>
        <v>7.6800000002980235</v>
      </c>
      <c r="O180" s="411"/>
      <c r="P180" s="485">
        <f t="shared" ca="1" si="47"/>
        <v>0.36443287037037303</v>
      </c>
      <c r="Q180" s="484">
        <f t="shared" ca="1" si="48"/>
        <v>0.36460648148148417</v>
      </c>
      <c r="R180" s="486">
        <v>7.0000000298023224E-2</v>
      </c>
      <c r="S180" s="486">
        <f t="shared" ca="1" si="38"/>
        <v>0.03</v>
      </c>
      <c r="T180" s="470">
        <v>7</v>
      </c>
      <c r="U180" s="504" t="str">
        <f t="shared" si="39"/>
        <v>C57-R13</v>
      </c>
      <c r="V180" s="504">
        <v>57</v>
      </c>
      <c r="W180" s="504" t="s">
        <v>493</v>
      </c>
      <c r="X180" s="504" t="s">
        <v>494</v>
      </c>
      <c r="Y180" s="470">
        <v>13</v>
      </c>
      <c r="AA180" s="505">
        <v>164</v>
      </c>
      <c r="AB180" s="395">
        <v>10</v>
      </c>
      <c r="AC180" s="400">
        <f t="shared" si="40"/>
        <v>16</v>
      </c>
    </row>
    <row r="181" spans="1:29" ht="12.75" customHeight="1">
      <c r="A181" s="403">
        <f t="shared" si="41"/>
        <v>165</v>
      </c>
      <c r="B181" s="745"/>
      <c r="C181" s="404" t="str">
        <f t="shared" si="35"/>
        <v>C57-R15</v>
      </c>
      <c r="D181" s="405">
        <v>0.33910879629629631</v>
      </c>
      <c r="E181" s="405">
        <v>0.33925925925925926</v>
      </c>
      <c r="F181" s="406">
        <f t="shared" si="50"/>
        <v>1.7</v>
      </c>
      <c r="G181" s="468">
        <f t="shared" si="50"/>
        <v>5.41</v>
      </c>
      <c r="H181" s="407">
        <f t="shared" si="50"/>
        <v>1.2</v>
      </c>
      <c r="I181" s="407">
        <f t="shared" si="43"/>
        <v>7.11</v>
      </c>
      <c r="J181" s="407">
        <f t="shared" si="36"/>
        <v>7.1299999995529655</v>
      </c>
      <c r="K181" s="408">
        <f t="shared" si="37"/>
        <v>1.9999999552965164E-2</v>
      </c>
      <c r="L181" s="409">
        <f t="shared" si="44"/>
        <v>0.5</v>
      </c>
      <c r="M181" s="410">
        <f t="shared" si="45"/>
        <v>7.61</v>
      </c>
      <c r="N181" s="410">
        <f t="shared" si="46"/>
        <v>7.6299999995529655</v>
      </c>
      <c r="O181" s="411"/>
      <c r="P181" s="485">
        <f t="shared" ca="1" si="47"/>
        <v>0.36489583333333603</v>
      </c>
      <c r="Q181" s="484">
        <f t="shared" ca="1" si="48"/>
        <v>0.36504629629629898</v>
      </c>
      <c r="R181" s="486">
        <v>1.9999999552965164E-2</v>
      </c>
      <c r="S181" s="486">
        <f t="shared" ca="1" si="38"/>
        <v>0.09</v>
      </c>
      <c r="T181" s="506">
        <v>8</v>
      </c>
      <c r="U181" s="469" t="str">
        <f t="shared" si="39"/>
        <v>C57-R15</v>
      </c>
      <c r="V181" s="504">
        <v>57</v>
      </c>
      <c r="W181" s="470" t="s">
        <v>493</v>
      </c>
      <c r="X181" s="470" t="s">
        <v>494</v>
      </c>
      <c r="Y181" s="470">
        <v>15</v>
      </c>
      <c r="AA181" s="505">
        <v>165</v>
      </c>
      <c r="AB181" s="395">
        <v>8</v>
      </c>
      <c r="AC181" s="400">
        <f t="shared" si="40"/>
        <v>17</v>
      </c>
    </row>
    <row r="182" spans="1:29" ht="12.75" customHeight="1">
      <c r="A182" s="403">
        <f t="shared" si="41"/>
        <v>166</v>
      </c>
      <c r="B182" s="745"/>
      <c r="C182" s="404" t="str">
        <f t="shared" si="35"/>
        <v>C57-R17</v>
      </c>
      <c r="D182" s="405">
        <v>0.33938657407407408</v>
      </c>
      <c r="E182" s="405">
        <v>0.33954861111111112</v>
      </c>
      <c r="F182" s="406">
        <f t="shared" si="50"/>
        <v>1.7</v>
      </c>
      <c r="G182" s="468">
        <f t="shared" si="50"/>
        <v>5.41</v>
      </c>
      <c r="H182" s="407">
        <f t="shared" si="50"/>
        <v>1.2</v>
      </c>
      <c r="I182" s="407">
        <f t="shared" si="43"/>
        <v>7.11</v>
      </c>
      <c r="J182" s="407">
        <f t="shared" si="36"/>
        <v>7.1499999991059306</v>
      </c>
      <c r="K182" s="408">
        <f t="shared" si="37"/>
        <v>3.9999999105930328E-2</v>
      </c>
      <c r="L182" s="409">
        <f t="shared" si="44"/>
        <v>0.5</v>
      </c>
      <c r="M182" s="410">
        <f t="shared" si="45"/>
        <v>7.61</v>
      </c>
      <c r="N182" s="410">
        <f t="shared" si="46"/>
        <v>7.6499999991059306</v>
      </c>
      <c r="O182" s="411"/>
      <c r="P182" s="485">
        <f t="shared" ca="1" si="47"/>
        <v>0.36532407407407674</v>
      </c>
      <c r="Q182" s="484">
        <f t="shared" ca="1" si="48"/>
        <v>0.36547453703703969</v>
      </c>
      <c r="R182" s="486">
        <v>3.9999999105930328E-2</v>
      </c>
      <c r="S182" s="486">
        <f t="shared" ca="1" si="38"/>
        <v>0.01</v>
      </c>
      <c r="T182" s="470">
        <v>9</v>
      </c>
      <c r="U182" s="469" t="str">
        <f t="shared" si="39"/>
        <v>C57-R17</v>
      </c>
      <c r="V182" s="504">
        <v>57</v>
      </c>
      <c r="W182" s="470" t="s">
        <v>493</v>
      </c>
      <c r="X182" s="470" t="s">
        <v>494</v>
      </c>
      <c r="Y182" s="470">
        <v>17</v>
      </c>
      <c r="AA182" s="505">
        <v>166</v>
      </c>
      <c r="AB182" s="395">
        <v>6</v>
      </c>
      <c r="AC182" s="400">
        <f t="shared" si="40"/>
        <v>18</v>
      </c>
    </row>
    <row r="183" spans="1:29" ht="12.75" customHeight="1">
      <c r="A183" s="403">
        <f t="shared" si="41"/>
        <v>167</v>
      </c>
      <c r="B183" s="745"/>
      <c r="C183" s="404" t="str">
        <f t="shared" si="35"/>
        <v>C57-R19</v>
      </c>
      <c r="D183" s="405">
        <v>0.33962962962962961</v>
      </c>
      <c r="E183" s="405">
        <v>0.33980324074074075</v>
      </c>
      <c r="F183" s="406">
        <f t="shared" si="50"/>
        <v>1.7</v>
      </c>
      <c r="G183" s="468">
        <f t="shared" si="50"/>
        <v>5.41</v>
      </c>
      <c r="H183" s="407">
        <f t="shared" si="50"/>
        <v>1.2</v>
      </c>
      <c r="I183" s="407">
        <f t="shared" si="43"/>
        <v>7.11</v>
      </c>
      <c r="J183" s="407">
        <f t="shared" si="36"/>
        <v>7.1299999995529655</v>
      </c>
      <c r="K183" s="408">
        <f t="shared" si="37"/>
        <v>1.9999999552965164E-2</v>
      </c>
      <c r="L183" s="409">
        <f t="shared" si="44"/>
        <v>0.5</v>
      </c>
      <c r="M183" s="410">
        <f t="shared" si="45"/>
        <v>7.61</v>
      </c>
      <c r="N183" s="410">
        <f t="shared" si="46"/>
        <v>7.6299999995529655</v>
      </c>
      <c r="O183" s="411"/>
      <c r="P183" s="485">
        <f t="shared" ca="1" si="47"/>
        <v>0.36572916666666933</v>
      </c>
      <c r="Q183" s="484">
        <f t="shared" ca="1" si="48"/>
        <v>0.36589120370370637</v>
      </c>
      <c r="R183" s="486">
        <v>1.9999999552965164E-2</v>
      </c>
      <c r="S183" s="486">
        <f t="shared" ca="1" si="38"/>
        <v>0.03</v>
      </c>
      <c r="T183" s="506">
        <v>10</v>
      </c>
      <c r="U183" s="469" t="str">
        <f t="shared" si="39"/>
        <v>C57-R19</v>
      </c>
      <c r="V183" s="504">
        <v>57</v>
      </c>
      <c r="W183" s="470" t="s">
        <v>493</v>
      </c>
      <c r="X183" s="470" t="s">
        <v>494</v>
      </c>
      <c r="Y183" s="470">
        <v>19</v>
      </c>
      <c r="AA183" s="505">
        <v>167</v>
      </c>
      <c r="AB183" s="395">
        <v>4</v>
      </c>
      <c r="AC183" s="400">
        <f t="shared" si="40"/>
        <v>19</v>
      </c>
    </row>
    <row r="184" spans="1:29" ht="12.75" customHeight="1">
      <c r="A184" s="403">
        <f t="shared" si="41"/>
        <v>168</v>
      </c>
      <c r="B184" s="745"/>
      <c r="C184" s="404" t="str">
        <f t="shared" si="35"/>
        <v>C57-R21</v>
      </c>
      <c r="D184" s="405">
        <v>0.33991898148148147</v>
      </c>
      <c r="E184" s="405">
        <v>0.34005787037037039</v>
      </c>
      <c r="F184" s="406">
        <f t="shared" si="50"/>
        <v>1.7</v>
      </c>
      <c r="G184" s="468">
        <f t="shared" si="50"/>
        <v>5.41</v>
      </c>
      <c r="H184" s="407">
        <f t="shared" si="50"/>
        <v>1.2</v>
      </c>
      <c r="I184" s="407">
        <f t="shared" si="43"/>
        <v>7.11</v>
      </c>
      <c r="J184" s="407">
        <f t="shared" si="36"/>
        <v>7.1499999991059306</v>
      </c>
      <c r="K184" s="408">
        <f t="shared" si="37"/>
        <v>3.9999999105930328E-2</v>
      </c>
      <c r="L184" s="409">
        <f t="shared" si="44"/>
        <v>0.5</v>
      </c>
      <c r="M184" s="410">
        <f t="shared" si="45"/>
        <v>7.61</v>
      </c>
      <c r="N184" s="410">
        <f t="shared" si="46"/>
        <v>7.6499999991059306</v>
      </c>
      <c r="O184" s="411"/>
      <c r="P184" s="485">
        <f t="shared" ca="1" si="47"/>
        <v>0.36613425925926191</v>
      </c>
      <c r="Q184" s="484">
        <f t="shared" ca="1" si="48"/>
        <v>0.36630787037037305</v>
      </c>
      <c r="R184" s="486">
        <v>3.9999999105930328E-2</v>
      </c>
      <c r="S184" s="486">
        <f t="shared" ca="1" si="38"/>
        <v>0.15</v>
      </c>
      <c r="T184" s="470">
        <v>11</v>
      </c>
      <c r="U184" s="469" t="str">
        <f t="shared" si="39"/>
        <v>C57-R21</v>
      </c>
      <c r="V184" s="504">
        <v>57</v>
      </c>
      <c r="W184" s="470" t="s">
        <v>493</v>
      </c>
      <c r="X184" s="470" t="s">
        <v>494</v>
      </c>
      <c r="Y184" s="470">
        <v>21</v>
      </c>
      <c r="AA184" s="505">
        <v>168</v>
      </c>
      <c r="AB184" s="395">
        <v>2</v>
      </c>
      <c r="AC184" s="400">
        <f t="shared" si="40"/>
        <v>20</v>
      </c>
    </row>
    <row r="185" spans="1:29" ht="12.75" customHeight="1">
      <c r="A185" s="403">
        <f t="shared" si="41"/>
        <v>169</v>
      </c>
      <c r="B185" s="745"/>
      <c r="C185" s="404" t="str">
        <f t="shared" si="35"/>
        <v>C57-R23</v>
      </c>
      <c r="D185" s="405">
        <v>0.34019675925925924</v>
      </c>
      <c r="E185" s="405">
        <v>0.34035879629629628</v>
      </c>
      <c r="F185" s="406">
        <f t="shared" si="50"/>
        <v>1.7</v>
      </c>
      <c r="G185" s="468">
        <f t="shared" si="50"/>
        <v>5.41</v>
      </c>
      <c r="H185" s="407">
        <f t="shared" si="50"/>
        <v>1.2</v>
      </c>
      <c r="I185" s="407">
        <f t="shared" si="43"/>
        <v>7.11</v>
      </c>
      <c r="J185" s="407">
        <f t="shared" si="36"/>
        <v>7.2199999994039539</v>
      </c>
      <c r="K185" s="408">
        <f t="shared" si="37"/>
        <v>0.10999999940395355</v>
      </c>
      <c r="L185" s="409">
        <f t="shared" si="44"/>
        <v>0.5</v>
      </c>
      <c r="M185" s="410">
        <f t="shared" si="45"/>
        <v>7.61</v>
      </c>
      <c r="N185" s="410">
        <f t="shared" si="46"/>
        <v>7.7199999994039539</v>
      </c>
      <c r="O185" s="411"/>
      <c r="P185" s="485">
        <f t="shared" ca="1" si="47"/>
        <v>0.36659722222222491</v>
      </c>
      <c r="Q185" s="484">
        <f t="shared" ca="1" si="48"/>
        <v>0.36673611111111382</v>
      </c>
      <c r="R185" s="486">
        <v>0.10999999940395355</v>
      </c>
      <c r="S185" s="486">
        <f t="shared" ca="1" si="38"/>
        <v>0.14000000000000001</v>
      </c>
      <c r="T185" s="506">
        <v>12</v>
      </c>
      <c r="U185" s="469" t="str">
        <f t="shared" si="39"/>
        <v>C57-R23</v>
      </c>
      <c r="V185" s="504">
        <v>57</v>
      </c>
      <c r="W185" s="470" t="s">
        <v>493</v>
      </c>
      <c r="X185" s="470" t="s">
        <v>494</v>
      </c>
      <c r="Y185" s="470">
        <v>23</v>
      </c>
      <c r="AA185" s="505">
        <v>169</v>
      </c>
      <c r="AB185" s="400">
        <v>3</v>
      </c>
      <c r="AC185" s="400">
        <f t="shared" si="40"/>
        <v>21</v>
      </c>
    </row>
    <row r="186" spans="1:29" ht="12.75" customHeight="1">
      <c r="A186" s="403">
        <f t="shared" si="41"/>
        <v>170</v>
      </c>
      <c r="B186" s="745"/>
      <c r="C186" s="404" t="str">
        <f t="shared" si="35"/>
        <v>C57-R25</v>
      </c>
      <c r="D186" s="405">
        <v>0.34047453703703706</v>
      </c>
      <c r="E186" s="405">
        <v>0.34064814814814814</v>
      </c>
      <c r="F186" s="406">
        <f t="shared" si="50"/>
        <v>1.7</v>
      </c>
      <c r="G186" s="468">
        <f t="shared" si="50"/>
        <v>5.41</v>
      </c>
      <c r="H186" s="407">
        <f t="shared" si="50"/>
        <v>1.2</v>
      </c>
      <c r="I186" s="407">
        <f t="shared" si="43"/>
        <v>7.11</v>
      </c>
      <c r="J186" s="407">
        <f t="shared" si="36"/>
        <v>7.1600000007450584</v>
      </c>
      <c r="K186" s="408">
        <f t="shared" si="37"/>
        <v>5.000000074505806E-2</v>
      </c>
      <c r="L186" s="409">
        <f t="shared" si="44"/>
        <v>0.5</v>
      </c>
      <c r="M186" s="410">
        <f t="shared" si="45"/>
        <v>7.61</v>
      </c>
      <c r="N186" s="410">
        <f t="shared" si="46"/>
        <v>7.6600000007450584</v>
      </c>
      <c r="O186" s="411"/>
      <c r="P186" s="485">
        <f t="shared" ca="1" si="47"/>
        <v>0.36697916666666935</v>
      </c>
      <c r="Q186" s="484">
        <f t="shared" ca="1" si="48"/>
        <v>0.36715277777778049</v>
      </c>
      <c r="R186" s="486">
        <v>5.000000074505806E-2</v>
      </c>
      <c r="S186" s="486">
        <f t="shared" ca="1" si="38"/>
        <v>0.11</v>
      </c>
      <c r="T186" s="470">
        <v>13</v>
      </c>
      <c r="U186" s="469" t="str">
        <f t="shared" si="39"/>
        <v>C57-R25</v>
      </c>
      <c r="V186" s="504">
        <v>57</v>
      </c>
      <c r="W186" s="470" t="s">
        <v>493</v>
      </c>
      <c r="X186" s="470" t="s">
        <v>494</v>
      </c>
      <c r="Y186" s="470">
        <v>25</v>
      </c>
      <c r="AA186" s="505">
        <v>170</v>
      </c>
      <c r="AB186" s="400">
        <v>5</v>
      </c>
      <c r="AC186" s="400">
        <f t="shared" si="40"/>
        <v>1</v>
      </c>
    </row>
    <row r="187" spans="1:29" ht="12.75" customHeight="1">
      <c r="A187" s="403">
        <f t="shared" si="41"/>
        <v>171</v>
      </c>
      <c r="B187" s="745"/>
      <c r="C187" s="404" t="str">
        <f t="shared" si="35"/>
        <v>C57-R27</v>
      </c>
      <c r="D187" s="405">
        <v>0.3407175925925926</v>
      </c>
      <c r="E187" s="405">
        <v>0.34089120370370368</v>
      </c>
      <c r="F187" s="406">
        <f t="shared" si="50"/>
        <v>1.7</v>
      </c>
      <c r="G187" s="468">
        <f t="shared" si="50"/>
        <v>5.41</v>
      </c>
      <c r="H187" s="407">
        <f t="shared" si="50"/>
        <v>1.2</v>
      </c>
      <c r="I187" s="407">
        <f t="shared" si="43"/>
        <v>7.11</v>
      </c>
      <c r="J187" s="407">
        <f t="shared" si="36"/>
        <v>7.2100000014901164</v>
      </c>
      <c r="K187" s="408">
        <f t="shared" si="37"/>
        <v>0.10000000149011612</v>
      </c>
      <c r="L187" s="409">
        <f t="shared" si="44"/>
        <v>0.5</v>
      </c>
      <c r="M187" s="410">
        <f t="shared" si="45"/>
        <v>7.61</v>
      </c>
      <c r="N187" s="410">
        <f t="shared" si="46"/>
        <v>7.7100000014901164</v>
      </c>
      <c r="O187" s="411"/>
      <c r="P187" s="485">
        <f t="shared" ca="1" si="47"/>
        <v>0.36740740740741012</v>
      </c>
      <c r="Q187" s="484">
        <f t="shared" ca="1" si="48"/>
        <v>0.36758101851852126</v>
      </c>
      <c r="R187" s="486">
        <v>0.10000000149011612</v>
      </c>
      <c r="S187" s="486">
        <f t="shared" ca="1" si="38"/>
        <v>0.01</v>
      </c>
      <c r="T187" s="506">
        <v>14</v>
      </c>
      <c r="U187" s="469" t="str">
        <f t="shared" si="39"/>
        <v>C57-R27</v>
      </c>
      <c r="V187" s="504">
        <v>57</v>
      </c>
      <c r="W187" s="470" t="s">
        <v>493</v>
      </c>
      <c r="X187" s="470" t="s">
        <v>494</v>
      </c>
      <c r="Y187" s="470">
        <v>27</v>
      </c>
      <c r="AA187" s="505">
        <v>171</v>
      </c>
      <c r="AB187" s="400">
        <v>7</v>
      </c>
      <c r="AC187" s="400">
        <f t="shared" si="40"/>
        <v>2</v>
      </c>
    </row>
    <row r="188" spans="1:29" ht="12.75" customHeight="1">
      <c r="A188" s="403">
        <f t="shared" si="41"/>
        <v>172</v>
      </c>
      <c r="B188" s="745"/>
      <c r="C188" s="404" t="str">
        <f t="shared" si="35"/>
        <v>C57-R29</v>
      </c>
      <c r="D188" s="405">
        <v>0.34100694444444446</v>
      </c>
      <c r="E188" s="405">
        <v>0.34118055555555554</v>
      </c>
      <c r="F188" s="406">
        <f t="shared" si="50"/>
        <v>1.7</v>
      </c>
      <c r="G188" s="468">
        <f t="shared" si="50"/>
        <v>5.41</v>
      </c>
      <c r="H188" s="407">
        <f t="shared" si="50"/>
        <v>1.2</v>
      </c>
      <c r="I188" s="407">
        <f t="shared" si="43"/>
        <v>7.11</v>
      </c>
      <c r="J188" s="407">
        <f t="shared" si="36"/>
        <v>7.200000003576279</v>
      </c>
      <c r="K188" s="408">
        <f t="shared" si="37"/>
        <v>9.0000003576278687E-2</v>
      </c>
      <c r="L188" s="409">
        <f t="shared" si="44"/>
        <v>0.5</v>
      </c>
      <c r="M188" s="410">
        <f t="shared" si="45"/>
        <v>7.61</v>
      </c>
      <c r="N188" s="410">
        <f t="shared" si="46"/>
        <v>7.700000003576279</v>
      </c>
      <c r="O188" s="411"/>
      <c r="P188" s="485">
        <f t="shared" ca="1" si="47"/>
        <v>0.36781250000000276</v>
      </c>
      <c r="Q188" s="484">
        <f t="shared" ca="1" si="48"/>
        <v>0.36796296296296571</v>
      </c>
      <c r="R188" s="486">
        <v>9.0000003576278687E-2</v>
      </c>
      <c r="S188" s="486">
        <f t="shared" ca="1" si="38"/>
        <v>0.11</v>
      </c>
      <c r="T188" s="470">
        <v>15</v>
      </c>
      <c r="U188" s="469" t="str">
        <f t="shared" si="39"/>
        <v>C57-R29</v>
      </c>
      <c r="V188" s="504">
        <v>57</v>
      </c>
      <c r="W188" s="470" t="s">
        <v>493</v>
      </c>
      <c r="X188" s="470" t="s">
        <v>494</v>
      </c>
      <c r="Y188" s="470">
        <v>29</v>
      </c>
      <c r="AA188" s="505">
        <v>172</v>
      </c>
      <c r="AB188" s="400">
        <v>9</v>
      </c>
      <c r="AC188" s="400">
        <f t="shared" si="40"/>
        <v>3</v>
      </c>
    </row>
    <row r="189" spans="1:29" ht="12.75" customHeight="1">
      <c r="A189" s="403">
        <f t="shared" si="41"/>
        <v>173</v>
      </c>
      <c r="B189" s="745"/>
      <c r="C189" s="404" t="str">
        <f t="shared" si="35"/>
        <v>C57-R31</v>
      </c>
      <c r="D189" s="405">
        <v>0.34127314814814813</v>
      </c>
      <c r="E189" s="405">
        <v>0.34142361111111114</v>
      </c>
      <c r="F189" s="406">
        <f t="shared" si="50"/>
        <v>1.7</v>
      </c>
      <c r="G189" s="468">
        <f t="shared" si="50"/>
        <v>5.41</v>
      </c>
      <c r="H189" s="407">
        <f t="shared" si="50"/>
        <v>1.2</v>
      </c>
      <c r="I189" s="407">
        <f t="shared" si="43"/>
        <v>7.11</v>
      </c>
      <c r="J189" s="407">
        <f t="shared" si="36"/>
        <v>7.189999998211861</v>
      </c>
      <c r="K189" s="408">
        <f t="shared" si="37"/>
        <v>7.9999998211860657E-2</v>
      </c>
      <c r="L189" s="409">
        <f t="shared" si="44"/>
        <v>0.5</v>
      </c>
      <c r="M189" s="410">
        <f t="shared" si="45"/>
        <v>7.61</v>
      </c>
      <c r="N189" s="410">
        <f t="shared" si="46"/>
        <v>7.689999998211861</v>
      </c>
      <c r="O189" s="411"/>
      <c r="P189" s="485">
        <f t="shared" ca="1" si="47"/>
        <v>0.36824074074074348</v>
      </c>
      <c r="Q189" s="484">
        <f t="shared" ca="1" si="48"/>
        <v>0.36840277777778052</v>
      </c>
      <c r="R189" s="486">
        <v>7.9999998211860657E-2</v>
      </c>
      <c r="S189" s="486">
        <f t="shared" ca="1" si="38"/>
        <v>0.09</v>
      </c>
      <c r="T189" s="506">
        <v>16</v>
      </c>
      <c r="U189" s="469" t="str">
        <f t="shared" si="39"/>
        <v>C57-R31</v>
      </c>
      <c r="V189" s="504">
        <v>57</v>
      </c>
      <c r="W189" s="470" t="s">
        <v>493</v>
      </c>
      <c r="X189" s="470" t="s">
        <v>494</v>
      </c>
      <c r="Y189" s="470">
        <v>31</v>
      </c>
      <c r="AA189" s="505">
        <v>173</v>
      </c>
      <c r="AB189" s="400">
        <v>11</v>
      </c>
      <c r="AC189" s="400">
        <f t="shared" si="40"/>
        <v>4</v>
      </c>
    </row>
    <row r="190" spans="1:29" ht="12.75" customHeight="1">
      <c r="A190" s="403">
        <f t="shared" si="41"/>
        <v>174</v>
      </c>
      <c r="B190" s="745"/>
      <c r="C190" s="404" t="str">
        <f t="shared" si="35"/>
        <v>C57-R33</v>
      </c>
      <c r="D190" s="405">
        <v>0.34156249999999999</v>
      </c>
      <c r="E190" s="405">
        <v>0.3417013888888889</v>
      </c>
      <c r="F190" s="406">
        <f t="shared" si="50"/>
        <v>1.7</v>
      </c>
      <c r="G190" s="468">
        <f t="shared" si="50"/>
        <v>5.41</v>
      </c>
      <c r="H190" s="407">
        <f t="shared" si="50"/>
        <v>1.2</v>
      </c>
      <c r="I190" s="407">
        <f t="shared" si="43"/>
        <v>7.11</v>
      </c>
      <c r="J190" s="407">
        <f t="shared" si="36"/>
        <v>7.1299999995529655</v>
      </c>
      <c r="K190" s="408">
        <f t="shared" si="37"/>
        <v>1.9999999552965164E-2</v>
      </c>
      <c r="L190" s="409">
        <f t="shared" si="44"/>
        <v>0.5</v>
      </c>
      <c r="M190" s="410">
        <f t="shared" si="45"/>
        <v>7.61</v>
      </c>
      <c r="N190" s="410">
        <f t="shared" si="46"/>
        <v>7.6299999995529655</v>
      </c>
      <c r="O190" s="411"/>
      <c r="P190" s="485">
        <f t="shared" ca="1" si="47"/>
        <v>0.36868055555555829</v>
      </c>
      <c r="Q190" s="484">
        <f t="shared" ca="1" si="48"/>
        <v>0.36883101851852124</v>
      </c>
      <c r="R190" s="486">
        <v>1.9999999552965164E-2</v>
      </c>
      <c r="S190" s="486">
        <f t="shared" ca="1" si="38"/>
        <v>0.05</v>
      </c>
      <c r="T190" s="470">
        <v>17</v>
      </c>
      <c r="U190" s="469" t="str">
        <f t="shared" si="39"/>
        <v>C57-R33</v>
      </c>
      <c r="V190" s="504">
        <v>57</v>
      </c>
      <c r="W190" s="470" t="s">
        <v>493</v>
      </c>
      <c r="X190" s="470" t="s">
        <v>494</v>
      </c>
      <c r="Y190" s="470">
        <v>33</v>
      </c>
      <c r="AA190" s="505">
        <v>174</v>
      </c>
      <c r="AB190" s="400">
        <v>13</v>
      </c>
      <c r="AC190" s="400">
        <f t="shared" si="40"/>
        <v>5</v>
      </c>
    </row>
    <row r="191" spans="1:29" ht="12.75" customHeight="1">
      <c r="A191" s="403">
        <f t="shared" si="41"/>
        <v>175</v>
      </c>
      <c r="B191" s="745"/>
      <c r="C191" s="404" t="str">
        <f t="shared" si="35"/>
        <v>C57-R35</v>
      </c>
      <c r="D191" s="405">
        <v>0.34185185185185185</v>
      </c>
      <c r="E191" s="405">
        <v>0.34202546296296299</v>
      </c>
      <c r="F191" s="406">
        <f t="shared" si="50"/>
        <v>1.7</v>
      </c>
      <c r="G191" s="468">
        <f t="shared" si="50"/>
        <v>5.41</v>
      </c>
      <c r="H191" s="407">
        <f t="shared" si="50"/>
        <v>1.2</v>
      </c>
      <c r="I191" s="407">
        <f t="shared" si="43"/>
        <v>7.11</v>
      </c>
      <c r="J191" s="407">
        <f t="shared" si="36"/>
        <v>7.1699999986588958</v>
      </c>
      <c r="K191" s="408">
        <f t="shared" si="37"/>
        <v>5.9999998658895493E-2</v>
      </c>
      <c r="L191" s="409">
        <f t="shared" si="44"/>
        <v>0.5</v>
      </c>
      <c r="M191" s="410">
        <f t="shared" si="45"/>
        <v>7.61</v>
      </c>
      <c r="N191" s="410">
        <f t="shared" si="46"/>
        <v>7.6699999986588958</v>
      </c>
      <c r="O191" s="411"/>
      <c r="P191" s="485">
        <f t="shared" ca="1" si="47"/>
        <v>0.369108796296299</v>
      </c>
      <c r="Q191" s="484">
        <f t="shared" ca="1" si="48"/>
        <v>0.36928240740741014</v>
      </c>
      <c r="R191" s="486">
        <v>5.9999998658895493E-2</v>
      </c>
      <c r="S191" s="486">
        <f t="shared" ca="1" si="38"/>
        <v>0.14000000000000001</v>
      </c>
      <c r="T191" s="506">
        <v>18</v>
      </c>
      <c r="U191" s="469" t="str">
        <f t="shared" si="39"/>
        <v>C57-R35</v>
      </c>
      <c r="V191" s="504">
        <v>57</v>
      </c>
      <c r="W191" s="470" t="s">
        <v>493</v>
      </c>
      <c r="X191" s="470" t="s">
        <v>494</v>
      </c>
      <c r="Y191" s="470">
        <v>35</v>
      </c>
      <c r="AA191" s="505">
        <v>175</v>
      </c>
      <c r="AB191" s="400">
        <v>15</v>
      </c>
      <c r="AC191" s="400">
        <f t="shared" si="40"/>
        <v>6</v>
      </c>
    </row>
    <row r="192" spans="1:29" ht="12.75" customHeight="1">
      <c r="A192" s="403">
        <f t="shared" si="41"/>
        <v>176</v>
      </c>
      <c r="B192" s="745"/>
      <c r="C192" s="404" t="str">
        <f t="shared" si="35"/>
        <v>C57-R37</v>
      </c>
      <c r="D192" s="405">
        <v>0.34211805555555558</v>
      </c>
      <c r="E192" s="405">
        <v>0.34226851851851853</v>
      </c>
      <c r="F192" s="406">
        <f t="shared" si="50"/>
        <v>1.7</v>
      </c>
      <c r="G192" s="468">
        <f t="shared" si="50"/>
        <v>5.41</v>
      </c>
      <c r="H192" s="407">
        <f t="shared" si="50"/>
        <v>1.2</v>
      </c>
      <c r="I192" s="407">
        <f t="shared" si="43"/>
        <v>7.11</v>
      </c>
      <c r="J192" s="407">
        <f t="shared" si="36"/>
        <v>7.1600000007450584</v>
      </c>
      <c r="K192" s="408">
        <f t="shared" si="37"/>
        <v>5.000000074505806E-2</v>
      </c>
      <c r="L192" s="409">
        <f t="shared" si="44"/>
        <v>0.5</v>
      </c>
      <c r="M192" s="410">
        <f t="shared" si="45"/>
        <v>7.61</v>
      </c>
      <c r="N192" s="410">
        <f t="shared" si="46"/>
        <v>7.6600000007450584</v>
      </c>
      <c r="O192" s="411"/>
      <c r="P192" s="485">
        <f t="shared" ca="1" si="47"/>
        <v>0.36952546296296568</v>
      </c>
      <c r="Q192" s="484">
        <f t="shared" ca="1" si="48"/>
        <v>0.36967592592592863</v>
      </c>
      <c r="R192" s="486">
        <v>5.000000074505806E-2</v>
      </c>
      <c r="S192" s="486">
        <f t="shared" ca="1" si="38"/>
        <v>0.01</v>
      </c>
      <c r="T192" s="470">
        <v>19</v>
      </c>
      <c r="U192" s="469" t="str">
        <f t="shared" si="39"/>
        <v>C57-R37</v>
      </c>
      <c r="V192" s="504">
        <v>57</v>
      </c>
      <c r="W192" s="470" t="s">
        <v>493</v>
      </c>
      <c r="X192" s="470" t="s">
        <v>494</v>
      </c>
      <c r="Y192" s="470">
        <v>37</v>
      </c>
      <c r="AA192" s="505">
        <v>176</v>
      </c>
      <c r="AB192" s="400">
        <v>17</v>
      </c>
      <c r="AC192" s="400">
        <f t="shared" si="40"/>
        <v>7</v>
      </c>
    </row>
    <row r="193" spans="1:29" ht="12.75" customHeight="1">
      <c r="A193" s="403">
        <f t="shared" si="41"/>
        <v>177</v>
      </c>
      <c r="B193" s="745"/>
      <c r="C193" s="404" t="str">
        <f t="shared" si="35"/>
        <v>C57-R39</v>
      </c>
      <c r="D193" s="405">
        <v>0.34239583333333334</v>
      </c>
      <c r="E193" s="405">
        <v>0.34256944444444443</v>
      </c>
      <c r="F193" s="406">
        <f t="shared" si="50"/>
        <v>1.7</v>
      </c>
      <c r="G193" s="468">
        <f t="shared" si="50"/>
        <v>5.41</v>
      </c>
      <c r="H193" s="407">
        <f t="shared" si="50"/>
        <v>1.2</v>
      </c>
      <c r="I193" s="407">
        <f t="shared" si="43"/>
        <v>7.11</v>
      </c>
      <c r="J193" s="407">
        <f t="shared" si="36"/>
        <v>7.200000003576279</v>
      </c>
      <c r="K193" s="408">
        <f t="shared" si="37"/>
        <v>9.0000003576278687E-2</v>
      </c>
      <c r="L193" s="409">
        <f t="shared" si="44"/>
        <v>0.5</v>
      </c>
      <c r="M193" s="410">
        <f t="shared" si="45"/>
        <v>7.61</v>
      </c>
      <c r="N193" s="410">
        <f t="shared" si="46"/>
        <v>7.700000003576279</v>
      </c>
      <c r="O193" s="411"/>
      <c r="P193" s="485">
        <f t="shared" ca="1" si="47"/>
        <v>0.36993055555555826</v>
      </c>
      <c r="Q193" s="484">
        <f t="shared" ca="1" si="48"/>
        <v>0.3700925925925953</v>
      </c>
      <c r="R193" s="486">
        <v>9.0000003576278687E-2</v>
      </c>
      <c r="S193" s="486">
        <f t="shared" ca="1" si="38"/>
        <v>0.15</v>
      </c>
      <c r="T193" s="506">
        <v>20</v>
      </c>
      <c r="U193" s="469" t="str">
        <f t="shared" si="39"/>
        <v>C57-R39</v>
      </c>
      <c r="V193" s="504">
        <v>57</v>
      </c>
      <c r="W193" s="470" t="s">
        <v>493</v>
      </c>
      <c r="X193" s="470" t="s">
        <v>494</v>
      </c>
      <c r="Y193" s="470">
        <v>39</v>
      </c>
      <c r="AA193" s="505">
        <v>177</v>
      </c>
      <c r="AB193" s="400">
        <v>19</v>
      </c>
      <c r="AC193" s="400">
        <f t="shared" si="40"/>
        <v>8</v>
      </c>
    </row>
    <row r="194" spans="1:29" ht="12.75" customHeight="1">
      <c r="A194" s="403">
        <f t="shared" si="41"/>
        <v>178</v>
      </c>
      <c r="B194" s="745"/>
      <c r="C194" s="404" t="str">
        <f t="shared" si="35"/>
        <v>C58-R40</v>
      </c>
      <c r="D194" s="405">
        <v>0.34262731481481479</v>
      </c>
      <c r="E194" s="405">
        <v>0.34278935185185183</v>
      </c>
      <c r="F194" s="406">
        <f t="shared" si="50"/>
        <v>1.7</v>
      </c>
      <c r="G194" s="468">
        <f t="shared" si="50"/>
        <v>5.41</v>
      </c>
      <c r="H194" s="407">
        <f t="shared" si="50"/>
        <v>1.2</v>
      </c>
      <c r="I194" s="407">
        <f t="shared" si="43"/>
        <v>7.11</v>
      </c>
      <c r="J194" s="407">
        <f t="shared" si="36"/>
        <v>7.1199999997764829</v>
      </c>
      <c r="K194" s="408">
        <f t="shared" si="37"/>
        <v>9.9999997764825821E-3</v>
      </c>
      <c r="L194" s="409">
        <f t="shared" si="44"/>
        <v>0.5</v>
      </c>
      <c r="M194" s="410">
        <f t="shared" si="45"/>
        <v>7.61</v>
      </c>
      <c r="N194" s="410">
        <f t="shared" si="46"/>
        <v>7.6199999997764829</v>
      </c>
      <c r="O194" s="411"/>
      <c r="P194" s="485">
        <f t="shared" ca="1" si="47"/>
        <v>0.37033564814815084</v>
      </c>
      <c r="Q194" s="484">
        <f t="shared" ca="1" si="48"/>
        <v>0.37050925925926198</v>
      </c>
      <c r="R194" s="486">
        <v>9.9999997764825821E-3</v>
      </c>
      <c r="S194" s="486">
        <f t="shared" ca="1" si="38"/>
        <v>0.03</v>
      </c>
      <c r="T194" s="470">
        <v>1</v>
      </c>
      <c r="U194" s="469" t="str">
        <f t="shared" si="39"/>
        <v>C58-R40</v>
      </c>
      <c r="V194" s="470">
        <v>58</v>
      </c>
      <c r="W194" s="470" t="s">
        <v>493</v>
      </c>
      <c r="X194" s="470" t="s">
        <v>494</v>
      </c>
      <c r="Y194" s="470">
        <v>40</v>
      </c>
      <c r="AA194" s="505">
        <v>178</v>
      </c>
      <c r="AB194" s="400">
        <v>21</v>
      </c>
      <c r="AC194" s="400">
        <f t="shared" si="40"/>
        <v>9</v>
      </c>
    </row>
    <row r="195" spans="1:29" ht="12.75" customHeight="1">
      <c r="A195" s="403">
        <f t="shared" si="41"/>
        <v>179</v>
      </c>
      <c r="B195" s="745"/>
      <c r="C195" s="404" t="str">
        <f t="shared" si="35"/>
        <v>C58-R38</v>
      </c>
      <c r="D195" s="405">
        <v>0.34291666666666665</v>
      </c>
      <c r="E195" s="405">
        <v>0.34307870370370369</v>
      </c>
      <c r="F195" s="406">
        <f t="shared" ref="F195:H210" si="51">F194</f>
        <v>1.7</v>
      </c>
      <c r="G195" s="468">
        <f t="shared" si="51"/>
        <v>5.41</v>
      </c>
      <c r="H195" s="407">
        <f t="shared" si="51"/>
        <v>1.2</v>
      </c>
      <c r="I195" s="407">
        <f t="shared" si="43"/>
        <v>7.11</v>
      </c>
      <c r="J195" s="407">
        <f t="shared" si="36"/>
        <v>7.1199999997764829</v>
      </c>
      <c r="K195" s="408">
        <f t="shared" si="37"/>
        <v>9.9999997764825821E-3</v>
      </c>
      <c r="L195" s="409">
        <f t="shared" si="44"/>
        <v>0.5</v>
      </c>
      <c r="M195" s="410">
        <f t="shared" si="45"/>
        <v>7.61</v>
      </c>
      <c r="N195" s="410">
        <f t="shared" si="46"/>
        <v>7.6199999997764829</v>
      </c>
      <c r="O195" s="411"/>
      <c r="P195" s="485">
        <f t="shared" ca="1" si="47"/>
        <v>0.37077546296296571</v>
      </c>
      <c r="Q195" s="484">
        <f t="shared" ca="1" si="48"/>
        <v>0.37092592592592866</v>
      </c>
      <c r="R195" s="486">
        <v>9.9999997764825821E-3</v>
      </c>
      <c r="S195" s="486">
        <f t="shared" ca="1" si="38"/>
        <v>0.03</v>
      </c>
      <c r="T195" s="506">
        <v>2</v>
      </c>
      <c r="U195" s="469" t="str">
        <f t="shared" si="39"/>
        <v>C58-R38</v>
      </c>
      <c r="V195" s="470">
        <v>58</v>
      </c>
      <c r="W195" s="470" t="s">
        <v>493</v>
      </c>
      <c r="X195" s="470" t="s">
        <v>494</v>
      </c>
      <c r="Y195" s="470">
        <v>38</v>
      </c>
      <c r="AA195" s="505">
        <v>179</v>
      </c>
      <c r="AB195" s="400">
        <v>23</v>
      </c>
      <c r="AC195" s="400">
        <f t="shared" si="40"/>
        <v>10</v>
      </c>
    </row>
    <row r="196" spans="1:29" ht="12.75" customHeight="1">
      <c r="A196" s="403">
        <f t="shared" si="41"/>
        <v>180</v>
      </c>
      <c r="B196" s="745"/>
      <c r="C196" s="404" t="str">
        <f t="shared" si="35"/>
        <v>C58-R36</v>
      </c>
      <c r="D196" s="405">
        <v>0.34320601851851851</v>
      </c>
      <c r="E196" s="405">
        <v>0.34336805555555555</v>
      </c>
      <c r="F196" s="406">
        <f t="shared" si="51"/>
        <v>1.7</v>
      </c>
      <c r="G196" s="468">
        <f t="shared" si="51"/>
        <v>5.41</v>
      </c>
      <c r="H196" s="407">
        <f t="shared" si="51"/>
        <v>1.2</v>
      </c>
      <c r="I196" s="407">
        <f t="shared" si="43"/>
        <v>7.11</v>
      </c>
      <c r="J196" s="407">
        <f t="shared" si="36"/>
        <v>7.1199999997764829</v>
      </c>
      <c r="K196" s="408">
        <f t="shared" si="37"/>
        <v>9.9999997764825821E-3</v>
      </c>
      <c r="L196" s="409">
        <f t="shared" si="44"/>
        <v>0.5</v>
      </c>
      <c r="M196" s="410">
        <f t="shared" si="45"/>
        <v>7.61</v>
      </c>
      <c r="N196" s="410">
        <f t="shared" si="46"/>
        <v>7.6199999997764829</v>
      </c>
      <c r="O196" s="411"/>
      <c r="P196" s="485">
        <f t="shared" ca="1" si="47"/>
        <v>0.37121527777778052</v>
      </c>
      <c r="Q196" s="484">
        <f t="shared" ca="1" si="48"/>
        <v>0.37136574074074347</v>
      </c>
      <c r="R196" s="486">
        <v>9.9999997764825821E-3</v>
      </c>
      <c r="S196" s="486">
        <f t="shared" ca="1" si="38"/>
        <v>0.04</v>
      </c>
      <c r="T196" s="470">
        <v>3</v>
      </c>
      <c r="U196" s="469" t="str">
        <f t="shared" si="39"/>
        <v>C58-R36</v>
      </c>
      <c r="V196" s="470">
        <v>58</v>
      </c>
      <c r="W196" s="470" t="s">
        <v>493</v>
      </c>
      <c r="X196" s="470" t="s">
        <v>494</v>
      </c>
      <c r="Y196" s="470">
        <v>36</v>
      </c>
      <c r="AA196" s="505">
        <v>180</v>
      </c>
      <c r="AB196" s="400">
        <v>25</v>
      </c>
      <c r="AC196" s="400">
        <f t="shared" si="40"/>
        <v>11</v>
      </c>
    </row>
    <row r="197" spans="1:29" ht="12.75" customHeight="1">
      <c r="A197" s="403">
        <f t="shared" si="41"/>
        <v>181</v>
      </c>
      <c r="B197" s="745"/>
      <c r="C197" s="404" t="str">
        <f t="shared" si="35"/>
        <v>C58-R34</v>
      </c>
      <c r="D197" s="405">
        <v>0.3434490740740741</v>
      </c>
      <c r="E197" s="405">
        <v>0.34359953703703705</v>
      </c>
      <c r="F197" s="406">
        <f t="shared" si="51"/>
        <v>1.7</v>
      </c>
      <c r="G197" s="468">
        <f t="shared" si="51"/>
        <v>5.41</v>
      </c>
      <c r="H197" s="407">
        <f t="shared" si="51"/>
        <v>1.2</v>
      </c>
      <c r="I197" s="407">
        <f t="shared" si="43"/>
        <v>7.11</v>
      </c>
      <c r="J197" s="407">
        <f t="shared" si="36"/>
        <v>7.1499999991059306</v>
      </c>
      <c r="K197" s="408">
        <f t="shared" si="37"/>
        <v>3.9999999105930328E-2</v>
      </c>
      <c r="L197" s="409">
        <f t="shared" si="44"/>
        <v>0.5</v>
      </c>
      <c r="M197" s="410">
        <f t="shared" si="45"/>
        <v>7.61</v>
      </c>
      <c r="N197" s="410">
        <f t="shared" si="46"/>
        <v>7.6499999991059306</v>
      </c>
      <c r="O197" s="411"/>
      <c r="P197" s="485">
        <f t="shared" ca="1" si="47"/>
        <v>0.37164351851852123</v>
      </c>
      <c r="Q197" s="484">
        <f t="shared" ca="1" si="48"/>
        <v>0.37181712962963237</v>
      </c>
      <c r="R197" s="486">
        <v>3.9999999105930328E-2</v>
      </c>
      <c r="S197" s="486">
        <f t="shared" ca="1" si="38"/>
        <v>0.08</v>
      </c>
      <c r="T197" s="506">
        <v>4</v>
      </c>
      <c r="U197" s="469" t="str">
        <f t="shared" si="39"/>
        <v>C58-R34</v>
      </c>
      <c r="V197" s="470">
        <v>58</v>
      </c>
      <c r="W197" s="470" t="s">
        <v>493</v>
      </c>
      <c r="X197" s="470" t="s">
        <v>494</v>
      </c>
      <c r="Y197" s="470">
        <v>34</v>
      </c>
      <c r="AA197" s="505">
        <v>181</v>
      </c>
      <c r="AB197" s="400">
        <v>27</v>
      </c>
      <c r="AC197" s="400">
        <f t="shared" si="40"/>
        <v>12</v>
      </c>
    </row>
    <row r="198" spans="1:29" ht="12.75" customHeight="1">
      <c r="A198" s="403">
        <f t="shared" si="41"/>
        <v>182</v>
      </c>
      <c r="B198" s="745"/>
      <c r="C198" s="404" t="str">
        <f t="shared" si="35"/>
        <v>C58-R32</v>
      </c>
      <c r="D198" s="405">
        <v>0.34372685185185187</v>
      </c>
      <c r="E198" s="405">
        <v>0.34388888888888891</v>
      </c>
      <c r="F198" s="406">
        <f t="shared" si="51"/>
        <v>1.7</v>
      </c>
      <c r="G198" s="468">
        <f t="shared" si="51"/>
        <v>5.41</v>
      </c>
      <c r="H198" s="407">
        <f t="shared" si="51"/>
        <v>1.2</v>
      </c>
      <c r="I198" s="407">
        <f t="shared" si="43"/>
        <v>7.11</v>
      </c>
      <c r="J198" s="407">
        <f t="shared" si="36"/>
        <v>7.2299999973177913</v>
      </c>
      <c r="K198" s="408">
        <f t="shared" si="37"/>
        <v>0.11999999731779099</v>
      </c>
      <c r="L198" s="409">
        <f t="shared" si="44"/>
        <v>0.5</v>
      </c>
      <c r="M198" s="410">
        <f t="shared" si="45"/>
        <v>7.61</v>
      </c>
      <c r="N198" s="410">
        <f t="shared" si="46"/>
        <v>7.7299999973177913</v>
      </c>
      <c r="O198" s="411"/>
      <c r="P198" s="485">
        <f t="shared" ca="1" si="47"/>
        <v>0.3720833333333361</v>
      </c>
      <c r="Q198" s="484">
        <f t="shared" ca="1" si="48"/>
        <v>0.37225694444444724</v>
      </c>
      <c r="R198" s="486">
        <v>0.11999999731779099</v>
      </c>
      <c r="S198" s="486">
        <f t="shared" ca="1" si="38"/>
        <v>0.01</v>
      </c>
      <c r="T198" s="470">
        <v>5</v>
      </c>
      <c r="U198" s="469" t="str">
        <f t="shared" si="39"/>
        <v>C58-R32</v>
      </c>
      <c r="V198" s="470">
        <v>58</v>
      </c>
      <c r="W198" s="470" t="s">
        <v>493</v>
      </c>
      <c r="X198" s="470" t="s">
        <v>494</v>
      </c>
      <c r="Y198" s="470">
        <v>32</v>
      </c>
      <c r="AA198" s="505">
        <v>182</v>
      </c>
      <c r="AB198" s="400">
        <v>29</v>
      </c>
      <c r="AC198" s="400">
        <f t="shared" si="40"/>
        <v>13</v>
      </c>
    </row>
    <row r="199" spans="1:29" ht="12.75" customHeight="1">
      <c r="A199" s="403">
        <f t="shared" si="41"/>
        <v>183</v>
      </c>
      <c r="B199" s="745"/>
      <c r="C199" s="404" t="str">
        <f t="shared" si="35"/>
        <v>C58-R30</v>
      </c>
      <c r="D199" s="405">
        <v>0.34395833333333331</v>
      </c>
      <c r="E199" s="405">
        <v>0.34412037037037035</v>
      </c>
      <c r="F199" s="406">
        <f t="shared" si="51"/>
        <v>1.7</v>
      </c>
      <c r="G199" s="468">
        <f t="shared" si="51"/>
        <v>5.41</v>
      </c>
      <c r="H199" s="407">
        <f t="shared" si="51"/>
        <v>1.2</v>
      </c>
      <c r="I199" s="407">
        <f t="shared" si="43"/>
        <v>7.11</v>
      </c>
      <c r="J199" s="407">
        <f t="shared" si="36"/>
        <v>7.1199999997764829</v>
      </c>
      <c r="K199" s="408">
        <f t="shared" si="37"/>
        <v>9.9999997764825821E-3</v>
      </c>
      <c r="L199" s="409">
        <f t="shared" si="44"/>
        <v>0.5</v>
      </c>
      <c r="M199" s="410">
        <f t="shared" si="45"/>
        <v>7.61</v>
      </c>
      <c r="N199" s="410">
        <f t="shared" si="46"/>
        <v>7.6199999997764829</v>
      </c>
      <c r="O199" s="411"/>
      <c r="P199" s="485">
        <f t="shared" ca="1" si="47"/>
        <v>0.37252314814815096</v>
      </c>
      <c r="Q199" s="484">
        <f t="shared" ca="1" si="48"/>
        <v>0.37266203703703987</v>
      </c>
      <c r="R199" s="486">
        <v>9.9999997764825821E-3</v>
      </c>
      <c r="S199" s="486">
        <f t="shared" ca="1" si="38"/>
        <v>0.02</v>
      </c>
      <c r="T199" s="506">
        <v>6</v>
      </c>
      <c r="U199" s="469" t="str">
        <f t="shared" si="39"/>
        <v>C58-R30</v>
      </c>
      <c r="V199" s="470">
        <v>58</v>
      </c>
      <c r="W199" s="470" t="s">
        <v>493</v>
      </c>
      <c r="X199" s="470" t="s">
        <v>494</v>
      </c>
      <c r="Y199" s="470">
        <v>30</v>
      </c>
      <c r="AA199" s="505">
        <v>183</v>
      </c>
      <c r="AB199" s="400">
        <v>31</v>
      </c>
      <c r="AC199" s="400">
        <f t="shared" si="40"/>
        <v>14</v>
      </c>
    </row>
    <row r="200" spans="1:29" ht="12.75" customHeight="1">
      <c r="A200" s="403">
        <f t="shared" si="41"/>
        <v>184</v>
      </c>
      <c r="B200" s="745"/>
      <c r="C200" s="404" t="str">
        <f t="shared" si="35"/>
        <v>C58-R28</v>
      </c>
      <c r="D200" s="405">
        <v>0.3442013888888889</v>
      </c>
      <c r="E200" s="405">
        <v>0.34434027777777776</v>
      </c>
      <c r="F200" s="406">
        <f t="shared" si="51"/>
        <v>1.7</v>
      </c>
      <c r="G200" s="468">
        <f t="shared" si="51"/>
        <v>5.41</v>
      </c>
      <c r="H200" s="407">
        <f t="shared" si="51"/>
        <v>1.2</v>
      </c>
      <c r="I200" s="407">
        <f t="shared" si="43"/>
        <v>7.11</v>
      </c>
      <c r="J200" s="407">
        <f t="shared" si="36"/>
        <v>7.2600000059604648</v>
      </c>
      <c r="K200" s="408">
        <f t="shared" si="37"/>
        <v>0.15000000596046448</v>
      </c>
      <c r="L200" s="409">
        <f t="shared" si="44"/>
        <v>0.5</v>
      </c>
      <c r="M200" s="410">
        <f t="shared" si="45"/>
        <v>7.61</v>
      </c>
      <c r="N200" s="410">
        <f t="shared" si="46"/>
        <v>7.7600000059604648</v>
      </c>
      <c r="O200" s="411"/>
      <c r="P200" s="485">
        <f t="shared" ca="1" si="47"/>
        <v>0.37289351851852137</v>
      </c>
      <c r="Q200" s="484">
        <f t="shared" ca="1" si="48"/>
        <v>0.37303240740741028</v>
      </c>
      <c r="R200" s="486">
        <v>0.15000000596046448</v>
      </c>
      <c r="S200" s="486">
        <f t="shared" ca="1" si="38"/>
        <v>0.02</v>
      </c>
      <c r="T200" s="470">
        <v>7</v>
      </c>
      <c r="U200" s="469" t="str">
        <f t="shared" si="39"/>
        <v>C58-R28</v>
      </c>
      <c r="V200" s="470">
        <v>58</v>
      </c>
      <c r="W200" s="470" t="s">
        <v>493</v>
      </c>
      <c r="X200" s="470" t="s">
        <v>494</v>
      </c>
      <c r="Y200" s="470">
        <v>28</v>
      </c>
      <c r="AA200" s="505">
        <v>184</v>
      </c>
      <c r="AB200" s="400">
        <v>33</v>
      </c>
      <c r="AC200" s="400">
        <f t="shared" si="40"/>
        <v>15</v>
      </c>
    </row>
    <row r="201" spans="1:29" ht="12.75" customHeight="1">
      <c r="A201" s="403">
        <f t="shared" si="41"/>
        <v>185</v>
      </c>
      <c r="B201" s="745"/>
      <c r="C201" s="404" t="str">
        <f t="shared" si="35"/>
        <v>C58-R26</v>
      </c>
      <c r="D201" s="405">
        <v>0.34447916666666667</v>
      </c>
      <c r="E201" s="405">
        <v>0.34462962962962962</v>
      </c>
      <c r="F201" s="406">
        <f t="shared" si="51"/>
        <v>1.7</v>
      </c>
      <c r="G201" s="468">
        <f t="shared" si="51"/>
        <v>5.41</v>
      </c>
      <c r="H201" s="407">
        <f t="shared" si="51"/>
        <v>1.2</v>
      </c>
      <c r="I201" s="407">
        <f t="shared" si="43"/>
        <v>7.11</v>
      </c>
      <c r="J201" s="407">
        <f t="shared" si="36"/>
        <v>7.2199999994039539</v>
      </c>
      <c r="K201" s="408">
        <f t="shared" si="37"/>
        <v>0.10999999940395355</v>
      </c>
      <c r="L201" s="409">
        <f t="shared" si="44"/>
        <v>0.5</v>
      </c>
      <c r="M201" s="410">
        <f t="shared" si="45"/>
        <v>7.61</v>
      </c>
      <c r="N201" s="410">
        <f t="shared" si="46"/>
        <v>7.7199999994039539</v>
      </c>
      <c r="O201" s="411"/>
      <c r="P201" s="485">
        <f t="shared" ca="1" si="47"/>
        <v>0.37331018518518805</v>
      </c>
      <c r="Q201" s="484">
        <f t="shared" ca="1" si="48"/>
        <v>0.373460648148151</v>
      </c>
      <c r="R201" s="486">
        <v>0.10999999940395355</v>
      </c>
      <c r="S201" s="486">
        <f t="shared" ca="1" si="38"/>
        <v>0.02</v>
      </c>
      <c r="T201" s="506">
        <v>8</v>
      </c>
      <c r="U201" s="504" t="str">
        <f t="shared" si="39"/>
        <v>C58-R26</v>
      </c>
      <c r="V201" s="470">
        <v>58</v>
      </c>
      <c r="W201" s="504" t="s">
        <v>493</v>
      </c>
      <c r="X201" s="504" t="s">
        <v>494</v>
      </c>
      <c r="Y201" s="470">
        <v>26</v>
      </c>
      <c r="AA201" s="505">
        <v>185</v>
      </c>
      <c r="AB201" s="400">
        <v>35</v>
      </c>
      <c r="AC201" s="400">
        <f t="shared" si="40"/>
        <v>16</v>
      </c>
    </row>
    <row r="202" spans="1:29" ht="12.75" customHeight="1">
      <c r="A202" s="403">
        <f t="shared" si="41"/>
        <v>186</v>
      </c>
      <c r="B202" s="745"/>
      <c r="C202" s="404" t="str">
        <f t="shared" si="35"/>
        <v>C58-R24</v>
      </c>
      <c r="D202" s="405">
        <v>0.34472222222222221</v>
      </c>
      <c r="E202" s="405">
        <v>0.34487268518518521</v>
      </c>
      <c r="F202" s="406">
        <f t="shared" si="51"/>
        <v>1.7</v>
      </c>
      <c r="G202" s="468">
        <f t="shared" si="51"/>
        <v>5.41</v>
      </c>
      <c r="H202" s="407">
        <f t="shared" si="51"/>
        <v>1.2</v>
      </c>
      <c r="I202" s="407">
        <f t="shared" si="43"/>
        <v>7.11</v>
      </c>
      <c r="J202" s="407">
        <f t="shared" si="36"/>
        <v>7.2299999973177913</v>
      </c>
      <c r="K202" s="408">
        <f t="shared" si="37"/>
        <v>0.11999999731779099</v>
      </c>
      <c r="L202" s="409">
        <f t="shared" si="44"/>
        <v>0.5</v>
      </c>
      <c r="M202" s="410">
        <f t="shared" si="45"/>
        <v>7.61</v>
      </c>
      <c r="N202" s="410">
        <f t="shared" si="46"/>
        <v>7.7299999973177913</v>
      </c>
      <c r="O202" s="411"/>
      <c r="P202" s="485">
        <f t="shared" ca="1" si="47"/>
        <v>0.3736921296296325</v>
      </c>
      <c r="Q202" s="484">
        <f t="shared" ca="1" si="48"/>
        <v>0.37386574074074364</v>
      </c>
      <c r="R202" s="486">
        <v>0.11999999731779099</v>
      </c>
      <c r="S202" s="486">
        <f t="shared" ca="1" si="38"/>
        <v>0.09</v>
      </c>
      <c r="T202" s="470">
        <v>9</v>
      </c>
      <c r="U202" s="504" t="str">
        <f t="shared" si="39"/>
        <v>C58-R24</v>
      </c>
      <c r="V202" s="470">
        <v>58</v>
      </c>
      <c r="W202" s="504" t="s">
        <v>493</v>
      </c>
      <c r="X202" s="504" t="s">
        <v>494</v>
      </c>
      <c r="Y202" s="470">
        <v>24</v>
      </c>
      <c r="AA202" s="505">
        <v>186</v>
      </c>
      <c r="AB202" s="400">
        <v>37</v>
      </c>
      <c r="AC202" s="400">
        <f t="shared" si="40"/>
        <v>17</v>
      </c>
    </row>
    <row r="203" spans="1:29" ht="12.75" customHeight="1">
      <c r="A203" s="403">
        <f t="shared" si="41"/>
        <v>187</v>
      </c>
      <c r="B203" s="745"/>
      <c r="C203" s="404" t="str">
        <f t="shared" si="35"/>
        <v>C58-R22</v>
      </c>
      <c r="D203" s="405">
        <v>0.34497685185185184</v>
      </c>
      <c r="E203" s="405">
        <v>0.34515046296296298</v>
      </c>
      <c r="F203" s="406">
        <f t="shared" si="51"/>
        <v>1.7</v>
      </c>
      <c r="G203" s="468">
        <f t="shared" si="51"/>
        <v>5.41</v>
      </c>
      <c r="H203" s="407">
        <f t="shared" si="51"/>
        <v>1.2</v>
      </c>
      <c r="I203" s="407">
        <f t="shared" si="43"/>
        <v>7.11</v>
      </c>
      <c r="J203" s="407">
        <f t="shared" si="36"/>
        <v>7.1800000002980235</v>
      </c>
      <c r="K203" s="408">
        <f t="shared" si="37"/>
        <v>7.0000000298023224E-2</v>
      </c>
      <c r="L203" s="409">
        <f t="shared" si="44"/>
        <v>0.5</v>
      </c>
      <c r="M203" s="410">
        <f t="shared" si="45"/>
        <v>7.61</v>
      </c>
      <c r="N203" s="410">
        <f t="shared" si="46"/>
        <v>7.6800000002980235</v>
      </c>
      <c r="O203" s="411"/>
      <c r="P203" s="485">
        <f t="shared" ca="1" si="47"/>
        <v>0.3741550925925955</v>
      </c>
      <c r="Q203" s="484">
        <f t="shared" ca="1" si="48"/>
        <v>0.37431712962963254</v>
      </c>
      <c r="R203" s="486">
        <v>7.0000000298023224E-2</v>
      </c>
      <c r="S203" s="486">
        <f t="shared" ca="1" si="38"/>
        <v>0.01</v>
      </c>
      <c r="T203" s="506">
        <v>10</v>
      </c>
      <c r="U203" s="469" t="str">
        <f t="shared" si="39"/>
        <v>C58-R22</v>
      </c>
      <c r="V203" s="470">
        <v>58</v>
      </c>
      <c r="W203" s="470" t="s">
        <v>493</v>
      </c>
      <c r="X203" s="470" t="s">
        <v>494</v>
      </c>
      <c r="Y203" s="470">
        <v>22</v>
      </c>
      <c r="AA203" s="505">
        <v>187</v>
      </c>
      <c r="AB203" s="400">
        <v>39</v>
      </c>
      <c r="AC203" s="400">
        <f t="shared" si="40"/>
        <v>18</v>
      </c>
    </row>
    <row r="204" spans="1:29" ht="12.75" customHeight="1">
      <c r="A204" s="403">
        <f t="shared" si="41"/>
        <v>188</v>
      </c>
      <c r="B204" s="745"/>
      <c r="C204" s="404" t="str">
        <f t="shared" si="35"/>
        <v>C58-R20</v>
      </c>
      <c r="D204" s="405">
        <v>0.3452662037037037</v>
      </c>
      <c r="E204" s="405">
        <v>0.34543981481481484</v>
      </c>
      <c r="F204" s="406">
        <f t="shared" si="51"/>
        <v>1.7</v>
      </c>
      <c r="G204" s="468">
        <f t="shared" si="51"/>
        <v>5.41</v>
      </c>
      <c r="H204" s="407">
        <f t="shared" si="51"/>
        <v>1.2</v>
      </c>
      <c r="I204" s="407">
        <f t="shared" si="43"/>
        <v>7.11</v>
      </c>
      <c r="J204" s="407">
        <f t="shared" si="36"/>
        <v>7.2199999994039539</v>
      </c>
      <c r="K204" s="408">
        <f t="shared" si="37"/>
        <v>0.10999999940395355</v>
      </c>
      <c r="L204" s="409">
        <f t="shared" si="44"/>
        <v>0.5</v>
      </c>
      <c r="M204" s="410">
        <f t="shared" si="45"/>
        <v>7.61</v>
      </c>
      <c r="N204" s="410">
        <f t="shared" si="46"/>
        <v>7.7199999994039539</v>
      </c>
      <c r="O204" s="411"/>
      <c r="P204" s="485">
        <f t="shared" ca="1" si="47"/>
        <v>0.3745949074074103</v>
      </c>
      <c r="Q204" s="484">
        <f t="shared" ca="1" si="48"/>
        <v>0.37473379629629922</v>
      </c>
      <c r="R204" s="486">
        <v>0.10999999940395355</v>
      </c>
      <c r="S204" s="486">
        <f t="shared" ca="1" si="38"/>
        <v>0.03</v>
      </c>
      <c r="T204" s="470">
        <v>11</v>
      </c>
      <c r="U204" s="469" t="str">
        <f t="shared" si="39"/>
        <v>C58-R20</v>
      </c>
      <c r="V204" s="470">
        <v>58</v>
      </c>
      <c r="W204" s="470" t="s">
        <v>493</v>
      </c>
      <c r="X204" s="470" t="s">
        <v>494</v>
      </c>
      <c r="Y204" s="470">
        <v>20</v>
      </c>
      <c r="AA204" s="505">
        <v>188</v>
      </c>
      <c r="AB204" s="400">
        <v>41</v>
      </c>
      <c r="AC204" s="400">
        <f t="shared" si="40"/>
        <v>19</v>
      </c>
    </row>
    <row r="205" spans="1:29" ht="12.75" customHeight="1">
      <c r="A205" s="403">
        <f t="shared" si="41"/>
        <v>189</v>
      </c>
      <c r="B205" s="745" t="s">
        <v>524</v>
      </c>
      <c r="C205" s="404" t="str">
        <f t="shared" si="35"/>
        <v>C58-R18</v>
      </c>
      <c r="D205" s="405">
        <v>0.34552083333333333</v>
      </c>
      <c r="E205" s="405">
        <v>0.34568287037037038</v>
      </c>
      <c r="F205" s="406">
        <f t="shared" si="51"/>
        <v>1.7</v>
      </c>
      <c r="G205" s="468">
        <f t="shared" si="51"/>
        <v>5.41</v>
      </c>
      <c r="H205" s="407">
        <f t="shared" si="51"/>
        <v>1.2</v>
      </c>
      <c r="I205" s="407">
        <f t="shared" si="43"/>
        <v>7.11</v>
      </c>
      <c r="J205" s="407">
        <f t="shared" si="36"/>
        <v>7.2100000014901164</v>
      </c>
      <c r="K205" s="408">
        <f t="shared" si="37"/>
        <v>0.10000000149011612</v>
      </c>
      <c r="L205" s="409">
        <f t="shared" si="44"/>
        <v>0.5</v>
      </c>
      <c r="M205" s="410">
        <f t="shared" si="45"/>
        <v>7.61</v>
      </c>
      <c r="N205" s="410">
        <f t="shared" si="46"/>
        <v>7.7100000014901164</v>
      </c>
      <c r="O205" s="411"/>
      <c r="P205" s="485">
        <f t="shared" ca="1" si="47"/>
        <v>0.37500000000000294</v>
      </c>
      <c r="Q205" s="484">
        <f t="shared" ca="1" si="48"/>
        <v>0.37516203703703999</v>
      </c>
      <c r="R205" s="486">
        <v>0.10000000149011612</v>
      </c>
      <c r="S205" s="486">
        <f t="shared" ca="1" si="38"/>
        <v>0.11</v>
      </c>
      <c r="T205" s="506">
        <v>12</v>
      </c>
      <c r="U205" s="469" t="str">
        <f t="shared" si="39"/>
        <v>C58-R18</v>
      </c>
      <c r="V205" s="470">
        <v>58</v>
      </c>
      <c r="W205" s="470" t="s">
        <v>493</v>
      </c>
      <c r="X205" s="470" t="s">
        <v>494</v>
      </c>
      <c r="Y205" s="470">
        <v>18</v>
      </c>
      <c r="AA205" s="505">
        <v>189</v>
      </c>
      <c r="AB205" s="400">
        <v>43</v>
      </c>
      <c r="AC205" s="400">
        <f t="shared" si="40"/>
        <v>20</v>
      </c>
    </row>
    <row r="206" spans="1:29" ht="12.75" customHeight="1">
      <c r="A206" s="403">
        <f t="shared" si="41"/>
        <v>190</v>
      </c>
      <c r="B206" s="745"/>
      <c r="C206" s="404" t="str">
        <f t="shared" si="35"/>
        <v>C58-R16</v>
      </c>
      <c r="D206" s="405">
        <v>0.34578703703703706</v>
      </c>
      <c r="E206" s="405">
        <v>0.34596064814814814</v>
      </c>
      <c r="F206" s="406">
        <f t="shared" si="51"/>
        <v>1.7</v>
      </c>
      <c r="G206" s="468">
        <f t="shared" si="51"/>
        <v>5.41</v>
      </c>
      <c r="H206" s="407">
        <f t="shared" si="51"/>
        <v>1.2</v>
      </c>
      <c r="I206" s="407">
        <f t="shared" si="43"/>
        <v>7.11</v>
      </c>
      <c r="J206" s="407">
        <f t="shared" si="36"/>
        <v>7.1699999986588958</v>
      </c>
      <c r="K206" s="408">
        <f t="shared" si="37"/>
        <v>5.9999998658895493E-2</v>
      </c>
      <c r="L206" s="409">
        <f t="shared" si="44"/>
        <v>0.5</v>
      </c>
      <c r="M206" s="410">
        <f t="shared" si="45"/>
        <v>7.61</v>
      </c>
      <c r="N206" s="410">
        <f t="shared" si="46"/>
        <v>7.6699999986588958</v>
      </c>
      <c r="O206" s="411"/>
      <c r="P206" s="485">
        <f t="shared" ca="1" si="47"/>
        <v>0.37543981481481775</v>
      </c>
      <c r="Q206" s="484">
        <f t="shared" ca="1" si="48"/>
        <v>0.3756018518518548</v>
      </c>
      <c r="R206" s="486">
        <v>5.9999998658895493E-2</v>
      </c>
      <c r="S206" s="486">
        <f t="shared" ca="1" si="38"/>
        <v>0.09</v>
      </c>
      <c r="T206" s="470">
        <v>13</v>
      </c>
      <c r="U206" s="469" t="str">
        <f t="shared" si="39"/>
        <v>C58-R16</v>
      </c>
      <c r="V206" s="470">
        <v>58</v>
      </c>
      <c r="W206" s="470" t="s">
        <v>493</v>
      </c>
      <c r="X206" s="470" t="s">
        <v>494</v>
      </c>
      <c r="Y206" s="470">
        <v>16</v>
      </c>
      <c r="AA206" s="505">
        <v>190</v>
      </c>
      <c r="AB206" s="395">
        <v>42</v>
      </c>
      <c r="AC206" s="400">
        <f t="shared" si="40"/>
        <v>1</v>
      </c>
    </row>
    <row r="207" spans="1:29" ht="12.75" customHeight="1">
      <c r="A207" s="403">
        <f t="shared" si="41"/>
        <v>191</v>
      </c>
      <c r="B207" s="745"/>
      <c r="C207" s="404" t="str">
        <f t="shared" si="35"/>
        <v>C58-R14</v>
      </c>
      <c r="D207" s="405">
        <v>0.3460300925925926</v>
      </c>
      <c r="E207" s="405">
        <v>0.34618055555555555</v>
      </c>
      <c r="F207" s="406">
        <f t="shared" si="51"/>
        <v>1.7</v>
      </c>
      <c r="G207" s="468">
        <f t="shared" si="51"/>
        <v>5.41</v>
      </c>
      <c r="H207" s="407">
        <f t="shared" si="51"/>
        <v>1.2</v>
      </c>
      <c r="I207" s="407">
        <f t="shared" si="43"/>
        <v>7.11</v>
      </c>
      <c r="J207" s="407">
        <f t="shared" si="36"/>
        <v>7.1600000007450584</v>
      </c>
      <c r="K207" s="408">
        <f t="shared" si="37"/>
        <v>5.000000074505806E-2</v>
      </c>
      <c r="L207" s="409">
        <f t="shared" si="44"/>
        <v>0.5</v>
      </c>
      <c r="M207" s="410">
        <f t="shared" si="45"/>
        <v>7.61</v>
      </c>
      <c r="N207" s="410">
        <f t="shared" si="46"/>
        <v>7.6600000007450584</v>
      </c>
      <c r="O207" s="411"/>
      <c r="P207" s="485">
        <f t="shared" ca="1" si="47"/>
        <v>0.37585648148148443</v>
      </c>
      <c r="Q207" s="484">
        <f t="shared" ca="1" si="48"/>
        <v>0.37599537037037334</v>
      </c>
      <c r="R207" s="486">
        <v>5.000000074505806E-2</v>
      </c>
      <c r="S207" s="486">
        <f t="shared" ca="1" si="38"/>
        <v>0.03</v>
      </c>
      <c r="T207" s="506">
        <v>14</v>
      </c>
      <c r="U207" s="469" t="str">
        <f t="shared" si="39"/>
        <v>C58-R14</v>
      </c>
      <c r="V207" s="470">
        <v>58</v>
      </c>
      <c r="W207" s="470" t="s">
        <v>493</v>
      </c>
      <c r="X207" s="470" t="s">
        <v>494</v>
      </c>
      <c r="Y207" s="470">
        <v>14</v>
      </c>
      <c r="AA207" s="505">
        <v>191</v>
      </c>
      <c r="AB207" s="395">
        <v>40</v>
      </c>
      <c r="AC207" s="400">
        <f t="shared" si="40"/>
        <v>2</v>
      </c>
    </row>
    <row r="208" spans="1:29" ht="12.75" customHeight="1">
      <c r="A208" s="403">
        <f t="shared" si="41"/>
        <v>192</v>
      </c>
      <c r="B208" s="745"/>
      <c r="C208" s="404" t="str">
        <f t="shared" si="35"/>
        <v>C58-R12</v>
      </c>
      <c r="D208" s="405">
        <v>0.34629629629629627</v>
      </c>
      <c r="E208" s="405">
        <v>0.34645833333333331</v>
      </c>
      <c r="F208" s="406">
        <f t="shared" si="51"/>
        <v>1.7</v>
      </c>
      <c r="G208" s="468">
        <f t="shared" si="51"/>
        <v>5.41</v>
      </c>
      <c r="H208" s="407">
        <f t="shared" si="51"/>
        <v>1.2</v>
      </c>
      <c r="I208" s="407">
        <f t="shared" si="43"/>
        <v>7.11</v>
      </c>
      <c r="J208" s="407">
        <f t="shared" si="36"/>
        <v>7.2299999973177913</v>
      </c>
      <c r="K208" s="408">
        <f t="shared" si="37"/>
        <v>0.11999999731779099</v>
      </c>
      <c r="L208" s="409">
        <f t="shared" si="44"/>
        <v>0.5</v>
      </c>
      <c r="M208" s="410">
        <f t="shared" si="45"/>
        <v>7.61</v>
      </c>
      <c r="N208" s="410">
        <f t="shared" si="46"/>
        <v>7.7299999973177913</v>
      </c>
      <c r="O208" s="411"/>
      <c r="P208" s="485">
        <f t="shared" ca="1" si="47"/>
        <v>0.37625000000000297</v>
      </c>
      <c r="Q208" s="484">
        <f t="shared" ca="1" si="48"/>
        <v>0.37641203703704001</v>
      </c>
      <c r="R208" s="486">
        <v>0.11999999731779099</v>
      </c>
      <c r="S208" s="486">
        <f t="shared" ca="1" si="38"/>
        <v>0.12</v>
      </c>
      <c r="T208" s="470">
        <v>15</v>
      </c>
      <c r="U208" s="469" t="str">
        <f t="shared" si="39"/>
        <v>C58-R12</v>
      </c>
      <c r="V208" s="470">
        <v>58</v>
      </c>
      <c r="W208" s="470" t="s">
        <v>493</v>
      </c>
      <c r="X208" s="470" t="s">
        <v>494</v>
      </c>
      <c r="Y208" s="470">
        <v>12</v>
      </c>
      <c r="AA208" s="505">
        <v>192</v>
      </c>
      <c r="AB208" s="395">
        <v>38</v>
      </c>
      <c r="AC208" s="400">
        <f t="shared" si="40"/>
        <v>3</v>
      </c>
    </row>
    <row r="209" spans="1:29" ht="12.75" customHeight="1">
      <c r="A209" s="403">
        <f t="shared" si="41"/>
        <v>193</v>
      </c>
      <c r="B209" s="745"/>
      <c r="C209" s="404" t="str">
        <f t="shared" si="35"/>
        <v>C58-R10</v>
      </c>
      <c r="D209" s="405">
        <v>0.34653935185185186</v>
      </c>
      <c r="E209" s="405">
        <v>0.34668981481481481</v>
      </c>
      <c r="F209" s="406">
        <f t="shared" si="51"/>
        <v>1.7</v>
      </c>
      <c r="G209" s="468">
        <f t="shared" si="51"/>
        <v>5.41</v>
      </c>
      <c r="H209" s="407">
        <f t="shared" si="51"/>
        <v>1.2</v>
      </c>
      <c r="I209" s="407">
        <f t="shared" si="43"/>
        <v>7.11</v>
      </c>
      <c r="J209" s="407">
        <f t="shared" si="36"/>
        <v>7.1199999997764829</v>
      </c>
      <c r="K209" s="408">
        <f t="shared" si="37"/>
        <v>9.9999997764825821E-3</v>
      </c>
      <c r="L209" s="409">
        <f t="shared" si="44"/>
        <v>0.5</v>
      </c>
      <c r="M209" s="410">
        <f t="shared" si="45"/>
        <v>7.61</v>
      </c>
      <c r="N209" s="410">
        <f t="shared" si="46"/>
        <v>7.6199999997764829</v>
      </c>
      <c r="O209" s="411"/>
      <c r="P209" s="485">
        <f t="shared" ca="1" si="47"/>
        <v>0.37664351851852151</v>
      </c>
      <c r="Q209" s="484">
        <f t="shared" ca="1" si="48"/>
        <v>0.37680555555555856</v>
      </c>
      <c r="R209" s="486">
        <v>9.9999997764825821E-3</v>
      </c>
      <c r="S209" s="486">
        <f t="shared" ca="1" si="38"/>
        <v>0.01</v>
      </c>
      <c r="T209" s="506">
        <v>16</v>
      </c>
      <c r="U209" s="469" t="str">
        <f t="shared" si="39"/>
        <v>C58-R10</v>
      </c>
      <c r="V209" s="470">
        <v>58</v>
      </c>
      <c r="W209" s="470" t="s">
        <v>493</v>
      </c>
      <c r="X209" s="470" t="s">
        <v>494</v>
      </c>
      <c r="Y209" s="470">
        <v>10</v>
      </c>
      <c r="AA209" s="505">
        <v>193</v>
      </c>
      <c r="AB209" s="395">
        <v>36</v>
      </c>
      <c r="AC209" s="400">
        <f t="shared" si="40"/>
        <v>4</v>
      </c>
    </row>
    <row r="210" spans="1:29" ht="12.75" customHeight="1">
      <c r="A210" s="403">
        <f t="shared" si="41"/>
        <v>194</v>
      </c>
      <c r="B210" s="745"/>
      <c r="C210" s="404" t="str">
        <f t="shared" ref="C210:C273" si="52">U210</f>
        <v>C58-R8</v>
      </c>
      <c r="D210" s="405">
        <v>0.34680555555555553</v>
      </c>
      <c r="E210" s="405">
        <v>0.34695601851851854</v>
      </c>
      <c r="F210" s="406">
        <f t="shared" si="51"/>
        <v>1.7</v>
      </c>
      <c r="G210" s="468">
        <f t="shared" si="51"/>
        <v>5.41</v>
      </c>
      <c r="H210" s="407">
        <f t="shared" si="51"/>
        <v>1.2</v>
      </c>
      <c r="I210" s="407">
        <f t="shared" si="43"/>
        <v>7.11</v>
      </c>
      <c r="J210" s="407">
        <f t="shared" ref="J210:J273" si="53">I210+R210</f>
        <v>7.189999998211861</v>
      </c>
      <c r="K210" s="408">
        <f t="shared" ref="K210:K273" si="54">J210-I210</f>
        <v>7.9999998211860657E-2</v>
      </c>
      <c r="L210" s="409">
        <f t="shared" si="44"/>
        <v>0.5</v>
      </c>
      <c r="M210" s="410">
        <f t="shared" si="45"/>
        <v>7.61</v>
      </c>
      <c r="N210" s="410">
        <f t="shared" si="46"/>
        <v>7.689999998211861</v>
      </c>
      <c r="O210" s="411"/>
      <c r="P210" s="485">
        <f t="shared" ca="1" si="47"/>
        <v>0.37703703703704006</v>
      </c>
      <c r="Q210" s="484">
        <f t="shared" ca="1" si="48"/>
        <v>0.3771990740740771</v>
      </c>
      <c r="R210" s="486">
        <v>7.9999998211860657E-2</v>
      </c>
      <c r="S210" s="486">
        <f t="shared" ref="S210:S273" ca="1" si="55">RANDBETWEEN(1,15)/100</f>
        <v>0.08</v>
      </c>
      <c r="T210" s="470">
        <v>17</v>
      </c>
      <c r="U210" s="469" t="str">
        <f t="shared" ref="U210:U273" si="56">W210&amp;V210&amp;"-"&amp;X210&amp;Y210</f>
        <v>C58-R8</v>
      </c>
      <c r="V210" s="470">
        <v>58</v>
      </c>
      <c r="W210" s="470" t="s">
        <v>493</v>
      </c>
      <c r="X210" s="470" t="s">
        <v>494</v>
      </c>
      <c r="Y210" s="470">
        <v>8</v>
      </c>
      <c r="AA210" s="505">
        <v>194</v>
      </c>
      <c r="AB210" s="395">
        <v>34</v>
      </c>
      <c r="AC210" s="400">
        <f t="shared" ref="AC210:AC273" si="57">IF(MOD(ROW()-1,41)&lt;21, MOD(ROW()-1,41)+1, MOD(ROW()-1,41)-20)</f>
        <v>5</v>
      </c>
    </row>
    <row r="211" spans="1:29" ht="12.75" customHeight="1">
      <c r="A211" s="403">
        <f t="shared" ref="A211:A274" si="58">A210+1</f>
        <v>195</v>
      </c>
      <c r="B211" s="745"/>
      <c r="C211" s="404" t="str">
        <f t="shared" si="52"/>
        <v>C58-R6</v>
      </c>
      <c r="D211" s="405">
        <v>0.34703703703703703</v>
      </c>
      <c r="E211" s="405">
        <v>0.34721064814814817</v>
      </c>
      <c r="F211" s="406">
        <f t="shared" ref="F211:H226" si="59">F210</f>
        <v>1.7</v>
      </c>
      <c r="G211" s="468">
        <f t="shared" si="59"/>
        <v>5.41</v>
      </c>
      <c r="H211" s="407">
        <f t="shared" si="59"/>
        <v>1.2</v>
      </c>
      <c r="I211" s="407">
        <f t="shared" ref="I211:I274" si="60">F211+G211</f>
        <v>7.11</v>
      </c>
      <c r="J211" s="407">
        <f t="shared" si="53"/>
        <v>7.1699999986588958</v>
      </c>
      <c r="K211" s="408">
        <f t="shared" si="54"/>
        <v>5.9999998658895493E-2</v>
      </c>
      <c r="L211" s="409">
        <f t="shared" ref="L211:L274" si="61">L210</f>
        <v>0.5</v>
      </c>
      <c r="M211" s="410">
        <f t="shared" ref="M211:M274" si="62">I211+L211</f>
        <v>7.61</v>
      </c>
      <c r="N211" s="410">
        <f t="shared" ref="N211:N274" si="63">J211+L211</f>
        <v>7.6699999986588958</v>
      </c>
      <c r="O211" s="411"/>
      <c r="P211" s="485">
        <f t="shared" ref="P211:P274" ca="1" si="64">Q210+TIME(0,0,RANDBETWEEN(20,25))</f>
        <v>0.37747685185185487</v>
      </c>
      <c r="Q211" s="484">
        <f t="shared" ref="Q211:Q274" ca="1" si="65">P211+TIME(0,0,RANDBETWEEN(12,15))</f>
        <v>0.377650462962966</v>
      </c>
      <c r="R211" s="486">
        <v>5.9999998658895493E-2</v>
      </c>
      <c r="S211" s="486">
        <f t="shared" ca="1" si="55"/>
        <v>0.13</v>
      </c>
      <c r="T211" s="506">
        <v>18</v>
      </c>
      <c r="U211" s="469" t="str">
        <f t="shared" si="56"/>
        <v>C58-R6</v>
      </c>
      <c r="V211" s="470">
        <v>58</v>
      </c>
      <c r="W211" s="470" t="s">
        <v>493</v>
      </c>
      <c r="X211" s="470" t="s">
        <v>494</v>
      </c>
      <c r="Y211" s="470">
        <v>6</v>
      </c>
      <c r="AA211" s="505">
        <v>195</v>
      </c>
      <c r="AB211" s="395">
        <v>32</v>
      </c>
      <c r="AC211" s="400">
        <f t="shared" si="57"/>
        <v>6</v>
      </c>
    </row>
    <row r="212" spans="1:29" ht="12.75" customHeight="1">
      <c r="A212" s="403">
        <f t="shared" si="58"/>
        <v>196</v>
      </c>
      <c r="B212" s="745"/>
      <c r="C212" s="404" t="str">
        <f t="shared" si="52"/>
        <v>C58-R4</v>
      </c>
      <c r="D212" s="405">
        <v>0.34730324074074076</v>
      </c>
      <c r="E212" s="405">
        <v>0.34745370370370371</v>
      </c>
      <c r="F212" s="406">
        <f t="shared" si="59"/>
        <v>1.7</v>
      </c>
      <c r="G212" s="468">
        <f t="shared" si="59"/>
        <v>5.41</v>
      </c>
      <c r="H212" s="407">
        <f t="shared" si="59"/>
        <v>1.2</v>
      </c>
      <c r="I212" s="407">
        <f t="shared" si="60"/>
        <v>7.11</v>
      </c>
      <c r="J212" s="407">
        <f t="shared" si="53"/>
        <v>7.189999998211861</v>
      </c>
      <c r="K212" s="408">
        <f t="shared" si="54"/>
        <v>7.9999998211860657E-2</v>
      </c>
      <c r="L212" s="409">
        <f t="shared" si="61"/>
        <v>0.5</v>
      </c>
      <c r="M212" s="410">
        <f t="shared" si="62"/>
        <v>7.61</v>
      </c>
      <c r="N212" s="410">
        <f t="shared" si="63"/>
        <v>7.689999998211861</v>
      </c>
      <c r="O212" s="411"/>
      <c r="P212" s="485">
        <f t="shared" ca="1" si="64"/>
        <v>0.37791666666666973</v>
      </c>
      <c r="Q212" s="484">
        <f t="shared" ca="1" si="65"/>
        <v>0.37807870370370678</v>
      </c>
      <c r="R212" s="486">
        <v>7.9999998211860657E-2</v>
      </c>
      <c r="S212" s="486">
        <f t="shared" ca="1" si="55"/>
        <v>0.09</v>
      </c>
      <c r="T212" s="470">
        <v>19</v>
      </c>
      <c r="U212" s="469" t="str">
        <f t="shared" si="56"/>
        <v>C58-R4</v>
      </c>
      <c r="V212" s="470">
        <v>58</v>
      </c>
      <c r="W212" s="470" t="s">
        <v>493</v>
      </c>
      <c r="X212" s="470" t="s">
        <v>494</v>
      </c>
      <c r="Y212" s="470">
        <v>4</v>
      </c>
      <c r="AA212" s="505">
        <v>196</v>
      </c>
      <c r="AB212" s="395">
        <v>30</v>
      </c>
      <c r="AC212" s="400">
        <f t="shared" si="57"/>
        <v>7</v>
      </c>
    </row>
    <row r="213" spans="1:29" ht="12.75" customHeight="1">
      <c r="A213" s="403">
        <f t="shared" si="58"/>
        <v>197</v>
      </c>
      <c r="B213" s="745"/>
      <c r="C213" s="404" t="str">
        <f t="shared" si="52"/>
        <v>C58-R2</v>
      </c>
      <c r="D213" s="405">
        <v>0.34755787037037039</v>
      </c>
      <c r="E213" s="405">
        <v>0.34773148148148147</v>
      </c>
      <c r="F213" s="406">
        <f t="shared" si="59"/>
        <v>1.7</v>
      </c>
      <c r="G213" s="468">
        <f t="shared" si="59"/>
        <v>5.41</v>
      </c>
      <c r="H213" s="407">
        <f t="shared" si="59"/>
        <v>1.2</v>
      </c>
      <c r="I213" s="407">
        <f t="shared" si="60"/>
        <v>7.11</v>
      </c>
      <c r="J213" s="407">
        <f t="shared" si="53"/>
        <v>7.189999998211861</v>
      </c>
      <c r="K213" s="408">
        <f t="shared" si="54"/>
        <v>7.9999998211860657E-2</v>
      </c>
      <c r="L213" s="409">
        <f t="shared" si="61"/>
        <v>0.5</v>
      </c>
      <c r="M213" s="410">
        <f t="shared" si="62"/>
        <v>7.61</v>
      </c>
      <c r="N213" s="410">
        <f t="shared" si="63"/>
        <v>7.689999998211861</v>
      </c>
      <c r="O213" s="411"/>
      <c r="P213" s="485">
        <f t="shared" ca="1" si="64"/>
        <v>0.37832175925926231</v>
      </c>
      <c r="Q213" s="484">
        <f t="shared" ca="1" si="65"/>
        <v>0.37846064814815122</v>
      </c>
      <c r="R213" s="486">
        <v>7.9999998211860657E-2</v>
      </c>
      <c r="S213" s="486">
        <f t="shared" ca="1" si="55"/>
        <v>0.15</v>
      </c>
      <c r="T213" s="506">
        <v>20</v>
      </c>
      <c r="U213" s="469" t="str">
        <f t="shared" si="56"/>
        <v>C58-R2</v>
      </c>
      <c r="V213" s="470">
        <v>58</v>
      </c>
      <c r="W213" s="470" t="s">
        <v>493</v>
      </c>
      <c r="X213" s="470" t="s">
        <v>494</v>
      </c>
      <c r="Y213" s="470">
        <v>2</v>
      </c>
      <c r="AA213" s="505">
        <v>197</v>
      </c>
      <c r="AB213" s="395">
        <v>28</v>
      </c>
      <c r="AC213" s="400">
        <f t="shared" si="57"/>
        <v>8</v>
      </c>
    </row>
    <row r="214" spans="1:29" ht="12.75" customHeight="1">
      <c r="A214" s="403">
        <f t="shared" si="58"/>
        <v>198</v>
      </c>
      <c r="B214" s="745"/>
      <c r="C214" s="404" t="str">
        <f t="shared" si="52"/>
        <v>C59-R1</v>
      </c>
      <c r="D214" s="405">
        <v>0.34778935185185184</v>
      </c>
      <c r="E214" s="405">
        <v>0.34793981481481484</v>
      </c>
      <c r="F214" s="406">
        <f t="shared" si="59"/>
        <v>1.7</v>
      </c>
      <c r="G214" s="468">
        <f t="shared" si="59"/>
        <v>5.41</v>
      </c>
      <c r="H214" s="407">
        <f t="shared" si="59"/>
        <v>1.2</v>
      </c>
      <c r="I214" s="407">
        <f t="shared" si="60"/>
        <v>7.11</v>
      </c>
      <c r="J214" s="407">
        <f t="shared" si="53"/>
        <v>7.200000003576279</v>
      </c>
      <c r="K214" s="408">
        <f t="shared" si="54"/>
        <v>9.0000003576278687E-2</v>
      </c>
      <c r="L214" s="409">
        <f t="shared" si="61"/>
        <v>0.5</v>
      </c>
      <c r="M214" s="410">
        <f t="shared" si="62"/>
        <v>7.61</v>
      </c>
      <c r="N214" s="410">
        <f t="shared" si="63"/>
        <v>7.700000003576279</v>
      </c>
      <c r="O214" s="411"/>
      <c r="P214" s="485">
        <f t="shared" ca="1" si="64"/>
        <v>0.37872685185185495</v>
      </c>
      <c r="Q214" s="484">
        <f t="shared" ca="1" si="65"/>
        <v>0.37890046296296609</v>
      </c>
      <c r="R214" s="486">
        <v>9.0000003576278687E-2</v>
      </c>
      <c r="S214" s="486">
        <f t="shared" ca="1" si="55"/>
        <v>0.03</v>
      </c>
      <c r="T214" s="470">
        <v>1</v>
      </c>
      <c r="U214" s="469" t="str">
        <f t="shared" si="56"/>
        <v>C59-R1</v>
      </c>
      <c r="V214" s="470">
        <v>59</v>
      </c>
      <c r="W214" s="470" t="s">
        <v>493</v>
      </c>
      <c r="X214" s="470" t="s">
        <v>494</v>
      </c>
      <c r="Y214" s="470">
        <v>1</v>
      </c>
      <c r="AA214" s="505">
        <v>198</v>
      </c>
      <c r="AB214" s="395">
        <v>26</v>
      </c>
      <c r="AC214" s="400">
        <f t="shared" si="57"/>
        <v>9</v>
      </c>
    </row>
    <row r="215" spans="1:29" ht="12.75" customHeight="1">
      <c r="A215" s="403">
        <f t="shared" si="58"/>
        <v>199</v>
      </c>
      <c r="B215" s="745"/>
      <c r="C215" s="404" t="str">
        <f t="shared" si="52"/>
        <v>C59-R3</v>
      </c>
      <c r="D215" s="405">
        <v>0.34802083333333333</v>
      </c>
      <c r="E215" s="405">
        <v>0.34818287037037038</v>
      </c>
      <c r="F215" s="406">
        <f t="shared" si="59"/>
        <v>1.7</v>
      </c>
      <c r="G215" s="468">
        <f t="shared" si="59"/>
        <v>5.41</v>
      </c>
      <c r="H215" s="407">
        <f t="shared" si="59"/>
        <v>1.2</v>
      </c>
      <c r="I215" s="407">
        <f t="shared" si="60"/>
        <v>7.11</v>
      </c>
      <c r="J215" s="407">
        <f t="shared" si="53"/>
        <v>7.2299999973177913</v>
      </c>
      <c r="K215" s="408">
        <f t="shared" si="54"/>
        <v>0.11999999731779099</v>
      </c>
      <c r="L215" s="409">
        <f t="shared" si="61"/>
        <v>0.5</v>
      </c>
      <c r="M215" s="410">
        <f t="shared" si="62"/>
        <v>7.61</v>
      </c>
      <c r="N215" s="410">
        <f t="shared" si="63"/>
        <v>7.7299999973177913</v>
      </c>
      <c r="O215" s="411"/>
      <c r="P215" s="485">
        <f t="shared" ca="1" si="64"/>
        <v>0.37918981481481795</v>
      </c>
      <c r="Q215" s="484">
        <f t="shared" ca="1" si="65"/>
        <v>0.37935185185185499</v>
      </c>
      <c r="R215" s="486">
        <v>0.11999999731779099</v>
      </c>
      <c r="S215" s="486">
        <f t="shared" ca="1" si="55"/>
        <v>0.15</v>
      </c>
      <c r="T215" s="470">
        <v>2</v>
      </c>
      <c r="U215" s="469" t="str">
        <f t="shared" si="56"/>
        <v>C59-R3</v>
      </c>
      <c r="V215" s="470">
        <v>59</v>
      </c>
      <c r="W215" s="470" t="s">
        <v>493</v>
      </c>
      <c r="X215" s="470" t="s">
        <v>494</v>
      </c>
      <c r="Y215" s="470">
        <v>3</v>
      </c>
      <c r="AA215" s="505">
        <v>199</v>
      </c>
      <c r="AB215" s="395">
        <v>24</v>
      </c>
      <c r="AC215" s="400">
        <f t="shared" si="57"/>
        <v>10</v>
      </c>
    </row>
    <row r="216" spans="1:29" ht="12.75" customHeight="1">
      <c r="A216" s="403">
        <f t="shared" si="58"/>
        <v>200</v>
      </c>
      <c r="B216" s="745"/>
      <c r="C216" s="404" t="str">
        <f t="shared" si="52"/>
        <v>C59-R5</v>
      </c>
      <c r="D216" s="405">
        <v>0.34826388888888887</v>
      </c>
      <c r="E216" s="405">
        <v>0.34843750000000001</v>
      </c>
      <c r="F216" s="406">
        <f t="shared" si="59"/>
        <v>1.7</v>
      </c>
      <c r="G216" s="468">
        <f t="shared" si="59"/>
        <v>5.41</v>
      </c>
      <c r="H216" s="407">
        <f t="shared" si="59"/>
        <v>1.2</v>
      </c>
      <c r="I216" s="407">
        <f t="shared" si="60"/>
        <v>7.11</v>
      </c>
      <c r="J216" s="407">
        <f t="shared" si="53"/>
        <v>7.2500000005960468</v>
      </c>
      <c r="K216" s="408">
        <f t="shared" si="54"/>
        <v>0.14000000059604645</v>
      </c>
      <c r="L216" s="409">
        <f t="shared" si="61"/>
        <v>0.5</v>
      </c>
      <c r="M216" s="410">
        <f t="shared" si="62"/>
        <v>7.61</v>
      </c>
      <c r="N216" s="410">
        <f t="shared" si="63"/>
        <v>7.7500000005960468</v>
      </c>
      <c r="O216" s="411"/>
      <c r="P216" s="485">
        <f t="shared" ca="1" si="64"/>
        <v>0.37959490740741053</v>
      </c>
      <c r="Q216" s="484">
        <f t="shared" ca="1" si="65"/>
        <v>0.37974537037037348</v>
      </c>
      <c r="R216" s="486">
        <v>0.14000000059604645</v>
      </c>
      <c r="S216" s="486">
        <f t="shared" ca="1" si="55"/>
        <v>0.01</v>
      </c>
      <c r="T216" s="470">
        <v>3</v>
      </c>
      <c r="U216" s="469" t="str">
        <f t="shared" si="56"/>
        <v>C59-R5</v>
      </c>
      <c r="V216" s="470">
        <v>59</v>
      </c>
      <c r="W216" s="470" t="s">
        <v>493</v>
      </c>
      <c r="X216" s="470" t="s">
        <v>494</v>
      </c>
      <c r="Y216" s="470">
        <v>5</v>
      </c>
      <c r="AA216" s="505">
        <v>200</v>
      </c>
      <c r="AB216" s="395">
        <v>22</v>
      </c>
      <c r="AC216" s="400">
        <f t="shared" si="57"/>
        <v>11</v>
      </c>
    </row>
    <row r="217" spans="1:29" ht="12.75" customHeight="1">
      <c r="A217" s="403">
        <f t="shared" si="58"/>
        <v>201</v>
      </c>
      <c r="B217" s="745"/>
      <c r="C217" s="404" t="str">
        <f t="shared" si="52"/>
        <v>C59-R7</v>
      </c>
      <c r="D217" s="405">
        <v>0.3485300925925926</v>
      </c>
      <c r="E217" s="405">
        <v>0.34870370370370368</v>
      </c>
      <c r="F217" s="406">
        <f t="shared" si="59"/>
        <v>1.7</v>
      </c>
      <c r="G217" s="468">
        <f t="shared" si="59"/>
        <v>5.41</v>
      </c>
      <c r="H217" s="407">
        <f t="shared" si="59"/>
        <v>1.2</v>
      </c>
      <c r="I217" s="407">
        <f t="shared" si="60"/>
        <v>7.11</v>
      </c>
      <c r="J217" s="407">
        <f t="shared" si="53"/>
        <v>7.2299999973177913</v>
      </c>
      <c r="K217" s="408">
        <f t="shared" si="54"/>
        <v>0.11999999731779099</v>
      </c>
      <c r="L217" s="409">
        <f t="shared" si="61"/>
        <v>0.5</v>
      </c>
      <c r="M217" s="410">
        <f t="shared" si="62"/>
        <v>7.61</v>
      </c>
      <c r="N217" s="410">
        <f t="shared" si="63"/>
        <v>7.7299999973177913</v>
      </c>
      <c r="O217" s="411"/>
      <c r="P217" s="485">
        <f t="shared" ca="1" si="64"/>
        <v>0.38003472222222534</v>
      </c>
      <c r="Q217" s="484">
        <f t="shared" ca="1" si="65"/>
        <v>0.38017361111111425</v>
      </c>
      <c r="R217" s="486">
        <v>0.11999999731779099</v>
      </c>
      <c r="S217" s="486">
        <f t="shared" ca="1" si="55"/>
        <v>0.04</v>
      </c>
      <c r="T217" s="470">
        <v>4</v>
      </c>
      <c r="U217" s="469" t="str">
        <f t="shared" si="56"/>
        <v>C59-R7</v>
      </c>
      <c r="V217" s="470">
        <v>59</v>
      </c>
      <c r="W217" s="470" t="s">
        <v>493</v>
      </c>
      <c r="X217" s="470" t="s">
        <v>494</v>
      </c>
      <c r="Y217" s="470">
        <v>7</v>
      </c>
      <c r="AA217" s="505">
        <v>201</v>
      </c>
      <c r="AB217" s="395">
        <v>20</v>
      </c>
      <c r="AC217" s="400">
        <f t="shared" si="57"/>
        <v>12</v>
      </c>
    </row>
    <row r="218" spans="1:29" ht="12.75" customHeight="1">
      <c r="A218" s="403">
        <f t="shared" si="58"/>
        <v>202</v>
      </c>
      <c r="B218" s="745"/>
      <c r="C218" s="404" t="str">
        <f t="shared" si="52"/>
        <v>C59-R9</v>
      </c>
      <c r="D218" s="405">
        <v>0.34880787037037037</v>
      </c>
      <c r="E218" s="405">
        <v>0.3489814814814815</v>
      </c>
      <c r="F218" s="406">
        <f t="shared" si="59"/>
        <v>1.7</v>
      </c>
      <c r="G218" s="468">
        <f t="shared" si="59"/>
        <v>5.41</v>
      </c>
      <c r="H218" s="407">
        <f t="shared" si="59"/>
        <v>1.2</v>
      </c>
      <c r="I218" s="407">
        <f t="shared" si="60"/>
        <v>7.11</v>
      </c>
      <c r="J218" s="407">
        <f t="shared" si="53"/>
        <v>7.1800000002980235</v>
      </c>
      <c r="K218" s="408">
        <f t="shared" si="54"/>
        <v>7.0000000298023224E-2</v>
      </c>
      <c r="L218" s="409">
        <f t="shared" si="61"/>
        <v>0.5</v>
      </c>
      <c r="M218" s="410">
        <f t="shared" si="62"/>
        <v>7.61</v>
      </c>
      <c r="N218" s="410">
        <f t="shared" si="63"/>
        <v>7.6800000002980235</v>
      </c>
      <c r="O218" s="411"/>
      <c r="P218" s="485">
        <f t="shared" ca="1" si="64"/>
        <v>0.38042824074074388</v>
      </c>
      <c r="Q218" s="484">
        <f t="shared" ca="1" si="65"/>
        <v>0.38057870370370683</v>
      </c>
      <c r="R218" s="486">
        <v>7.0000000298023224E-2</v>
      </c>
      <c r="S218" s="486">
        <f t="shared" ca="1" si="55"/>
        <v>0.08</v>
      </c>
      <c r="T218" s="470">
        <v>5</v>
      </c>
      <c r="U218" s="469" t="str">
        <f t="shared" si="56"/>
        <v>C59-R9</v>
      </c>
      <c r="V218" s="470">
        <v>59</v>
      </c>
      <c r="W218" s="470" t="s">
        <v>493</v>
      </c>
      <c r="X218" s="470" t="s">
        <v>494</v>
      </c>
      <c r="Y218" s="470">
        <v>9</v>
      </c>
      <c r="AA218" s="505">
        <v>202</v>
      </c>
      <c r="AB218" s="395">
        <v>18</v>
      </c>
      <c r="AC218" s="400">
        <f t="shared" si="57"/>
        <v>13</v>
      </c>
    </row>
    <row r="219" spans="1:29" ht="12.75" customHeight="1">
      <c r="A219" s="403">
        <f t="shared" si="58"/>
        <v>203</v>
      </c>
      <c r="B219" s="745"/>
      <c r="C219" s="404" t="str">
        <f t="shared" si="52"/>
        <v>C59-R11</v>
      </c>
      <c r="D219" s="405">
        <v>0.34907407407407409</v>
      </c>
      <c r="E219" s="405">
        <v>0.34921296296296295</v>
      </c>
      <c r="F219" s="406">
        <f t="shared" si="59"/>
        <v>1.7</v>
      </c>
      <c r="G219" s="468">
        <f t="shared" si="59"/>
        <v>5.41</v>
      </c>
      <c r="H219" s="407">
        <f t="shared" si="59"/>
        <v>1.2</v>
      </c>
      <c r="I219" s="407">
        <f t="shared" si="60"/>
        <v>7.11</v>
      </c>
      <c r="J219" s="407">
        <f t="shared" si="53"/>
        <v>7.2600000059604648</v>
      </c>
      <c r="K219" s="408">
        <f t="shared" si="54"/>
        <v>0.15000000596046448</v>
      </c>
      <c r="L219" s="409">
        <f t="shared" si="61"/>
        <v>0.5</v>
      </c>
      <c r="M219" s="410">
        <f t="shared" si="62"/>
        <v>7.61</v>
      </c>
      <c r="N219" s="410">
        <f t="shared" si="63"/>
        <v>7.7600000059604648</v>
      </c>
      <c r="O219" s="411"/>
      <c r="P219" s="485">
        <f t="shared" ca="1" si="64"/>
        <v>0.38082175925926237</v>
      </c>
      <c r="Q219" s="484">
        <f t="shared" ca="1" si="65"/>
        <v>0.38099537037037351</v>
      </c>
      <c r="R219" s="486">
        <v>0.15000000596046448</v>
      </c>
      <c r="S219" s="486">
        <f t="shared" ca="1" si="55"/>
        <v>0.14000000000000001</v>
      </c>
      <c r="T219" s="470">
        <v>6</v>
      </c>
      <c r="U219" s="469" t="str">
        <f t="shared" si="56"/>
        <v>C59-R11</v>
      </c>
      <c r="V219" s="470">
        <v>59</v>
      </c>
      <c r="W219" s="470" t="s">
        <v>493</v>
      </c>
      <c r="X219" s="470" t="s">
        <v>494</v>
      </c>
      <c r="Y219" s="470">
        <v>11</v>
      </c>
      <c r="AA219" s="505">
        <v>203</v>
      </c>
      <c r="AB219" s="395">
        <v>16</v>
      </c>
      <c r="AC219" s="400">
        <f t="shared" si="57"/>
        <v>14</v>
      </c>
    </row>
    <row r="220" spans="1:29" ht="12.75" customHeight="1">
      <c r="A220" s="403">
        <f t="shared" si="58"/>
        <v>204</v>
      </c>
      <c r="B220" s="745"/>
      <c r="C220" s="404" t="str">
        <f t="shared" si="52"/>
        <v>C59-R13</v>
      </c>
      <c r="D220" s="405">
        <v>0.34935185185185186</v>
      </c>
      <c r="E220" s="405">
        <v>0.3495138888888889</v>
      </c>
      <c r="F220" s="406">
        <f t="shared" si="59"/>
        <v>1.7</v>
      </c>
      <c r="G220" s="468">
        <f t="shared" si="59"/>
        <v>5.41</v>
      </c>
      <c r="H220" s="407">
        <f t="shared" si="59"/>
        <v>1.2</v>
      </c>
      <c r="I220" s="407">
        <f t="shared" si="60"/>
        <v>7.11</v>
      </c>
      <c r="J220" s="407">
        <f t="shared" si="53"/>
        <v>7.2500000005960468</v>
      </c>
      <c r="K220" s="408">
        <f t="shared" si="54"/>
        <v>0.14000000059604645</v>
      </c>
      <c r="L220" s="409">
        <f t="shared" si="61"/>
        <v>0.5</v>
      </c>
      <c r="M220" s="410">
        <f t="shared" si="62"/>
        <v>7.61</v>
      </c>
      <c r="N220" s="410">
        <f t="shared" si="63"/>
        <v>7.7500000005960468</v>
      </c>
      <c r="O220" s="411"/>
      <c r="P220" s="485">
        <f t="shared" ca="1" si="64"/>
        <v>0.38128472222222537</v>
      </c>
      <c r="Q220" s="484">
        <f t="shared" ca="1" si="65"/>
        <v>0.38145833333333651</v>
      </c>
      <c r="R220" s="486">
        <v>0.14000000059604645</v>
      </c>
      <c r="S220" s="486">
        <f t="shared" ca="1" si="55"/>
        <v>0.03</v>
      </c>
      <c r="T220" s="470">
        <v>7</v>
      </c>
      <c r="U220" s="469" t="str">
        <f t="shared" si="56"/>
        <v>C59-R13</v>
      </c>
      <c r="V220" s="470">
        <v>59</v>
      </c>
      <c r="W220" s="470" t="s">
        <v>493</v>
      </c>
      <c r="X220" s="470" t="s">
        <v>494</v>
      </c>
      <c r="Y220" s="470">
        <v>13</v>
      </c>
      <c r="AA220" s="505">
        <v>204</v>
      </c>
      <c r="AB220" s="395">
        <v>14</v>
      </c>
      <c r="AC220" s="400">
        <f t="shared" si="57"/>
        <v>15</v>
      </c>
    </row>
    <row r="221" spans="1:29" ht="12.75" customHeight="1">
      <c r="A221" s="403">
        <f t="shared" si="58"/>
        <v>205</v>
      </c>
      <c r="B221" s="745"/>
      <c r="C221" s="404" t="str">
        <f t="shared" si="52"/>
        <v>C59-R15</v>
      </c>
      <c r="D221" s="405">
        <v>0.34961805555555553</v>
      </c>
      <c r="E221" s="405">
        <v>0.34975694444444444</v>
      </c>
      <c r="F221" s="406">
        <f t="shared" si="59"/>
        <v>1.7</v>
      </c>
      <c r="G221" s="468">
        <f t="shared" si="59"/>
        <v>5.41</v>
      </c>
      <c r="H221" s="407">
        <f t="shared" si="59"/>
        <v>1.2</v>
      </c>
      <c r="I221" s="407">
        <f t="shared" si="60"/>
        <v>7.11</v>
      </c>
      <c r="J221" s="407">
        <f t="shared" si="53"/>
        <v>7.2600000059604648</v>
      </c>
      <c r="K221" s="408">
        <f t="shared" si="54"/>
        <v>0.15000000596046448</v>
      </c>
      <c r="L221" s="409">
        <f t="shared" si="61"/>
        <v>0.5</v>
      </c>
      <c r="M221" s="410">
        <f t="shared" si="62"/>
        <v>7.61</v>
      </c>
      <c r="N221" s="410">
        <f t="shared" si="63"/>
        <v>7.7600000059604648</v>
      </c>
      <c r="O221" s="411"/>
      <c r="P221" s="485">
        <f t="shared" ca="1" si="64"/>
        <v>0.38170138888889205</v>
      </c>
      <c r="Q221" s="484">
        <f t="shared" ca="1" si="65"/>
        <v>0.381851851851855</v>
      </c>
      <c r="R221" s="486">
        <v>0.15000000596046448</v>
      </c>
      <c r="S221" s="486">
        <f t="shared" ca="1" si="55"/>
        <v>0.01</v>
      </c>
      <c r="T221" s="470">
        <v>8</v>
      </c>
      <c r="U221" s="504" t="str">
        <f t="shared" si="56"/>
        <v>C59-R15</v>
      </c>
      <c r="V221" s="470">
        <v>59</v>
      </c>
      <c r="W221" s="504" t="s">
        <v>493</v>
      </c>
      <c r="X221" s="504" t="s">
        <v>494</v>
      </c>
      <c r="Y221" s="470">
        <v>15</v>
      </c>
      <c r="AA221" s="505">
        <v>205</v>
      </c>
      <c r="AB221" s="395">
        <v>12</v>
      </c>
      <c r="AC221" s="400">
        <f t="shared" si="57"/>
        <v>16</v>
      </c>
    </row>
    <row r="222" spans="1:29" ht="12.75" customHeight="1">
      <c r="A222" s="403">
        <f t="shared" si="58"/>
        <v>206</v>
      </c>
      <c r="B222" s="745"/>
      <c r="C222" s="404" t="str">
        <f t="shared" si="52"/>
        <v>C59-R17</v>
      </c>
      <c r="D222" s="405">
        <v>0.34987268518518516</v>
      </c>
      <c r="E222" s="405">
        <v>0.35002314814814817</v>
      </c>
      <c r="F222" s="406">
        <f t="shared" si="59"/>
        <v>1.7</v>
      </c>
      <c r="G222" s="468">
        <f t="shared" si="59"/>
        <v>5.41</v>
      </c>
      <c r="H222" s="407">
        <f t="shared" si="59"/>
        <v>1.2</v>
      </c>
      <c r="I222" s="407">
        <f t="shared" si="60"/>
        <v>7.11</v>
      </c>
      <c r="J222" s="407">
        <f t="shared" si="53"/>
        <v>7.2399999952316287</v>
      </c>
      <c r="K222" s="408">
        <f t="shared" si="54"/>
        <v>0.12999999523162842</v>
      </c>
      <c r="L222" s="409">
        <f t="shared" si="61"/>
        <v>0.5</v>
      </c>
      <c r="M222" s="410">
        <f t="shared" si="62"/>
        <v>7.61</v>
      </c>
      <c r="N222" s="410">
        <f t="shared" si="63"/>
        <v>7.7399999952316287</v>
      </c>
      <c r="O222" s="411"/>
      <c r="P222" s="485">
        <f t="shared" ca="1" si="64"/>
        <v>0.38211805555555872</v>
      </c>
      <c r="Q222" s="484">
        <f t="shared" ca="1" si="65"/>
        <v>0.38229166666666986</v>
      </c>
      <c r="R222" s="486">
        <v>0.12999999523162842</v>
      </c>
      <c r="S222" s="486">
        <f t="shared" ca="1" si="55"/>
        <v>0.13</v>
      </c>
      <c r="T222" s="470">
        <v>9</v>
      </c>
      <c r="U222" s="469" t="str">
        <f t="shared" si="56"/>
        <v>C59-R17</v>
      </c>
      <c r="V222" s="470">
        <v>59</v>
      </c>
      <c r="W222" s="470" t="s">
        <v>493</v>
      </c>
      <c r="X222" s="470" t="s">
        <v>494</v>
      </c>
      <c r="Y222" s="470">
        <v>17</v>
      </c>
      <c r="AA222" s="505">
        <v>206</v>
      </c>
      <c r="AB222" s="395">
        <v>10</v>
      </c>
      <c r="AC222" s="400">
        <f t="shared" si="57"/>
        <v>17</v>
      </c>
    </row>
    <row r="223" spans="1:29" ht="12.75" customHeight="1">
      <c r="A223" s="403">
        <f t="shared" si="58"/>
        <v>207</v>
      </c>
      <c r="B223" s="745"/>
      <c r="C223" s="404" t="str">
        <f t="shared" si="52"/>
        <v>C59-R19</v>
      </c>
      <c r="D223" s="405">
        <v>0.35016203703703702</v>
      </c>
      <c r="E223" s="405">
        <v>0.35032407407407407</v>
      </c>
      <c r="F223" s="406">
        <f t="shared" si="59"/>
        <v>1.7</v>
      </c>
      <c r="G223" s="468">
        <f t="shared" si="59"/>
        <v>5.41</v>
      </c>
      <c r="H223" s="407">
        <f t="shared" si="59"/>
        <v>1.2</v>
      </c>
      <c r="I223" s="407">
        <f t="shared" si="60"/>
        <v>7.11</v>
      </c>
      <c r="J223" s="407">
        <f t="shared" si="53"/>
        <v>7.1299999995529655</v>
      </c>
      <c r="K223" s="408">
        <f t="shared" si="54"/>
        <v>1.9999999552965164E-2</v>
      </c>
      <c r="L223" s="409">
        <f t="shared" si="61"/>
        <v>0.5</v>
      </c>
      <c r="M223" s="410">
        <f t="shared" si="62"/>
        <v>7.61</v>
      </c>
      <c r="N223" s="410">
        <f t="shared" si="63"/>
        <v>7.6299999995529655</v>
      </c>
      <c r="O223" s="411"/>
      <c r="P223" s="485">
        <f t="shared" ca="1" si="64"/>
        <v>0.3825347222222254</v>
      </c>
      <c r="Q223" s="484">
        <f t="shared" ca="1" si="65"/>
        <v>0.38269675925926244</v>
      </c>
      <c r="R223" s="486">
        <v>1.9999999552965164E-2</v>
      </c>
      <c r="S223" s="486">
        <f t="shared" ca="1" si="55"/>
        <v>7.0000000000000007E-2</v>
      </c>
      <c r="T223" s="470">
        <v>10</v>
      </c>
      <c r="U223" s="469" t="str">
        <f t="shared" si="56"/>
        <v>C59-R19</v>
      </c>
      <c r="V223" s="470">
        <v>59</v>
      </c>
      <c r="W223" s="470" t="s">
        <v>493</v>
      </c>
      <c r="X223" s="470" t="s">
        <v>494</v>
      </c>
      <c r="Y223" s="470">
        <v>19</v>
      </c>
      <c r="AA223" s="505">
        <v>207</v>
      </c>
      <c r="AB223" s="395">
        <v>8</v>
      </c>
      <c r="AC223" s="400">
        <f t="shared" si="57"/>
        <v>18</v>
      </c>
    </row>
    <row r="224" spans="1:29" ht="12.75" customHeight="1">
      <c r="A224" s="403">
        <f t="shared" si="58"/>
        <v>208</v>
      </c>
      <c r="B224" s="745"/>
      <c r="C224" s="404" t="str">
        <f t="shared" si="52"/>
        <v>C59-R21</v>
      </c>
      <c r="D224" s="405">
        <v>0.35039351851851852</v>
      </c>
      <c r="E224" s="405">
        <v>0.35053240740740743</v>
      </c>
      <c r="F224" s="406">
        <f t="shared" si="59"/>
        <v>1.7</v>
      </c>
      <c r="G224" s="468">
        <f t="shared" si="59"/>
        <v>5.41</v>
      </c>
      <c r="H224" s="407">
        <f t="shared" si="59"/>
        <v>1.2</v>
      </c>
      <c r="I224" s="407">
        <f t="shared" si="60"/>
        <v>7.11</v>
      </c>
      <c r="J224" s="407">
        <f t="shared" si="53"/>
        <v>7.2600000059604648</v>
      </c>
      <c r="K224" s="408">
        <f t="shared" si="54"/>
        <v>0.15000000596046448</v>
      </c>
      <c r="L224" s="409">
        <f t="shared" si="61"/>
        <v>0.5</v>
      </c>
      <c r="M224" s="410">
        <f t="shared" si="62"/>
        <v>7.61</v>
      </c>
      <c r="N224" s="410">
        <f t="shared" si="63"/>
        <v>7.7600000059604648</v>
      </c>
      <c r="O224" s="411"/>
      <c r="P224" s="485">
        <f t="shared" ca="1" si="64"/>
        <v>0.38295138888889207</v>
      </c>
      <c r="Q224" s="484">
        <f t="shared" ca="1" si="65"/>
        <v>0.38312500000000321</v>
      </c>
      <c r="R224" s="486">
        <v>0.15000000596046448</v>
      </c>
      <c r="S224" s="486">
        <f t="shared" ca="1" si="55"/>
        <v>0.11</v>
      </c>
      <c r="T224" s="470">
        <v>11</v>
      </c>
      <c r="U224" s="469" t="str">
        <f t="shared" si="56"/>
        <v>C59-R21</v>
      </c>
      <c r="V224" s="470">
        <v>59</v>
      </c>
      <c r="W224" s="470" t="s">
        <v>493</v>
      </c>
      <c r="X224" s="470" t="s">
        <v>494</v>
      </c>
      <c r="Y224" s="470">
        <v>21</v>
      </c>
      <c r="AA224" s="505">
        <v>208</v>
      </c>
      <c r="AB224" s="395">
        <v>6</v>
      </c>
      <c r="AC224" s="400">
        <f t="shared" si="57"/>
        <v>19</v>
      </c>
    </row>
    <row r="225" spans="1:29" ht="12.75" customHeight="1">
      <c r="A225" s="403">
        <f t="shared" si="58"/>
        <v>209</v>
      </c>
      <c r="B225" s="745"/>
      <c r="C225" s="404" t="str">
        <f t="shared" si="52"/>
        <v>C59-R23</v>
      </c>
      <c r="D225" s="405">
        <v>0.35063657407407406</v>
      </c>
      <c r="E225" s="405">
        <v>0.35078703703703706</v>
      </c>
      <c r="F225" s="406">
        <f t="shared" si="59"/>
        <v>1.7</v>
      </c>
      <c r="G225" s="468">
        <f t="shared" si="59"/>
        <v>5.41</v>
      </c>
      <c r="H225" s="407">
        <f t="shared" si="59"/>
        <v>1.2</v>
      </c>
      <c r="I225" s="407">
        <f t="shared" si="60"/>
        <v>7.11</v>
      </c>
      <c r="J225" s="407">
        <f t="shared" si="53"/>
        <v>7.2600000059604648</v>
      </c>
      <c r="K225" s="408">
        <f t="shared" si="54"/>
        <v>0.15000000596046448</v>
      </c>
      <c r="L225" s="409">
        <f t="shared" si="61"/>
        <v>0.5</v>
      </c>
      <c r="M225" s="410">
        <f t="shared" si="62"/>
        <v>7.61</v>
      </c>
      <c r="N225" s="410">
        <f t="shared" si="63"/>
        <v>7.7600000059604648</v>
      </c>
      <c r="O225" s="411"/>
      <c r="P225" s="485">
        <f t="shared" ca="1" si="64"/>
        <v>0.38340277777778098</v>
      </c>
      <c r="Q225" s="484">
        <f t="shared" ca="1" si="65"/>
        <v>0.38355324074074393</v>
      </c>
      <c r="R225" s="486">
        <v>0.15000000596046448</v>
      </c>
      <c r="S225" s="486">
        <f t="shared" ca="1" si="55"/>
        <v>0.15</v>
      </c>
      <c r="T225" s="470">
        <v>12</v>
      </c>
      <c r="U225" s="469" t="str">
        <f t="shared" si="56"/>
        <v>C59-R23</v>
      </c>
      <c r="V225" s="470">
        <v>59</v>
      </c>
      <c r="W225" s="470" t="s">
        <v>493</v>
      </c>
      <c r="X225" s="470" t="s">
        <v>494</v>
      </c>
      <c r="Y225" s="470">
        <v>23</v>
      </c>
      <c r="AA225" s="505">
        <v>209</v>
      </c>
      <c r="AB225" s="395">
        <v>4</v>
      </c>
      <c r="AC225" s="400">
        <f t="shared" si="57"/>
        <v>20</v>
      </c>
    </row>
    <row r="226" spans="1:29" ht="12.75" customHeight="1">
      <c r="A226" s="403">
        <f t="shared" si="58"/>
        <v>210</v>
      </c>
      <c r="B226" s="745"/>
      <c r="C226" s="404" t="str">
        <f t="shared" si="52"/>
        <v>C59-R25</v>
      </c>
      <c r="D226" s="405">
        <v>0.35087962962962965</v>
      </c>
      <c r="E226" s="405">
        <v>0.3510300925925926</v>
      </c>
      <c r="F226" s="406">
        <f t="shared" si="59"/>
        <v>1.7</v>
      </c>
      <c r="G226" s="468">
        <f t="shared" si="59"/>
        <v>5.41</v>
      </c>
      <c r="H226" s="407">
        <f t="shared" si="59"/>
        <v>1.2</v>
      </c>
      <c r="I226" s="407">
        <f t="shared" si="60"/>
        <v>7.11</v>
      </c>
      <c r="J226" s="407">
        <f t="shared" si="53"/>
        <v>7.1499999991059306</v>
      </c>
      <c r="K226" s="408">
        <f t="shared" si="54"/>
        <v>3.9999999105930328E-2</v>
      </c>
      <c r="L226" s="409">
        <f t="shared" si="61"/>
        <v>0.5</v>
      </c>
      <c r="M226" s="410">
        <f t="shared" si="62"/>
        <v>7.61</v>
      </c>
      <c r="N226" s="410">
        <f t="shared" si="63"/>
        <v>7.6499999991059306</v>
      </c>
      <c r="O226" s="411"/>
      <c r="P226" s="485">
        <f t="shared" ca="1" si="64"/>
        <v>0.38383101851852169</v>
      </c>
      <c r="Q226" s="484">
        <f t="shared" ca="1" si="65"/>
        <v>0.38400462962963283</v>
      </c>
      <c r="R226" s="486">
        <v>3.9999999105930328E-2</v>
      </c>
      <c r="S226" s="486">
        <f t="shared" ca="1" si="55"/>
        <v>0.13</v>
      </c>
      <c r="T226" s="470">
        <v>13</v>
      </c>
      <c r="U226" s="469" t="str">
        <f t="shared" si="56"/>
        <v>C59-R25</v>
      </c>
      <c r="V226" s="470">
        <v>59</v>
      </c>
      <c r="W226" s="470" t="s">
        <v>493</v>
      </c>
      <c r="X226" s="470" t="s">
        <v>494</v>
      </c>
      <c r="Y226" s="470">
        <v>25</v>
      </c>
      <c r="AA226" s="505">
        <v>210</v>
      </c>
      <c r="AB226" s="395">
        <v>2</v>
      </c>
      <c r="AC226" s="400">
        <f t="shared" si="57"/>
        <v>21</v>
      </c>
    </row>
    <row r="227" spans="1:29" ht="12.75" customHeight="1">
      <c r="A227" s="403">
        <f t="shared" si="58"/>
        <v>211</v>
      </c>
      <c r="B227" s="745"/>
      <c r="C227" s="404" t="str">
        <f t="shared" si="52"/>
        <v>C59-R27</v>
      </c>
      <c r="D227" s="405">
        <v>0.35113425925925928</v>
      </c>
      <c r="E227" s="405">
        <v>0.35129629629629627</v>
      </c>
      <c r="F227" s="406">
        <f t="shared" ref="F227:H242" si="66">F226</f>
        <v>1.7</v>
      </c>
      <c r="G227" s="468">
        <f t="shared" si="66"/>
        <v>5.41</v>
      </c>
      <c r="H227" s="407">
        <f t="shared" si="66"/>
        <v>1.2</v>
      </c>
      <c r="I227" s="407">
        <f t="shared" si="60"/>
        <v>7.11</v>
      </c>
      <c r="J227" s="407">
        <f t="shared" si="53"/>
        <v>7.2199999994039539</v>
      </c>
      <c r="K227" s="408">
        <f t="shared" si="54"/>
        <v>0.10999999940395355</v>
      </c>
      <c r="L227" s="409">
        <f t="shared" si="61"/>
        <v>0.5</v>
      </c>
      <c r="M227" s="410">
        <f t="shared" si="62"/>
        <v>7.61</v>
      </c>
      <c r="N227" s="410">
        <f t="shared" si="63"/>
        <v>7.7199999994039539</v>
      </c>
      <c r="O227" s="411"/>
      <c r="P227" s="485">
        <f t="shared" ca="1" si="64"/>
        <v>0.38423611111111433</v>
      </c>
      <c r="Q227" s="484">
        <f t="shared" ca="1" si="65"/>
        <v>0.38437500000000324</v>
      </c>
      <c r="R227" s="486">
        <v>0.10999999940395355</v>
      </c>
      <c r="S227" s="486">
        <f t="shared" ca="1" si="55"/>
        <v>7.0000000000000007E-2</v>
      </c>
      <c r="T227" s="470">
        <v>14</v>
      </c>
      <c r="U227" s="469" t="str">
        <f t="shared" si="56"/>
        <v>C59-R27</v>
      </c>
      <c r="V227" s="470">
        <v>59</v>
      </c>
      <c r="W227" s="470" t="s">
        <v>493</v>
      </c>
      <c r="X227" s="470" t="s">
        <v>494</v>
      </c>
      <c r="Y227" s="470">
        <v>27</v>
      </c>
      <c r="AA227" s="505">
        <v>211</v>
      </c>
      <c r="AC227" s="400">
        <f t="shared" si="57"/>
        <v>1</v>
      </c>
    </row>
    <row r="228" spans="1:29" ht="12.75" customHeight="1">
      <c r="A228" s="403">
        <f t="shared" si="58"/>
        <v>212</v>
      </c>
      <c r="B228" s="745"/>
      <c r="C228" s="404" t="str">
        <f t="shared" si="52"/>
        <v>C59-R29</v>
      </c>
      <c r="D228" s="405">
        <v>0.35136574074074073</v>
      </c>
      <c r="E228" s="405">
        <v>0.35150462962962964</v>
      </c>
      <c r="F228" s="406">
        <f t="shared" si="66"/>
        <v>1.7</v>
      </c>
      <c r="G228" s="468">
        <f t="shared" si="66"/>
        <v>5.41</v>
      </c>
      <c r="H228" s="407">
        <f t="shared" si="66"/>
        <v>1.2</v>
      </c>
      <c r="I228" s="407">
        <f t="shared" si="60"/>
        <v>7.11</v>
      </c>
      <c r="J228" s="407">
        <f t="shared" si="53"/>
        <v>7.1800000002980235</v>
      </c>
      <c r="K228" s="408">
        <f t="shared" si="54"/>
        <v>7.0000000298023224E-2</v>
      </c>
      <c r="L228" s="409">
        <f t="shared" si="61"/>
        <v>0.5</v>
      </c>
      <c r="M228" s="410">
        <f t="shared" si="62"/>
        <v>7.61</v>
      </c>
      <c r="N228" s="410">
        <f t="shared" si="63"/>
        <v>7.6800000002980235</v>
      </c>
      <c r="O228" s="411"/>
      <c r="P228" s="485">
        <f t="shared" ca="1" si="64"/>
        <v>0.38464120370370697</v>
      </c>
      <c r="Q228" s="484">
        <f t="shared" ca="1" si="65"/>
        <v>0.38480324074074401</v>
      </c>
      <c r="R228" s="486">
        <v>7.0000000298023224E-2</v>
      </c>
      <c r="S228" s="486">
        <f t="shared" ca="1" si="55"/>
        <v>0.15</v>
      </c>
      <c r="T228" s="470">
        <v>15</v>
      </c>
      <c r="U228" s="469" t="str">
        <f t="shared" si="56"/>
        <v>C59-R29</v>
      </c>
      <c r="V228" s="470">
        <v>59</v>
      </c>
      <c r="W228" s="470" t="s">
        <v>493</v>
      </c>
      <c r="X228" s="470" t="s">
        <v>494</v>
      </c>
      <c r="Y228" s="470">
        <v>29</v>
      </c>
      <c r="AA228" s="505">
        <v>212</v>
      </c>
      <c r="AC228" s="400">
        <f t="shared" si="57"/>
        <v>2</v>
      </c>
    </row>
    <row r="229" spans="1:29" ht="12.75" customHeight="1">
      <c r="A229" s="403">
        <f t="shared" si="58"/>
        <v>213</v>
      </c>
      <c r="B229" s="745"/>
      <c r="C229" s="404" t="str">
        <f t="shared" si="52"/>
        <v>C59-R31</v>
      </c>
      <c r="D229" s="405">
        <v>0.35159722222222223</v>
      </c>
      <c r="E229" s="405">
        <v>0.35173611111111114</v>
      </c>
      <c r="F229" s="406">
        <f t="shared" si="66"/>
        <v>1.7</v>
      </c>
      <c r="G229" s="468">
        <f t="shared" si="66"/>
        <v>5.41</v>
      </c>
      <c r="H229" s="407">
        <f t="shared" si="66"/>
        <v>1.2</v>
      </c>
      <c r="I229" s="407">
        <f t="shared" si="60"/>
        <v>7.11</v>
      </c>
      <c r="J229" s="407">
        <f t="shared" si="53"/>
        <v>7.1699999986588958</v>
      </c>
      <c r="K229" s="408">
        <f t="shared" si="54"/>
        <v>5.9999998658895493E-2</v>
      </c>
      <c r="L229" s="409">
        <f t="shared" si="61"/>
        <v>0.5</v>
      </c>
      <c r="M229" s="410">
        <f t="shared" si="62"/>
        <v>7.61</v>
      </c>
      <c r="N229" s="410">
        <f t="shared" si="63"/>
        <v>7.6699999986588958</v>
      </c>
      <c r="O229" s="411"/>
      <c r="P229" s="485">
        <f t="shared" ca="1" si="64"/>
        <v>0.38504629629629955</v>
      </c>
      <c r="Q229" s="484">
        <f t="shared" ca="1" si="65"/>
        <v>0.38518518518518846</v>
      </c>
      <c r="R229" s="486">
        <v>5.9999998658895493E-2</v>
      </c>
      <c r="S229" s="486">
        <f t="shared" ca="1" si="55"/>
        <v>0.13</v>
      </c>
      <c r="T229" s="470">
        <v>16</v>
      </c>
      <c r="U229" s="469" t="str">
        <f t="shared" si="56"/>
        <v>C59-R31</v>
      </c>
      <c r="V229" s="470">
        <v>59</v>
      </c>
      <c r="W229" s="470" t="s">
        <v>493</v>
      </c>
      <c r="X229" s="470" t="s">
        <v>494</v>
      </c>
      <c r="Y229" s="470">
        <v>31</v>
      </c>
      <c r="AA229" s="505">
        <v>213</v>
      </c>
      <c r="AC229" s="400">
        <f t="shared" si="57"/>
        <v>3</v>
      </c>
    </row>
    <row r="230" spans="1:29" ht="12.75" customHeight="1">
      <c r="A230" s="403">
        <f t="shared" si="58"/>
        <v>214</v>
      </c>
      <c r="B230" s="745"/>
      <c r="C230" s="404" t="str">
        <f t="shared" si="52"/>
        <v>C59-R33</v>
      </c>
      <c r="D230" s="405">
        <v>0.35188657407407409</v>
      </c>
      <c r="E230" s="405">
        <v>0.35206018518518517</v>
      </c>
      <c r="F230" s="406">
        <f t="shared" si="66"/>
        <v>1.7</v>
      </c>
      <c r="G230" s="468">
        <f t="shared" si="66"/>
        <v>5.41</v>
      </c>
      <c r="H230" s="407">
        <f t="shared" si="66"/>
        <v>1.2</v>
      </c>
      <c r="I230" s="407">
        <f t="shared" si="60"/>
        <v>7.11</v>
      </c>
      <c r="J230" s="407">
        <f t="shared" si="53"/>
        <v>7.1399999993294481</v>
      </c>
      <c r="K230" s="408">
        <f t="shared" si="54"/>
        <v>2.9999999329447746E-2</v>
      </c>
      <c r="L230" s="409">
        <f t="shared" si="61"/>
        <v>0.5</v>
      </c>
      <c r="M230" s="410">
        <f t="shared" si="62"/>
        <v>7.61</v>
      </c>
      <c r="N230" s="410">
        <f t="shared" si="63"/>
        <v>7.6399999993294481</v>
      </c>
      <c r="O230" s="411"/>
      <c r="P230" s="485">
        <f t="shared" ca="1" si="64"/>
        <v>0.385428240740744</v>
      </c>
      <c r="Q230" s="484">
        <f t="shared" ca="1" si="65"/>
        <v>0.38557870370370695</v>
      </c>
      <c r="R230" s="486">
        <v>2.9999999329447746E-2</v>
      </c>
      <c r="S230" s="486">
        <f t="shared" ca="1" si="55"/>
        <v>7.0000000000000007E-2</v>
      </c>
      <c r="T230" s="470">
        <v>17</v>
      </c>
      <c r="U230" s="469" t="str">
        <f t="shared" si="56"/>
        <v>C59-R33</v>
      </c>
      <c r="V230" s="470">
        <v>59</v>
      </c>
      <c r="W230" s="470" t="s">
        <v>493</v>
      </c>
      <c r="X230" s="470" t="s">
        <v>494</v>
      </c>
      <c r="Y230" s="470">
        <v>33</v>
      </c>
      <c r="AA230" s="505">
        <v>214</v>
      </c>
      <c r="AC230" s="400">
        <f t="shared" si="57"/>
        <v>4</v>
      </c>
    </row>
    <row r="231" spans="1:29" ht="12.75" customHeight="1">
      <c r="A231" s="403">
        <f t="shared" si="58"/>
        <v>215</v>
      </c>
      <c r="B231" s="745"/>
      <c r="C231" s="404" t="str">
        <f t="shared" si="52"/>
        <v>C59-R35</v>
      </c>
      <c r="D231" s="405">
        <v>0.35214120370370372</v>
      </c>
      <c r="E231" s="405">
        <v>0.35228009259259258</v>
      </c>
      <c r="F231" s="406">
        <f t="shared" si="66"/>
        <v>1.7</v>
      </c>
      <c r="G231" s="468">
        <f t="shared" si="66"/>
        <v>5.41</v>
      </c>
      <c r="H231" s="407">
        <f t="shared" si="66"/>
        <v>1.2</v>
      </c>
      <c r="I231" s="407">
        <f t="shared" si="60"/>
        <v>7.11</v>
      </c>
      <c r="J231" s="407">
        <f t="shared" si="53"/>
        <v>7.1600000007450584</v>
      </c>
      <c r="K231" s="408">
        <f t="shared" si="54"/>
        <v>5.000000074505806E-2</v>
      </c>
      <c r="L231" s="409">
        <f t="shared" si="61"/>
        <v>0.5</v>
      </c>
      <c r="M231" s="410">
        <f t="shared" si="62"/>
        <v>7.61</v>
      </c>
      <c r="N231" s="410">
        <f t="shared" si="63"/>
        <v>7.6600000007450584</v>
      </c>
      <c r="O231" s="411"/>
      <c r="P231" s="485">
        <f t="shared" ca="1" si="64"/>
        <v>0.38585648148148471</v>
      </c>
      <c r="Q231" s="484">
        <f t="shared" ca="1" si="65"/>
        <v>0.38600694444444766</v>
      </c>
      <c r="R231" s="486">
        <v>5.000000074505806E-2</v>
      </c>
      <c r="S231" s="486">
        <f t="shared" ca="1" si="55"/>
        <v>0.12</v>
      </c>
      <c r="T231" s="470">
        <v>18</v>
      </c>
      <c r="U231" s="469" t="str">
        <f t="shared" si="56"/>
        <v>C59-R35</v>
      </c>
      <c r="V231" s="470">
        <v>59</v>
      </c>
      <c r="W231" s="470" t="s">
        <v>493</v>
      </c>
      <c r="X231" s="470" t="s">
        <v>494</v>
      </c>
      <c r="Y231" s="470">
        <v>35</v>
      </c>
      <c r="AA231" s="505">
        <v>215</v>
      </c>
      <c r="AC231" s="400">
        <f t="shared" si="57"/>
        <v>5</v>
      </c>
    </row>
    <row r="232" spans="1:29" ht="12.75" customHeight="1">
      <c r="A232" s="403">
        <f t="shared" si="58"/>
        <v>216</v>
      </c>
      <c r="B232" s="745"/>
      <c r="C232" s="404" t="str">
        <f t="shared" si="52"/>
        <v>C59-R37</v>
      </c>
      <c r="D232" s="405">
        <v>0.35243055555555558</v>
      </c>
      <c r="E232" s="405">
        <v>0.35260416666666666</v>
      </c>
      <c r="F232" s="406">
        <f t="shared" si="66"/>
        <v>1.7</v>
      </c>
      <c r="G232" s="468">
        <f t="shared" si="66"/>
        <v>5.41</v>
      </c>
      <c r="H232" s="407">
        <f t="shared" si="66"/>
        <v>1.2</v>
      </c>
      <c r="I232" s="407">
        <f t="shared" si="60"/>
        <v>7.11</v>
      </c>
      <c r="J232" s="407">
        <f t="shared" si="53"/>
        <v>7.1399999993294481</v>
      </c>
      <c r="K232" s="408">
        <f t="shared" si="54"/>
        <v>2.9999999329447746E-2</v>
      </c>
      <c r="L232" s="409">
        <f t="shared" si="61"/>
        <v>0.5</v>
      </c>
      <c r="M232" s="410">
        <f t="shared" si="62"/>
        <v>7.61</v>
      </c>
      <c r="N232" s="410">
        <f t="shared" si="63"/>
        <v>7.6399999993294481</v>
      </c>
      <c r="O232" s="411"/>
      <c r="P232" s="485">
        <f t="shared" ca="1" si="64"/>
        <v>0.38623842592592916</v>
      </c>
      <c r="Q232" s="484">
        <f t="shared" ca="1" si="65"/>
        <v>0.3864120370370403</v>
      </c>
      <c r="R232" s="486">
        <v>2.9999999329447746E-2</v>
      </c>
      <c r="S232" s="486">
        <f t="shared" ca="1" si="55"/>
        <v>0.04</v>
      </c>
      <c r="T232" s="470">
        <v>19</v>
      </c>
      <c r="U232" s="469" t="str">
        <f t="shared" si="56"/>
        <v>C59-R37</v>
      </c>
      <c r="V232" s="470">
        <v>59</v>
      </c>
      <c r="W232" s="470" t="s">
        <v>493</v>
      </c>
      <c r="X232" s="470" t="s">
        <v>494</v>
      </c>
      <c r="Y232" s="470">
        <v>37</v>
      </c>
      <c r="AA232" s="505">
        <v>216</v>
      </c>
      <c r="AC232" s="400">
        <f t="shared" si="57"/>
        <v>6</v>
      </c>
    </row>
    <row r="233" spans="1:29" ht="12.75" customHeight="1">
      <c r="A233" s="403">
        <f t="shared" si="58"/>
        <v>217</v>
      </c>
      <c r="B233" s="745"/>
      <c r="C233" s="404" t="str">
        <f t="shared" si="52"/>
        <v>C59-R39</v>
      </c>
      <c r="D233" s="405">
        <v>0.35268518518518521</v>
      </c>
      <c r="E233" s="405">
        <v>0.3528587962962963</v>
      </c>
      <c r="F233" s="406">
        <f t="shared" si="66"/>
        <v>1.7</v>
      </c>
      <c r="G233" s="468">
        <f t="shared" si="66"/>
        <v>5.41</v>
      </c>
      <c r="H233" s="407">
        <f t="shared" si="66"/>
        <v>1.2</v>
      </c>
      <c r="I233" s="407">
        <f t="shared" si="60"/>
        <v>7.11</v>
      </c>
      <c r="J233" s="407">
        <f t="shared" si="53"/>
        <v>7.1199999997764829</v>
      </c>
      <c r="K233" s="408">
        <f t="shared" si="54"/>
        <v>9.9999997764825821E-3</v>
      </c>
      <c r="L233" s="409">
        <f t="shared" si="61"/>
        <v>0.5</v>
      </c>
      <c r="M233" s="410">
        <f t="shared" si="62"/>
        <v>7.61</v>
      </c>
      <c r="N233" s="410">
        <f t="shared" si="63"/>
        <v>7.6199999997764829</v>
      </c>
      <c r="O233" s="411"/>
      <c r="P233" s="485">
        <f t="shared" ca="1" si="64"/>
        <v>0.38665509259259584</v>
      </c>
      <c r="Q233" s="484">
        <f t="shared" ca="1" si="65"/>
        <v>0.38681712962963288</v>
      </c>
      <c r="R233" s="486">
        <v>9.9999997764825821E-3</v>
      </c>
      <c r="S233" s="486">
        <f t="shared" ca="1" si="55"/>
        <v>0.12</v>
      </c>
      <c r="T233" s="504">
        <v>20</v>
      </c>
      <c r="U233" s="504" t="str">
        <f t="shared" si="56"/>
        <v>C59-R39</v>
      </c>
      <c r="V233" s="504">
        <v>59</v>
      </c>
      <c r="W233" s="504" t="s">
        <v>493</v>
      </c>
      <c r="X233" s="504" t="s">
        <v>494</v>
      </c>
      <c r="Y233" s="504">
        <v>39</v>
      </c>
      <c r="AA233" s="505">
        <v>217</v>
      </c>
      <c r="AC233" s="400">
        <f t="shared" si="57"/>
        <v>7</v>
      </c>
    </row>
    <row r="234" spans="1:29" ht="12.75" customHeight="1">
      <c r="A234" s="403">
        <f t="shared" si="58"/>
        <v>218</v>
      </c>
      <c r="B234" s="745"/>
      <c r="C234" s="404" t="str">
        <f t="shared" si="52"/>
        <v>C60-R2</v>
      </c>
      <c r="D234" s="405">
        <v>0.35291666666666666</v>
      </c>
      <c r="E234" s="405">
        <v>0.3530787037037037</v>
      </c>
      <c r="F234" s="406">
        <f t="shared" si="66"/>
        <v>1.7</v>
      </c>
      <c r="G234" s="468">
        <f t="shared" si="66"/>
        <v>5.41</v>
      </c>
      <c r="H234" s="407">
        <f t="shared" si="66"/>
        <v>1.2</v>
      </c>
      <c r="I234" s="407">
        <f t="shared" si="60"/>
        <v>7.11</v>
      </c>
      <c r="J234" s="407">
        <f t="shared" si="53"/>
        <v>7.2399999952316287</v>
      </c>
      <c r="K234" s="408">
        <f t="shared" si="54"/>
        <v>0.12999999523162842</v>
      </c>
      <c r="L234" s="409">
        <f t="shared" si="61"/>
        <v>0.5</v>
      </c>
      <c r="M234" s="410">
        <f t="shared" si="62"/>
        <v>7.61</v>
      </c>
      <c r="N234" s="410">
        <f t="shared" si="63"/>
        <v>7.7399999952316287</v>
      </c>
      <c r="O234" s="411"/>
      <c r="P234" s="485">
        <f t="shared" ca="1" si="64"/>
        <v>0.38708333333333661</v>
      </c>
      <c r="Q234" s="484">
        <f t="shared" ca="1" si="65"/>
        <v>0.38725694444444775</v>
      </c>
      <c r="R234" s="486">
        <v>0.12999999523162842</v>
      </c>
      <c r="S234" s="486">
        <f t="shared" ca="1" si="55"/>
        <v>0.15</v>
      </c>
      <c r="T234" s="470">
        <v>1</v>
      </c>
      <c r="U234" s="469" t="str">
        <f t="shared" si="56"/>
        <v>C60-R2</v>
      </c>
      <c r="V234" s="470">
        <v>60</v>
      </c>
      <c r="W234" s="470" t="s">
        <v>493</v>
      </c>
      <c r="X234" s="470" t="s">
        <v>494</v>
      </c>
      <c r="Y234" s="470">
        <v>2</v>
      </c>
      <c r="AA234" s="505">
        <v>218</v>
      </c>
      <c r="AC234" s="400">
        <f t="shared" si="57"/>
        <v>8</v>
      </c>
    </row>
    <row r="235" spans="1:29" ht="12.75" customHeight="1">
      <c r="A235" s="403">
        <f t="shared" si="58"/>
        <v>219</v>
      </c>
      <c r="B235" s="745"/>
      <c r="C235" s="404" t="str">
        <f t="shared" si="52"/>
        <v>C60-R4</v>
      </c>
      <c r="D235" s="405">
        <v>0.35318287037037038</v>
      </c>
      <c r="E235" s="405">
        <v>0.35333333333333333</v>
      </c>
      <c r="F235" s="406">
        <f t="shared" si="66"/>
        <v>1.7</v>
      </c>
      <c r="G235" s="468">
        <f t="shared" si="66"/>
        <v>5.41</v>
      </c>
      <c r="H235" s="407">
        <f t="shared" si="66"/>
        <v>1.2</v>
      </c>
      <c r="I235" s="407">
        <f t="shared" si="60"/>
        <v>7.11</v>
      </c>
      <c r="J235" s="407">
        <f t="shared" si="53"/>
        <v>7.189999998211861</v>
      </c>
      <c r="K235" s="408">
        <f t="shared" si="54"/>
        <v>7.9999998211860657E-2</v>
      </c>
      <c r="L235" s="409">
        <f t="shared" si="61"/>
        <v>0.5</v>
      </c>
      <c r="M235" s="410">
        <f t="shared" si="62"/>
        <v>7.61</v>
      </c>
      <c r="N235" s="410">
        <f t="shared" si="63"/>
        <v>7.689999998211861</v>
      </c>
      <c r="O235" s="411"/>
      <c r="P235" s="485">
        <f t="shared" ca="1" si="64"/>
        <v>0.38750000000000329</v>
      </c>
      <c r="Q235" s="484">
        <f t="shared" ca="1" si="65"/>
        <v>0.3876388888888922</v>
      </c>
      <c r="R235" s="486">
        <v>7.9999998211860657E-2</v>
      </c>
      <c r="S235" s="486">
        <f t="shared" ca="1" si="55"/>
        <v>0.03</v>
      </c>
      <c r="T235" s="470">
        <v>2</v>
      </c>
      <c r="U235" s="469" t="str">
        <f t="shared" si="56"/>
        <v>C60-R4</v>
      </c>
      <c r="V235" s="470">
        <v>60</v>
      </c>
      <c r="W235" s="470" t="s">
        <v>493</v>
      </c>
      <c r="X235" s="470" t="s">
        <v>494</v>
      </c>
      <c r="Y235" s="470">
        <v>4</v>
      </c>
      <c r="AA235" s="505">
        <v>219</v>
      </c>
      <c r="AC235" s="400">
        <f t="shared" si="57"/>
        <v>9</v>
      </c>
    </row>
    <row r="236" spans="1:29" ht="12.75" customHeight="1">
      <c r="A236" s="403">
        <f t="shared" si="58"/>
        <v>220</v>
      </c>
      <c r="B236" s="745"/>
      <c r="C236" s="404" t="str">
        <f t="shared" si="52"/>
        <v>C60-R6</v>
      </c>
      <c r="D236" s="405">
        <v>0.35346064814814815</v>
      </c>
      <c r="E236" s="405">
        <v>0.35362268518518519</v>
      </c>
      <c r="F236" s="406">
        <f t="shared" si="66"/>
        <v>1.7</v>
      </c>
      <c r="G236" s="468">
        <f t="shared" si="66"/>
        <v>5.41</v>
      </c>
      <c r="H236" s="407">
        <f t="shared" si="66"/>
        <v>1.2</v>
      </c>
      <c r="I236" s="407">
        <f t="shared" si="60"/>
        <v>7.11</v>
      </c>
      <c r="J236" s="407">
        <f t="shared" si="53"/>
        <v>7.1299999995529655</v>
      </c>
      <c r="K236" s="408">
        <f t="shared" si="54"/>
        <v>1.9999999552965164E-2</v>
      </c>
      <c r="L236" s="409">
        <f t="shared" si="61"/>
        <v>0.5</v>
      </c>
      <c r="M236" s="410">
        <f t="shared" si="62"/>
        <v>7.61</v>
      </c>
      <c r="N236" s="410">
        <f t="shared" si="63"/>
        <v>7.6299999995529655</v>
      </c>
      <c r="O236" s="411"/>
      <c r="P236" s="485">
        <f t="shared" ca="1" si="64"/>
        <v>0.38790509259259592</v>
      </c>
      <c r="Q236" s="484">
        <f t="shared" ca="1" si="65"/>
        <v>0.38806712962963297</v>
      </c>
      <c r="R236" s="486">
        <v>1.9999999552965164E-2</v>
      </c>
      <c r="S236" s="486">
        <f t="shared" ca="1" si="55"/>
        <v>0.14000000000000001</v>
      </c>
      <c r="T236" s="470">
        <v>3</v>
      </c>
      <c r="U236" s="469" t="str">
        <f t="shared" si="56"/>
        <v>C60-R6</v>
      </c>
      <c r="V236" s="470">
        <v>60</v>
      </c>
      <c r="W236" s="470" t="s">
        <v>493</v>
      </c>
      <c r="X236" s="470" t="s">
        <v>494</v>
      </c>
      <c r="Y236" s="470">
        <v>6</v>
      </c>
      <c r="AA236" s="505">
        <v>220</v>
      </c>
      <c r="AC236" s="400">
        <f t="shared" si="57"/>
        <v>10</v>
      </c>
    </row>
    <row r="237" spans="1:29" ht="12.75" customHeight="1">
      <c r="A237" s="403">
        <f t="shared" si="58"/>
        <v>221</v>
      </c>
      <c r="B237" s="745"/>
      <c r="C237" s="404" t="str">
        <f t="shared" si="52"/>
        <v>C60-R8</v>
      </c>
      <c r="D237" s="405">
        <v>0.35375000000000001</v>
      </c>
      <c r="E237" s="405">
        <v>0.35392361111111109</v>
      </c>
      <c r="F237" s="406">
        <f t="shared" si="66"/>
        <v>1.7</v>
      </c>
      <c r="G237" s="468">
        <f t="shared" si="66"/>
        <v>5.41</v>
      </c>
      <c r="H237" s="407">
        <f t="shared" si="66"/>
        <v>1.2</v>
      </c>
      <c r="I237" s="407">
        <f t="shared" si="60"/>
        <v>7.11</v>
      </c>
      <c r="J237" s="407">
        <f t="shared" si="53"/>
        <v>7.189999998211861</v>
      </c>
      <c r="K237" s="408">
        <f t="shared" si="54"/>
        <v>7.9999998211860657E-2</v>
      </c>
      <c r="L237" s="409">
        <f t="shared" si="61"/>
        <v>0.5</v>
      </c>
      <c r="M237" s="410">
        <f t="shared" si="62"/>
        <v>7.61</v>
      </c>
      <c r="N237" s="410">
        <f t="shared" si="63"/>
        <v>7.689999998211861</v>
      </c>
      <c r="O237" s="411"/>
      <c r="P237" s="485">
        <f t="shared" ca="1" si="64"/>
        <v>0.38831018518518851</v>
      </c>
      <c r="Q237" s="484">
        <f t="shared" ca="1" si="65"/>
        <v>0.38846064814815146</v>
      </c>
      <c r="R237" s="486">
        <v>7.9999998211860657E-2</v>
      </c>
      <c r="S237" s="486">
        <f t="shared" ca="1" si="55"/>
        <v>0.15</v>
      </c>
      <c r="T237" s="470">
        <v>4</v>
      </c>
      <c r="U237" s="469" t="str">
        <f t="shared" si="56"/>
        <v>C60-R8</v>
      </c>
      <c r="V237" s="470">
        <v>60</v>
      </c>
      <c r="W237" s="470" t="s">
        <v>493</v>
      </c>
      <c r="X237" s="470" t="s">
        <v>494</v>
      </c>
      <c r="Y237" s="470">
        <v>8</v>
      </c>
      <c r="AA237" s="505">
        <v>221</v>
      </c>
      <c r="AC237" s="400">
        <f t="shared" si="57"/>
        <v>11</v>
      </c>
    </row>
    <row r="238" spans="1:29" ht="12.75" customHeight="1">
      <c r="A238" s="403">
        <f t="shared" si="58"/>
        <v>222</v>
      </c>
      <c r="B238" s="745"/>
      <c r="C238" s="404" t="str">
        <f t="shared" si="52"/>
        <v>C60-R10</v>
      </c>
      <c r="D238" s="405">
        <v>0.35398148148148151</v>
      </c>
      <c r="E238" s="405">
        <v>0.35412037037037036</v>
      </c>
      <c r="F238" s="406">
        <f t="shared" si="66"/>
        <v>1.7</v>
      </c>
      <c r="G238" s="468">
        <f t="shared" si="66"/>
        <v>5.41</v>
      </c>
      <c r="H238" s="407">
        <f t="shared" si="66"/>
        <v>1.2</v>
      </c>
      <c r="I238" s="407">
        <f t="shared" si="60"/>
        <v>7.11</v>
      </c>
      <c r="J238" s="407">
        <f t="shared" si="53"/>
        <v>7.1499999991059306</v>
      </c>
      <c r="K238" s="408">
        <f t="shared" si="54"/>
        <v>3.9999999105930328E-2</v>
      </c>
      <c r="L238" s="409">
        <f t="shared" si="61"/>
        <v>0.5</v>
      </c>
      <c r="M238" s="410">
        <f t="shared" si="62"/>
        <v>7.61</v>
      </c>
      <c r="N238" s="410">
        <f t="shared" si="63"/>
        <v>7.6499999991059306</v>
      </c>
      <c r="O238" s="411"/>
      <c r="P238" s="485">
        <f t="shared" ca="1" si="64"/>
        <v>0.38871527777778109</v>
      </c>
      <c r="Q238" s="484">
        <f t="shared" ca="1" si="65"/>
        <v>0.38888888888889223</v>
      </c>
      <c r="R238" s="486">
        <v>3.9999999105930328E-2</v>
      </c>
      <c r="S238" s="486">
        <f t="shared" ca="1" si="55"/>
        <v>0.11</v>
      </c>
      <c r="T238" s="470">
        <v>5</v>
      </c>
      <c r="U238" s="469" t="str">
        <f t="shared" si="56"/>
        <v>C60-R10</v>
      </c>
      <c r="V238" s="470">
        <v>60</v>
      </c>
      <c r="W238" s="470" t="s">
        <v>493</v>
      </c>
      <c r="X238" s="470" t="s">
        <v>494</v>
      </c>
      <c r="Y238" s="470">
        <v>10</v>
      </c>
      <c r="AA238" s="505">
        <v>222</v>
      </c>
      <c r="AC238" s="400">
        <f t="shared" si="57"/>
        <v>12</v>
      </c>
    </row>
    <row r="239" spans="1:29" ht="12.75" customHeight="1">
      <c r="A239" s="403">
        <f t="shared" si="58"/>
        <v>223</v>
      </c>
      <c r="B239" s="745"/>
      <c r="C239" s="404" t="str">
        <f t="shared" si="52"/>
        <v>C60-R12</v>
      </c>
      <c r="D239" s="405">
        <v>0.35421296296296295</v>
      </c>
      <c r="E239" s="405">
        <v>0.3543634259259259</v>
      </c>
      <c r="F239" s="406">
        <f t="shared" si="66"/>
        <v>1.7</v>
      </c>
      <c r="G239" s="468">
        <f t="shared" si="66"/>
        <v>5.41</v>
      </c>
      <c r="H239" s="407">
        <f t="shared" si="66"/>
        <v>1.2</v>
      </c>
      <c r="I239" s="407">
        <f t="shared" si="60"/>
        <v>7.11</v>
      </c>
      <c r="J239" s="407">
        <f t="shared" si="53"/>
        <v>7.1699999986588958</v>
      </c>
      <c r="K239" s="408">
        <f t="shared" si="54"/>
        <v>5.9999998658895493E-2</v>
      </c>
      <c r="L239" s="409">
        <f t="shared" si="61"/>
        <v>0.5</v>
      </c>
      <c r="M239" s="410">
        <f t="shared" si="62"/>
        <v>7.61</v>
      </c>
      <c r="N239" s="410">
        <f t="shared" si="63"/>
        <v>7.6699999986588958</v>
      </c>
      <c r="O239" s="411"/>
      <c r="P239" s="485">
        <f t="shared" ca="1" si="64"/>
        <v>0.38917824074074409</v>
      </c>
      <c r="Q239" s="484">
        <f t="shared" ca="1" si="65"/>
        <v>0.38935185185185522</v>
      </c>
      <c r="R239" s="486">
        <v>5.9999998658895493E-2</v>
      </c>
      <c r="S239" s="486">
        <f t="shared" ca="1" si="55"/>
        <v>0.01</v>
      </c>
      <c r="T239" s="470">
        <v>6</v>
      </c>
      <c r="U239" s="469" t="str">
        <f t="shared" si="56"/>
        <v>C60-R12</v>
      </c>
      <c r="V239" s="470">
        <v>60</v>
      </c>
      <c r="W239" s="470" t="s">
        <v>493</v>
      </c>
      <c r="X239" s="470" t="s">
        <v>494</v>
      </c>
      <c r="Y239" s="470">
        <v>12</v>
      </c>
      <c r="AA239" s="505">
        <v>223</v>
      </c>
      <c r="AC239" s="400">
        <f t="shared" si="57"/>
        <v>13</v>
      </c>
    </row>
    <row r="240" spans="1:29" ht="12.75" customHeight="1">
      <c r="A240" s="403">
        <f t="shared" si="58"/>
        <v>224</v>
      </c>
      <c r="B240" s="745"/>
      <c r="C240" s="404" t="str">
        <f t="shared" si="52"/>
        <v>C60-R14</v>
      </c>
      <c r="D240" s="405">
        <v>0.35444444444444445</v>
      </c>
      <c r="E240" s="405">
        <v>0.35460648148148149</v>
      </c>
      <c r="F240" s="406">
        <f t="shared" si="66"/>
        <v>1.7</v>
      </c>
      <c r="G240" s="468">
        <f t="shared" si="66"/>
        <v>5.41</v>
      </c>
      <c r="H240" s="407">
        <f t="shared" si="66"/>
        <v>1.2</v>
      </c>
      <c r="I240" s="407">
        <f t="shared" si="60"/>
        <v>7.11</v>
      </c>
      <c r="J240" s="407">
        <f t="shared" si="53"/>
        <v>7.1399999993294481</v>
      </c>
      <c r="K240" s="408">
        <f t="shared" si="54"/>
        <v>2.9999999329447746E-2</v>
      </c>
      <c r="L240" s="409">
        <f t="shared" si="61"/>
        <v>0.5</v>
      </c>
      <c r="M240" s="410">
        <f t="shared" si="62"/>
        <v>7.61</v>
      </c>
      <c r="N240" s="410">
        <f t="shared" si="63"/>
        <v>7.6399999993294481</v>
      </c>
      <c r="O240" s="411"/>
      <c r="P240" s="485">
        <f t="shared" ca="1" si="64"/>
        <v>0.38960648148148486</v>
      </c>
      <c r="Q240" s="484">
        <f t="shared" ca="1" si="65"/>
        <v>0.3897685185185219</v>
      </c>
      <c r="R240" s="486">
        <v>2.9999999329447746E-2</v>
      </c>
      <c r="S240" s="486">
        <f t="shared" ca="1" si="55"/>
        <v>0.09</v>
      </c>
      <c r="T240" s="470">
        <v>7</v>
      </c>
      <c r="U240" s="469" t="str">
        <f t="shared" si="56"/>
        <v>C60-R14</v>
      </c>
      <c r="V240" s="470">
        <v>60</v>
      </c>
      <c r="W240" s="470" t="s">
        <v>493</v>
      </c>
      <c r="X240" s="470" t="s">
        <v>494</v>
      </c>
      <c r="Y240" s="470">
        <v>14</v>
      </c>
      <c r="AA240" s="505">
        <v>224</v>
      </c>
      <c r="AC240" s="400">
        <f t="shared" si="57"/>
        <v>14</v>
      </c>
    </row>
    <row r="241" spans="1:29" ht="12.75" customHeight="1">
      <c r="A241" s="403">
        <f t="shared" si="58"/>
        <v>225</v>
      </c>
      <c r="B241" s="745"/>
      <c r="C241" s="404" t="str">
        <f t="shared" si="52"/>
        <v>C60-R16</v>
      </c>
      <c r="D241" s="405">
        <v>0.35472222222222222</v>
      </c>
      <c r="E241" s="405">
        <v>0.35488425925925926</v>
      </c>
      <c r="F241" s="406">
        <f t="shared" si="66"/>
        <v>1.7</v>
      </c>
      <c r="G241" s="468">
        <f t="shared" si="66"/>
        <v>5.41</v>
      </c>
      <c r="H241" s="407">
        <f t="shared" si="66"/>
        <v>1.2</v>
      </c>
      <c r="I241" s="407">
        <f t="shared" si="60"/>
        <v>7.11</v>
      </c>
      <c r="J241" s="407">
        <f t="shared" si="53"/>
        <v>7.1499999991059306</v>
      </c>
      <c r="K241" s="408">
        <f t="shared" si="54"/>
        <v>3.9999999105930328E-2</v>
      </c>
      <c r="L241" s="409">
        <f t="shared" si="61"/>
        <v>0.5</v>
      </c>
      <c r="M241" s="410">
        <f t="shared" si="62"/>
        <v>7.61</v>
      </c>
      <c r="N241" s="410">
        <f t="shared" si="63"/>
        <v>7.6499999991059306</v>
      </c>
      <c r="O241" s="411"/>
      <c r="P241" s="485">
        <f t="shared" ca="1" si="64"/>
        <v>0.3900000000000034</v>
      </c>
      <c r="Q241" s="484">
        <f t="shared" ca="1" si="65"/>
        <v>0.39017361111111454</v>
      </c>
      <c r="R241" s="486">
        <v>3.9999999105930328E-2</v>
      </c>
      <c r="S241" s="486">
        <f t="shared" ca="1" si="55"/>
        <v>0.14000000000000001</v>
      </c>
      <c r="T241" s="470">
        <v>8</v>
      </c>
      <c r="U241" s="469" t="str">
        <f t="shared" si="56"/>
        <v>C60-R16</v>
      </c>
      <c r="V241" s="470">
        <v>60</v>
      </c>
      <c r="W241" s="470" t="s">
        <v>493</v>
      </c>
      <c r="X241" s="470" t="s">
        <v>494</v>
      </c>
      <c r="Y241" s="470">
        <v>16</v>
      </c>
      <c r="AA241" s="505">
        <v>225</v>
      </c>
      <c r="AC241" s="400">
        <f t="shared" si="57"/>
        <v>15</v>
      </c>
    </row>
    <row r="242" spans="1:29" ht="12.75" customHeight="1">
      <c r="A242" s="403">
        <f t="shared" si="58"/>
        <v>226</v>
      </c>
      <c r="B242" s="745" t="s">
        <v>524</v>
      </c>
      <c r="C242" s="404" t="str">
        <f t="shared" si="52"/>
        <v>C60-R18</v>
      </c>
      <c r="D242" s="405">
        <v>0.35496527777777775</v>
      </c>
      <c r="E242" s="405">
        <v>0.35513888888888889</v>
      </c>
      <c r="F242" s="406">
        <f t="shared" si="66"/>
        <v>1.7</v>
      </c>
      <c r="G242" s="468">
        <f t="shared" si="66"/>
        <v>5.41</v>
      </c>
      <c r="H242" s="407">
        <f t="shared" si="66"/>
        <v>1.2</v>
      </c>
      <c r="I242" s="407">
        <f t="shared" si="60"/>
        <v>7.11</v>
      </c>
      <c r="J242" s="407">
        <f t="shared" si="53"/>
        <v>7.2399999952316287</v>
      </c>
      <c r="K242" s="408">
        <f t="shared" si="54"/>
        <v>0.12999999523162842</v>
      </c>
      <c r="L242" s="409">
        <f t="shared" si="61"/>
        <v>0.5</v>
      </c>
      <c r="M242" s="410">
        <f t="shared" si="62"/>
        <v>7.61</v>
      </c>
      <c r="N242" s="410">
        <f t="shared" si="63"/>
        <v>7.7399999952316287</v>
      </c>
      <c r="O242" s="411"/>
      <c r="P242" s="485">
        <f t="shared" ca="1" si="64"/>
        <v>0.39041666666667008</v>
      </c>
      <c r="Q242" s="484">
        <f t="shared" ca="1" si="65"/>
        <v>0.39059027777778121</v>
      </c>
      <c r="R242" s="486">
        <v>0.12999999523162842</v>
      </c>
      <c r="S242" s="486">
        <f t="shared" ca="1" si="55"/>
        <v>0.1</v>
      </c>
      <c r="T242" s="470">
        <v>9</v>
      </c>
      <c r="U242" s="504" t="str">
        <f t="shared" si="56"/>
        <v>C60-R18</v>
      </c>
      <c r="V242" s="470">
        <v>60</v>
      </c>
      <c r="W242" s="504" t="s">
        <v>493</v>
      </c>
      <c r="X242" s="504" t="s">
        <v>494</v>
      </c>
      <c r="Y242" s="470">
        <v>18</v>
      </c>
      <c r="AA242" s="505">
        <v>226</v>
      </c>
      <c r="AC242" s="400">
        <f t="shared" si="57"/>
        <v>16</v>
      </c>
    </row>
    <row r="243" spans="1:29" ht="12.75" customHeight="1">
      <c r="A243" s="403">
        <f t="shared" si="58"/>
        <v>227</v>
      </c>
      <c r="B243" s="745"/>
      <c r="C243" s="404" t="str">
        <f t="shared" si="52"/>
        <v>C60-R20</v>
      </c>
      <c r="D243" s="405">
        <v>0.35521990740740739</v>
      </c>
      <c r="E243" s="405">
        <v>0.35539351851851853</v>
      </c>
      <c r="F243" s="406">
        <f t="shared" ref="F243:H258" si="67">F242</f>
        <v>1.7</v>
      </c>
      <c r="G243" s="468">
        <f t="shared" si="67"/>
        <v>5.41</v>
      </c>
      <c r="H243" s="407">
        <f t="shared" si="67"/>
        <v>1.2</v>
      </c>
      <c r="I243" s="407">
        <f t="shared" si="60"/>
        <v>7.11</v>
      </c>
      <c r="J243" s="407">
        <f t="shared" si="53"/>
        <v>7.2399999952316287</v>
      </c>
      <c r="K243" s="408">
        <f t="shared" si="54"/>
        <v>0.12999999523162842</v>
      </c>
      <c r="L243" s="409">
        <f t="shared" si="61"/>
        <v>0.5</v>
      </c>
      <c r="M243" s="410">
        <f t="shared" si="62"/>
        <v>7.61</v>
      </c>
      <c r="N243" s="410">
        <f t="shared" si="63"/>
        <v>7.7399999952316287</v>
      </c>
      <c r="O243" s="411"/>
      <c r="P243" s="485">
        <f t="shared" ca="1" si="64"/>
        <v>0.39085648148148494</v>
      </c>
      <c r="Q243" s="484">
        <f t="shared" ca="1" si="65"/>
        <v>0.39099537037037385</v>
      </c>
      <c r="R243" s="486">
        <v>0.12999999523162842</v>
      </c>
      <c r="S243" s="486">
        <f t="shared" ca="1" si="55"/>
        <v>0.12</v>
      </c>
      <c r="T243" s="470">
        <v>10</v>
      </c>
      <c r="U243" s="469" t="str">
        <f t="shared" si="56"/>
        <v>C60-R20</v>
      </c>
      <c r="V243" s="470">
        <v>60</v>
      </c>
      <c r="W243" s="470" t="s">
        <v>493</v>
      </c>
      <c r="X243" s="470" t="s">
        <v>494</v>
      </c>
      <c r="Y243" s="470">
        <v>20</v>
      </c>
      <c r="AA243" s="505">
        <v>227</v>
      </c>
      <c r="AC243" s="400">
        <f t="shared" si="57"/>
        <v>17</v>
      </c>
    </row>
    <row r="244" spans="1:29" ht="12.75" customHeight="1">
      <c r="A244" s="403">
        <f t="shared" si="58"/>
        <v>228</v>
      </c>
      <c r="B244" s="745"/>
      <c r="C244" s="404" t="str">
        <f t="shared" si="52"/>
        <v>C60-R22</v>
      </c>
      <c r="D244" s="405">
        <v>0.35547453703703702</v>
      </c>
      <c r="E244" s="405">
        <v>0.35563657407407406</v>
      </c>
      <c r="F244" s="406">
        <f t="shared" si="67"/>
        <v>1.7</v>
      </c>
      <c r="G244" s="468">
        <f t="shared" si="67"/>
        <v>5.41</v>
      </c>
      <c r="H244" s="407">
        <f t="shared" si="67"/>
        <v>1.2</v>
      </c>
      <c r="I244" s="407">
        <f t="shared" si="60"/>
        <v>7.11</v>
      </c>
      <c r="J244" s="407">
        <f t="shared" si="53"/>
        <v>7.2399999952316287</v>
      </c>
      <c r="K244" s="408">
        <f t="shared" si="54"/>
        <v>0.12999999523162842</v>
      </c>
      <c r="L244" s="409">
        <f t="shared" si="61"/>
        <v>0.5</v>
      </c>
      <c r="M244" s="410">
        <f t="shared" si="62"/>
        <v>7.61</v>
      </c>
      <c r="N244" s="410">
        <f t="shared" si="63"/>
        <v>7.7399999952316287</v>
      </c>
      <c r="O244" s="411"/>
      <c r="P244" s="485">
        <f t="shared" ca="1" si="64"/>
        <v>0.39122685185185535</v>
      </c>
      <c r="Q244" s="484">
        <f t="shared" ca="1" si="65"/>
        <v>0.39136574074074426</v>
      </c>
      <c r="R244" s="486">
        <v>0.12999999523162842</v>
      </c>
      <c r="S244" s="486">
        <f t="shared" ca="1" si="55"/>
        <v>0.1</v>
      </c>
      <c r="T244" s="470">
        <v>11</v>
      </c>
      <c r="U244" s="504" t="str">
        <f t="shared" si="56"/>
        <v>C60-R22</v>
      </c>
      <c r="V244" s="470">
        <v>60</v>
      </c>
      <c r="W244" s="504" t="s">
        <v>493</v>
      </c>
      <c r="X244" s="504" t="s">
        <v>494</v>
      </c>
      <c r="Y244" s="470">
        <v>22</v>
      </c>
      <c r="AA244" s="505">
        <v>228</v>
      </c>
      <c r="AC244" s="400">
        <f t="shared" si="57"/>
        <v>18</v>
      </c>
    </row>
    <row r="245" spans="1:29" ht="12.75" customHeight="1">
      <c r="A245" s="403">
        <f t="shared" si="58"/>
        <v>229</v>
      </c>
      <c r="B245" s="745"/>
      <c r="C245" s="404" t="str">
        <f t="shared" si="52"/>
        <v>C60-R24</v>
      </c>
      <c r="D245" s="405">
        <v>0.35572916666666665</v>
      </c>
      <c r="E245" s="405">
        <v>0.3558912037037037</v>
      </c>
      <c r="F245" s="406">
        <f t="shared" si="67"/>
        <v>1.7</v>
      </c>
      <c r="G245" s="468">
        <f t="shared" si="67"/>
        <v>5.41</v>
      </c>
      <c r="H245" s="407">
        <f t="shared" si="67"/>
        <v>1.2</v>
      </c>
      <c r="I245" s="407">
        <f t="shared" si="60"/>
        <v>7.11</v>
      </c>
      <c r="J245" s="407">
        <f t="shared" si="53"/>
        <v>7.189999998211861</v>
      </c>
      <c r="K245" s="408">
        <f t="shared" si="54"/>
        <v>7.9999998211860657E-2</v>
      </c>
      <c r="L245" s="409">
        <f t="shared" si="61"/>
        <v>0.5</v>
      </c>
      <c r="M245" s="410">
        <f t="shared" si="62"/>
        <v>7.61</v>
      </c>
      <c r="N245" s="410">
        <f t="shared" si="63"/>
        <v>7.689999998211861</v>
      </c>
      <c r="O245" s="411"/>
      <c r="P245" s="485">
        <f t="shared" ca="1" si="64"/>
        <v>0.39159722222222576</v>
      </c>
      <c r="Q245" s="484">
        <f t="shared" ca="1" si="65"/>
        <v>0.3917592592592628</v>
      </c>
      <c r="R245" s="486">
        <v>7.9999998211860657E-2</v>
      </c>
      <c r="S245" s="486">
        <f t="shared" ca="1" si="55"/>
        <v>0.08</v>
      </c>
      <c r="T245" s="470">
        <v>12</v>
      </c>
      <c r="U245" s="469" t="str">
        <f t="shared" si="56"/>
        <v>C60-R24</v>
      </c>
      <c r="V245" s="470">
        <v>60</v>
      </c>
      <c r="W245" s="470" t="s">
        <v>493</v>
      </c>
      <c r="X245" s="470" t="s">
        <v>494</v>
      </c>
      <c r="Y245" s="470">
        <v>24</v>
      </c>
      <c r="AA245" s="505">
        <v>229</v>
      </c>
      <c r="AC245" s="400">
        <f t="shared" si="57"/>
        <v>19</v>
      </c>
    </row>
    <row r="246" spans="1:29" ht="12.75" customHeight="1">
      <c r="A246" s="403">
        <f t="shared" si="58"/>
        <v>230</v>
      </c>
      <c r="B246" s="745"/>
      <c r="C246" s="404" t="str">
        <f t="shared" si="52"/>
        <v>C60-R26</v>
      </c>
      <c r="D246" s="405">
        <v>0.35600694444444442</v>
      </c>
      <c r="E246" s="405">
        <v>0.35616898148148146</v>
      </c>
      <c r="F246" s="406">
        <f t="shared" si="67"/>
        <v>1.7</v>
      </c>
      <c r="G246" s="468">
        <f t="shared" si="67"/>
        <v>5.41</v>
      </c>
      <c r="H246" s="407">
        <f t="shared" si="67"/>
        <v>1.2</v>
      </c>
      <c r="I246" s="407">
        <f t="shared" si="60"/>
        <v>7.11</v>
      </c>
      <c r="J246" s="407">
        <f t="shared" si="53"/>
        <v>7.1699999986588958</v>
      </c>
      <c r="K246" s="408">
        <f t="shared" si="54"/>
        <v>5.9999998658895493E-2</v>
      </c>
      <c r="L246" s="409">
        <f t="shared" si="61"/>
        <v>0.5</v>
      </c>
      <c r="M246" s="410">
        <f t="shared" si="62"/>
        <v>7.61</v>
      </c>
      <c r="N246" s="410">
        <f t="shared" si="63"/>
        <v>7.6699999986588958</v>
      </c>
      <c r="O246" s="411"/>
      <c r="P246" s="485">
        <f t="shared" ca="1" si="64"/>
        <v>0.39204861111111466</v>
      </c>
      <c r="Q246" s="484">
        <f t="shared" ca="1" si="65"/>
        <v>0.39218750000000357</v>
      </c>
      <c r="R246" s="486">
        <v>5.9999998658895493E-2</v>
      </c>
      <c r="S246" s="486">
        <f t="shared" ca="1" si="55"/>
        <v>0.01</v>
      </c>
      <c r="T246" s="470">
        <v>13</v>
      </c>
      <c r="U246" s="469" t="str">
        <f t="shared" si="56"/>
        <v>C60-R26</v>
      </c>
      <c r="V246" s="470">
        <v>60</v>
      </c>
      <c r="W246" s="470" t="s">
        <v>493</v>
      </c>
      <c r="X246" s="470" t="s">
        <v>494</v>
      </c>
      <c r="Y246" s="470">
        <v>26</v>
      </c>
      <c r="AA246" s="505">
        <v>230</v>
      </c>
      <c r="AC246" s="400">
        <f t="shared" si="57"/>
        <v>20</v>
      </c>
    </row>
    <row r="247" spans="1:29" ht="12.75" customHeight="1">
      <c r="A247" s="403">
        <f t="shared" si="58"/>
        <v>231</v>
      </c>
      <c r="B247" s="745"/>
      <c r="C247" s="404" t="str">
        <f t="shared" si="52"/>
        <v>C60-R28</v>
      </c>
      <c r="D247" s="405">
        <v>0.35623842592592592</v>
      </c>
      <c r="E247" s="405">
        <v>0.35637731481481483</v>
      </c>
      <c r="F247" s="406">
        <f t="shared" si="67"/>
        <v>1.7</v>
      </c>
      <c r="G247" s="468">
        <f t="shared" si="67"/>
        <v>5.41</v>
      </c>
      <c r="H247" s="407">
        <f t="shared" si="67"/>
        <v>1.2</v>
      </c>
      <c r="I247" s="407">
        <f t="shared" si="60"/>
        <v>7.11</v>
      </c>
      <c r="J247" s="407">
        <f t="shared" si="53"/>
        <v>7.2199999994039539</v>
      </c>
      <c r="K247" s="408">
        <f t="shared" si="54"/>
        <v>0.10999999940395355</v>
      </c>
      <c r="L247" s="409">
        <f t="shared" si="61"/>
        <v>0.5</v>
      </c>
      <c r="M247" s="410">
        <f t="shared" si="62"/>
        <v>7.61</v>
      </c>
      <c r="N247" s="410">
        <f t="shared" si="63"/>
        <v>7.7199999994039539</v>
      </c>
      <c r="O247" s="411"/>
      <c r="P247" s="485">
        <f t="shared" ca="1" si="64"/>
        <v>0.39243055555555911</v>
      </c>
      <c r="Q247" s="484">
        <f t="shared" ca="1" si="65"/>
        <v>0.39259259259259616</v>
      </c>
      <c r="R247" s="486">
        <v>0.10999999940395355</v>
      </c>
      <c r="S247" s="486">
        <f t="shared" ca="1" si="55"/>
        <v>0.11</v>
      </c>
      <c r="T247" s="470">
        <v>14</v>
      </c>
      <c r="U247" s="469" t="str">
        <f t="shared" si="56"/>
        <v>C60-R28</v>
      </c>
      <c r="V247" s="470">
        <v>60</v>
      </c>
      <c r="W247" s="470" t="s">
        <v>493</v>
      </c>
      <c r="X247" s="470" t="s">
        <v>494</v>
      </c>
      <c r="Y247" s="470">
        <v>28</v>
      </c>
      <c r="AA247" s="505">
        <v>231</v>
      </c>
      <c r="AC247" s="400">
        <f t="shared" si="57"/>
        <v>1</v>
      </c>
    </row>
    <row r="248" spans="1:29" ht="12.75" customHeight="1">
      <c r="A248" s="403">
        <f t="shared" si="58"/>
        <v>232</v>
      </c>
      <c r="B248" s="745"/>
      <c r="C248" s="404" t="str">
        <f t="shared" si="52"/>
        <v>C60-R30</v>
      </c>
      <c r="D248" s="405">
        <v>0.35650462962962964</v>
      </c>
      <c r="E248" s="405">
        <v>0.35666666666666669</v>
      </c>
      <c r="F248" s="406">
        <f t="shared" si="67"/>
        <v>1.7</v>
      </c>
      <c r="G248" s="468">
        <f t="shared" si="67"/>
        <v>5.41</v>
      </c>
      <c r="H248" s="407">
        <f t="shared" si="67"/>
        <v>1.2</v>
      </c>
      <c r="I248" s="407">
        <f t="shared" si="60"/>
        <v>7.11</v>
      </c>
      <c r="J248" s="407">
        <f t="shared" si="53"/>
        <v>7.1600000007450584</v>
      </c>
      <c r="K248" s="408">
        <f t="shared" si="54"/>
        <v>5.000000074505806E-2</v>
      </c>
      <c r="L248" s="409">
        <f t="shared" si="61"/>
        <v>0.5</v>
      </c>
      <c r="M248" s="410">
        <f t="shared" si="62"/>
        <v>7.61</v>
      </c>
      <c r="N248" s="410">
        <f t="shared" si="63"/>
        <v>7.6600000007450584</v>
      </c>
      <c r="O248" s="411"/>
      <c r="P248" s="485">
        <f t="shared" ca="1" si="64"/>
        <v>0.39285879629629988</v>
      </c>
      <c r="Q248" s="484">
        <f t="shared" ca="1" si="65"/>
        <v>0.39299768518518879</v>
      </c>
      <c r="R248" s="486">
        <v>5.000000074505806E-2</v>
      </c>
      <c r="S248" s="486">
        <f t="shared" ca="1" si="55"/>
        <v>0.03</v>
      </c>
      <c r="T248" s="470">
        <v>15</v>
      </c>
      <c r="U248" s="469" t="str">
        <f t="shared" si="56"/>
        <v>C60-R30</v>
      </c>
      <c r="V248" s="470">
        <v>60</v>
      </c>
      <c r="W248" s="470" t="s">
        <v>493</v>
      </c>
      <c r="X248" s="470" t="s">
        <v>494</v>
      </c>
      <c r="Y248" s="470">
        <v>30</v>
      </c>
      <c r="AA248" s="505">
        <v>232</v>
      </c>
      <c r="AC248" s="400">
        <f t="shared" si="57"/>
        <v>2</v>
      </c>
    </row>
    <row r="249" spans="1:29" ht="12.75" customHeight="1">
      <c r="A249" s="403">
        <f t="shared" si="58"/>
        <v>233</v>
      </c>
      <c r="B249" s="745"/>
      <c r="C249" s="404" t="str">
        <f t="shared" si="52"/>
        <v>C60-R32</v>
      </c>
      <c r="D249" s="405">
        <v>0.3567939814814815</v>
      </c>
      <c r="E249" s="405">
        <v>0.35694444444444445</v>
      </c>
      <c r="F249" s="406">
        <f t="shared" si="67"/>
        <v>1.7</v>
      </c>
      <c r="G249" s="468">
        <f t="shared" si="67"/>
        <v>5.41</v>
      </c>
      <c r="H249" s="407">
        <f t="shared" si="67"/>
        <v>1.2</v>
      </c>
      <c r="I249" s="407">
        <f t="shared" si="60"/>
        <v>7.11</v>
      </c>
      <c r="J249" s="407">
        <f t="shared" si="53"/>
        <v>7.1199999997764829</v>
      </c>
      <c r="K249" s="408">
        <f t="shared" si="54"/>
        <v>9.9999997764825821E-3</v>
      </c>
      <c r="L249" s="409">
        <f t="shared" si="61"/>
        <v>0.5</v>
      </c>
      <c r="M249" s="410">
        <f t="shared" si="62"/>
        <v>7.61</v>
      </c>
      <c r="N249" s="410">
        <f t="shared" si="63"/>
        <v>7.6199999997764829</v>
      </c>
      <c r="O249" s="411"/>
      <c r="P249" s="485">
        <f t="shared" ca="1" si="64"/>
        <v>0.39324074074074433</v>
      </c>
      <c r="Q249" s="484">
        <f t="shared" ca="1" si="65"/>
        <v>0.39341435185185547</v>
      </c>
      <c r="R249" s="486">
        <v>9.9999997764825821E-3</v>
      </c>
      <c r="S249" s="486">
        <f t="shared" ca="1" si="55"/>
        <v>0.14000000000000001</v>
      </c>
      <c r="T249" s="470">
        <v>16</v>
      </c>
      <c r="U249" s="469" t="str">
        <f t="shared" si="56"/>
        <v>C60-R32</v>
      </c>
      <c r="V249" s="470">
        <v>60</v>
      </c>
      <c r="W249" s="470" t="s">
        <v>493</v>
      </c>
      <c r="X249" s="470" t="s">
        <v>494</v>
      </c>
      <c r="Y249" s="470">
        <v>32</v>
      </c>
      <c r="AA249" s="505">
        <v>233</v>
      </c>
      <c r="AC249" s="400">
        <f t="shared" si="57"/>
        <v>3</v>
      </c>
    </row>
    <row r="250" spans="1:29" ht="12.75" customHeight="1">
      <c r="A250" s="403">
        <f t="shared" si="58"/>
        <v>234</v>
      </c>
      <c r="B250" s="745"/>
      <c r="C250" s="404" t="str">
        <f t="shared" si="52"/>
        <v>C60-R34</v>
      </c>
      <c r="D250" s="405">
        <v>0.35708333333333331</v>
      </c>
      <c r="E250" s="405">
        <v>0.35722222222222222</v>
      </c>
      <c r="F250" s="406">
        <f t="shared" si="67"/>
        <v>1.7</v>
      </c>
      <c r="G250" s="468">
        <f t="shared" si="67"/>
        <v>5.41</v>
      </c>
      <c r="H250" s="407">
        <f t="shared" si="67"/>
        <v>1.2</v>
      </c>
      <c r="I250" s="407">
        <f t="shared" si="60"/>
        <v>7.11</v>
      </c>
      <c r="J250" s="407">
        <f t="shared" si="53"/>
        <v>7.2500000005960468</v>
      </c>
      <c r="K250" s="408">
        <f t="shared" si="54"/>
        <v>0.14000000059604645</v>
      </c>
      <c r="L250" s="409">
        <f t="shared" si="61"/>
        <v>0.5</v>
      </c>
      <c r="M250" s="410">
        <f t="shared" si="62"/>
        <v>7.61</v>
      </c>
      <c r="N250" s="410">
        <f t="shared" si="63"/>
        <v>7.7500000005960468</v>
      </c>
      <c r="O250" s="411"/>
      <c r="P250" s="485">
        <f t="shared" ca="1" si="64"/>
        <v>0.3936805555555592</v>
      </c>
      <c r="Q250" s="484">
        <f t="shared" ca="1" si="65"/>
        <v>0.39385416666667034</v>
      </c>
      <c r="R250" s="486">
        <v>0.14000000059604645</v>
      </c>
      <c r="S250" s="486">
        <f t="shared" ca="1" si="55"/>
        <v>0.02</v>
      </c>
      <c r="T250" s="470">
        <v>17</v>
      </c>
      <c r="U250" s="469" t="str">
        <f t="shared" si="56"/>
        <v>C60-R34</v>
      </c>
      <c r="V250" s="470">
        <v>60</v>
      </c>
      <c r="W250" s="470" t="s">
        <v>493</v>
      </c>
      <c r="X250" s="470" t="s">
        <v>494</v>
      </c>
      <c r="Y250" s="470">
        <v>34</v>
      </c>
      <c r="AA250" s="505">
        <v>234</v>
      </c>
      <c r="AC250" s="400">
        <f t="shared" si="57"/>
        <v>4</v>
      </c>
    </row>
    <row r="251" spans="1:29" ht="12.75" customHeight="1">
      <c r="A251" s="403">
        <f t="shared" si="58"/>
        <v>235</v>
      </c>
      <c r="B251" s="745"/>
      <c r="C251" s="404" t="str">
        <f t="shared" si="52"/>
        <v>C60-R36</v>
      </c>
      <c r="D251" s="405">
        <v>0.3573263888888889</v>
      </c>
      <c r="E251" s="405">
        <v>0.35748842592592595</v>
      </c>
      <c r="F251" s="406">
        <f t="shared" si="67"/>
        <v>1.7</v>
      </c>
      <c r="G251" s="468">
        <f t="shared" si="67"/>
        <v>5.41</v>
      </c>
      <c r="H251" s="407">
        <f t="shared" si="67"/>
        <v>1.2</v>
      </c>
      <c r="I251" s="407">
        <f t="shared" si="60"/>
        <v>7.11</v>
      </c>
      <c r="J251" s="407">
        <f t="shared" si="53"/>
        <v>7.189999998211861</v>
      </c>
      <c r="K251" s="408">
        <f t="shared" si="54"/>
        <v>7.9999998211860657E-2</v>
      </c>
      <c r="L251" s="409">
        <f t="shared" si="61"/>
        <v>0.5</v>
      </c>
      <c r="M251" s="410">
        <f t="shared" si="62"/>
        <v>7.61</v>
      </c>
      <c r="N251" s="410">
        <f t="shared" si="63"/>
        <v>7.689999998211861</v>
      </c>
      <c r="O251" s="411"/>
      <c r="P251" s="485">
        <f t="shared" ca="1" si="64"/>
        <v>0.3941435185185222</v>
      </c>
      <c r="Q251" s="484">
        <f t="shared" ca="1" si="65"/>
        <v>0.39431712962963333</v>
      </c>
      <c r="R251" s="486">
        <v>7.9999998211860657E-2</v>
      </c>
      <c r="S251" s="486">
        <f t="shared" ca="1" si="55"/>
        <v>0.04</v>
      </c>
      <c r="T251" s="470">
        <v>18</v>
      </c>
      <c r="U251" s="469" t="str">
        <f t="shared" si="56"/>
        <v>C60-R36</v>
      </c>
      <c r="V251" s="470">
        <v>60</v>
      </c>
      <c r="W251" s="470" t="s">
        <v>493</v>
      </c>
      <c r="X251" s="470" t="s">
        <v>494</v>
      </c>
      <c r="Y251" s="470">
        <v>36</v>
      </c>
      <c r="AA251" s="505">
        <v>235</v>
      </c>
      <c r="AC251" s="400">
        <f t="shared" si="57"/>
        <v>5</v>
      </c>
    </row>
    <row r="252" spans="1:29" ht="12.75" customHeight="1">
      <c r="A252" s="403">
        <f t="shared" si="58"/>
        <v>236</v>
      </c>
      <c r="B252" s="745"/>
      <c r="C252" s="404" t="str">
        <f t="shared" si="52"/>
        <v>C60-R38</v>
      </c>
      <c r="D252" s="405">
        <v>0.35756944444444444</v>
      </c>
      <c r="E252" s="405">
        <v>0.35773148148148148</v>
      </c>
      <c r="F252" s="406">
        <f t="shared" si="67"/>
        <v>1.7</v>
      </c>
      <c r="G252" s="468">
        <f t="shared" si="67"/>
        <v>5.41</v>
      </c>
      <c r="H252" s="407">
        <f t="shared" si="67"/>
        <v>1.2</v>
      </c>
      <c r="I252" s="407">
        <f t="shared" si="60"/>
        <v>7.11</v>
      </c>
      <c r="J252" s="407">
        <f t="shared" si="53"/>
        <v>7.1499999991059306</v>
      </c>
      <c r="K252" s="408">
        <f t="shared" si="54"/>
        <v>3.9999999105930328E-2</v>
      </c>
      <c r="L252" s="409">
        <f t="shared" si="61"/>
        <v>0.5</v>
      </c>
      <c r="M252" s="410">
        <f t="shared" si="62"/>
        <v>7.61</v>
      </c>
      <c r="N252" s="410">
        <f t="shared" si="63"/>
        <v>7.6499999991059306</v>
      </c>
      <c r="O252" s="411"/>
      <c r="P252" s="485">
        <f t="shared" ca="1" si="64"/>
        <v>0.39460648148148519</v>
      </c>
      <c r="Q252" s="484">
        <f t="shared" ca="1" si="65"/>
        <v>0.39476851851852224</v>
      </c>
      <c r="R252" s="486">
        <v>3.9999999105930328E-2</v>
      </c>
      <c r="S252" s="486">
        <f t="shared" ca="1" si="55"/>
        <v>0.04</v>
      </c>
      <c r="T252" s="470">
        <v>19</v>
      </c>
      <c r="U252" s="469" t="str">
        <f t="shared" si="56"/>
        <v>C60-R38</v>
      </c>
      <c r="V252" s="470">
        <v>60</v>
      </c>
      <c r="W252" s="470" t="s">
        <v>493</v>
      </c>
      <c r="X252" s="470" t="s">
        <v>494</v>
      </c>
      <c r="Y252" s="470">
        <v>38</v>
      </c>
      <c r="AA252" s="505">
        <v>236</v>
      </c>
      <c r="AC252" s="400">
        <f t="shared" si="57"/>
        <v>6</v>
      </c>
    </row>
    <row r="253" spans="1:29" ht="12.75" customHeight="1">
      <c r="A253" s="403">
        <f t="shared" si="58"/>
        <v>237</v>
      </c>
      <c r="B253" s="745"/>
      <c r="C253" s="404" t="str">
        <f t="shared" si="52"/>
        <v>C60-R40</v>
      </c>
      <c r="D253" s="405">
        <v>0.35782407407407407</v>
      </c>
      <c r="E253" s="405">
        <v>0.35799768518518521</v>
      </c>
      <c r="F253" s="406">
        <f t="shared" si="67"/>
        <v>1.7</v>
      </c>
      <c r="G253" s="468">
        <f t="shared" si="67"/>
        <v>5.41</v>
      </c>
      <c r="H253" s="407">
        <f t="shared" si="67"/>
        <v>1.2</v>
      </c>
      <c r="I253" s="407">
        <f t="shared" si="60"/>
        <v>7.11</v>
      </c>
      <c r="J253" s="407">
        <f t="shared" si="53"/>
        <v>7.200000003576279</v>
      </c>
      <c r="K253" s="408">
        <f t="shared" si="54"/>
        <v>9.0000003576278687E-2</v>
      </c>
      <c r="L253" s="409">
        <f t="shared" si="61"/>
        <v>0.5</v>
      </c>
      <c r="M253" s="410">
        <f t="shared" si="62"/>
        <v>7.61</v>
      </c>
      <c r="N253" s="410">
        <f t="shared" si="63"/>
        <v>7.700000003576279</v>
      </c>
      <c r="O253" s="411"/>
      <c r="P253" s="485">
        <f t="shared" ca="1" si="64"/>
        <v>0.39502314814815187</v>
      </c>
      <c r="Q253" s="484">
        <f t="shared" ca="1" si="65"/>
        <v>0.39519675925926301</v>
      </c>
      <c r="R253" s="486">
        <v>9.0000003576278687E-2</v>
      </c>
      <c r="S253" s="486">
        <f t="shared" ca="1" si="55"/>
        <v>0.01</v>
      </c>
      <c r="T253" s="470">
        <v>20</v>
      </c>
      <c r="U253" s="469" t="str">
        <f t="shared" si="56"/>
        <v>C60-R40</v>
      </c>
      <c r="V253" s="470">
        <v>60</v>
      </c>
      <c r="W253" s="470" t="s">
        <v>493</v>
      </c>
      <c r="X253" s="470" t="s">
        <v>494</v>
      </c>
      <c r="Y253" s="470">
        <v>40</v>
      </c>
      <c r="AA253" s="505">
        <v>237</v>
      </c>
      <c r="AC253" s="400">
        <f t="shared" si="57"/>
        <v>7</v>
      </c>
    </row>
    <row r="254" spans="1:29" ht="12.75" customHeight="1">
      <c r="A254" s="403">
        <f t="shared" si="58"/>
        <v>238</v>
      </c>
      <c r="B254" s="745"/>
      <c r="C254" s="404" t="str">
        <f t="shared" si="52"/>
        <v>C61-R41</v>
      </c>
      <c r="D254" s="405">
        <v>0.35811342592592593</v>
      </c>
      <c r="E254" s="405">
        <v>0.35825231481481479</v>
      </c>
      <c r="F254" s="406">
        <f t="shared" si="67"/>
        <v>1.7</v>
      </c>
      <c r="G254" s="468">
        <f t="shared" si="67"/>
        <v>5.41</v>
      </c>
      <c r="H254" s="407">
        <f t="shared" si="67"/>
        <v>1.2</v>
      </c>
      <c r="I254" s="407">
        <f t="shared" si="60"/>
        <v>7.11</v>
      </c>
      <c r="J254" s="407">
        <f t="shared" si="53"/>
        <v>7.189999998211861</v>
      </c>
      <c r="K254" s="408">
        <f t="shared" si="54"/>
        <v>7.9999998211860657E-2</v>
      </c>
      <c r="L254" s="409">
        <f t="shared" si="61"/>
        <v>0.5</v>
      </c>
      <c r="M254" s="410">
        <f t="shared" si="62"/>
        <v>7.61</v>
      </c>
      <c r="N254" s="410">
        <f t="shared" si="63"/>
        <v>7.689999998211861</v>
      </c>
      <c r="O254" s="411"/>
      <c r="P254" s="485">
        <f t="shared" ca="1" si="64"/>
        <v>0.39548611111111487</v>
      </c>
      <c r="Q254" s="484">
        <f t="shared" ca="1" si="65"/>
        <v>0.39563657407407782</v>
      </c>
      <c r="R254" s="486">
        <v>7.9999998211860657E-2</v>
      </c>
      <c r="S254" s="486">
        <f t="shared" ca="1" si="55"/>
        <v>0.05</v>
      </c>
      <c r="T254" s="470">
        <v>1</v>
      </c>
      <c r="U254" s="469" t="str">
        <f t="shared" si="56"/>
        <v>C61-R41</v>
      </c>
      <c r="V254" s="470">
        <v>61</v>
      </c>
      <c r="W254" s="470" t="s">
        <v>493</v>
      </c>
      <c r="X254" s="470" t="s">
        <v>494</v>
      </c>
      <c r="Y254" s="470">
        <v>41</v>
      </c>
      <c r="AA254" s="505">
        <v>238</v>
      </c>
      <c r="AC254" s="400">
        <f t="shared" si="57"/>
        <v>8</v>
      </c>
    </row>
    <row r="255" spans="1:29" ht="12.75" customHeight="1">
      <c r="A255" s="403">
        <f t="shared" si="58"/>
        <v>239</v>
      </c>
      <c r="B255" s="745"/>
      <c r="C255" s="404" t="str">
        <f t="shared" si="52"/>
        <v>C61-R39</v>
      </c>
      <c r="D255" s="405">
        <v>0.3583796296296296</v>
      </c>
      <c r="E255" s="405">
        <v>0.35853009259259261</v>
      </c>
      <c r="F255" s="406">
        <f t="shared" si="67"/>
        <v>1.7</v>
      </c>
      <c r="G255" s="468">
        <f t="shared" si="67"/>
        <v>5.41</v>
      </c>
      <c r="H255" s="407">
        <f t="shared" si="67"/>
        <v>1.2</v>
      </c>
      <c r="I255" s="407">
        <f t="shared" si="60"/>
        <v>7.11</v>
      </c>
      <c r="J255" s="407">
        <f t="shared" si="53"/>
        <v>7.2399999952316287</v>
      </c>
      <c r="K255" s="408">
        <f t="shared" si="54"/>
        <v>0.12999999523162842</v>
      </c>
      <c r="L255" s="409">
        <f t="shared" si="61"/>
        <v>0.5</v>
      </c>
      <c r="M255" s="410">
        <f t="shared" si="62"/>
        <v>7.61</v>
      </c>
      <c r="N255" s="410">
        <f t="shared" si="63"/>
        <v>7.7399999952316287</v>
      </c>
      <c r="O255" s="411"/>
      <c r="P255" s="485">
        <f t="shared" ca="1" si="64"/>
        <v>0.39587962962963336</v>
      </c>
      <c r="Q255" s="484">
        <f t="shared" ca="1" si="65"/>
        <v>0.39603009259259631</v>
      </c>
      <c r="R255" s="486">
        <v>0.12999999523162842</v>
      </c>
      <c r="S255" s="486">
        <f t="shared" ca="1" si="55"/>
        <v>0.09</v>
      </c>
      <c r="T255" s="470">
        <v>2</v>
      </c>
      <c r="U255" s="469" t="str">
        <f t="shared" si="56"/>
        <v>C61-R39</v>
      </c>
      <c r="V255" s="470">
        <v>61</v>
      </c>
      <c r="W255" s="470" t="s">
        <v>493</v>
      </c>
      <c r="X255" s="470" t="s">
        <v>494</v>
      </c>
      <c r="Y255" s="470">
        <v>39</v>
      </c>
      <c r="AA255" s="505">
        <v>239</v>
      </c>
      <c r="AC255" s="400">
        <f t="shared" si="57"/>
        <v>9</v>
      </c>
    </row>
    <row r="256" spans="1:29" ht="12.75" customHeight="1">
      <c r="A256" s="403">
        <f t="shared" si="58"/>
        <v>240</v>
      </c>
      <c r="B256" s="745"/>
      <c r="C256" s="404" t="str">
        <f t="shared" si="52"/>
        <v>C61-R37</v>
      </c>
      <c r="D256" s="405">
        <v>0.3586111111111111</v>
      </c>
      <c r="E256" s="405">
        <v>0.35877314814814815</v>
      </c>
      <c r="F256" s="406">
        <f t="shared" si="67"/>
        <v>1.7</v>
      </c>
      <c r="G256" s="468">
        <f t="shared" si="67"/>
        <v>5.41</v>
      </c>
      <c r="H256" s="407">
        <f t="shared" si="67"/>
        <v>1.2</v>
      </c>
      <c r="I256" s="407">
        <f t="shared" si="60"/>
        <v>7.11</v>
      </c>
      <c r="J256" s="407">
        <f t="shared" si="53"/>
        <v>7.1299999995529655</v>
      </c>
      <c r="K256" s="408">
        <f t="shared" si="54"/>
        <v>1.9999999552965164E-2</v>
      </c>
      <c r="L256" s="409">
        <f t="shared" si="61"/>
        <v>0.5</v>
      </c>
      <c r="M256" s="410">
        <f t="shared" si="62"/>
        <v>7.61</v>
      </c>
      <c r="N256" s="410">
        <f t="shared" si="63"/>
        <v>7.6299999995529655</v>
      </c>
      <c r="O256" s="411"/>
      <c r="P256" s="485">
        <f t="shared" ca="1" si="64"/>
        <v>0.39630787037037407</v>
      </c>
      <c r="Q256" s="484">
        <f t="shared" ca="1" si="65"/>
        <v>0.39648148148148521</v>
      </c>
      <c r="R256" s="486">
        <v>1.9999999552965164E-2</v>
      </c>
      <c r="S256" s="486">
        <f t="shared" ca="1" si="55"/>
        <v>0.09</v>
      </c>
      <c r="T256" s="470">
        <v>3</v>
      </c>
      <c r="U256" s="469" t="str">
        <f t="shared" si="56"/>
        <v>C61-R37</v>
      </c>
      <c r="V256" s="470">
        <v>61</v>
      </c>
      <c r="W256" s="470" t="s">
        <v>493</v>
      </c>
      <c r="X256" s="470" t="s">
        <v>494</v>
      </c>
      <c r="Y256" s="470">
        <v>37</v>
      </c>
      <c r="AA256" s="505">
        <v>240</v>
      </c>
      <c r="AC256" s="400">
        <f t="shared" si="57"/>
        <v>10</v>
      </c>
    </row>
    <row r="257" spans="1:29" ht="12.75" customHeight="1">
      <c r="A257" s="403">
        <f t="shared" si="58"/>
        <v>241</v>
      </c>
      <c r="B257" s="745"/>
      <c r="C257" s="404" t="str">
        <f t="shared" si="52"/>
        <v>C61-R35</v>
      </c>
      <c r="D257" s="405">
        <v>0.3588425925925926</v>
      </c>
      <c r="E257" s="405">
        <v>0.35899305555555555</v>
      </c>
      <c r="F257" s="406">
        <f t="shared" si="67"/>
        <v>1.7</v>
      </c>
      <c r="G257" s="468">
        <f t="shared" si="67"/>
        <v>5.41</v>
      </c>
      <c r="H257" s="407">
        <f t="shared" si="67"/>
        <v>1.2</v>
      </c>
      <c r="I257" s="407">
        <f t="shared" si="60"/>
        <v>7.11</v>
      </c>
      <c r="J257" s="407">
        <f t="shared" si="53"/>
        <v>7.2500000005960468</v>
      </c>
      <c r="K257" s="408">
        <f t="shared" si="54"/>
        <v>0.14000000059604645</v>
      </c>
      <c r="L257" s="409">
        <f t="shared" si="61"/>
        <v>0.5</v>
      </c>
      <c r="M257" s="410">
        <f t="shared" si="62"/>
        <v>7.61</v>
      </c>
      <c r="N257" s="410">
        <f t="shared" si="63"/>
        <v>7.7500000005960468</v>
      </c>
      <c r="O257" s="411"/>
      <c r="P257" s="485">
        <f t="shared" ca="1" si="64"/>
        <v>0.39673611111111484</v>
      </c>
      <c r="Q257" s="484">
        <f t="shared" ca="1" si="65"/>
        <v>0.39687500000000375</v>
      </c>
      <c r="R257" s="486">
        <v>0.14000000059604645</v>
      </c>
      <c r="S257" s="486">
        <f t="shared" ca="1" si="55"/>
        <v>0.03</v>
      </c>
      <c r="T257" s="470">
        <v>4</v>
      </c>
      <c r="U257" s="469" t="str">
        <f t="shared" si="56"/>
        <v>C61-R35</v>
      </c>
      <c r="V257" s="470">
        <v>61</v>
      </c>
      <c r="W257" s="470" t="s">
        <v>493</v>
      </c>
      <c r="X257" s="470" t="s">
        <v>494</v>
      </c>
      <c r="Y257" s="470">
        <v>35</v>
      </c>
      <c r="AA257" s="505">
        <v>241</v>
      </c>
      <c r="AC257" s="400">
        <f t="shared" si="57"/>
        <v>11</v>
      </c>
    </row>
    <row r="258" spans="1:29" ht="12.75" customHeight="1">
      <c r="A258" s="403">
        <f t="shared" si="58"/>
        <v>242</v>
      </c>
      <c r="B258" s="745"/>
      <c r="C258" s="404" t="str">
        <f t="shared" si="52"/>
        <v>C61-R33</v>
      </c>
      <c r="D258" s="405">
        <v>0.35909722222222223</v>
      </c>
      <c r="E258" s="405">
        <v>0.35927083333333332</v>
      </c>
      <c r="F258" s="406">
        <f t="shared" si="67"/>
        <v>1.7</v>
      </c>
      <c r="G258" s="468">
        <f t="shared" si="67"/>
        <v>5.41</v>
      </c>
      <c r="H258" s="407">
        <f t="shared" si="67"/>
        <v>1.2</v>
      </c>
      <c r="I258" s="407">
        <f t="shared" si="60"/>
        <v>7.11</v>
      </c>
      <c r="J258" s="407">
        <f t="shared" si="53"/>
        <v>7.1699999986588958</v>
      </c>
      <c r="K258" s="408">
        <f t="shared" si="54"/>
        <v>5.9999998658895493E-2</v>
      </c>
      <c r="L258" s="409">
        <f t="shared" si="61"/>
        <v>0.5</v>
      </c>
      <c r="M258" s="410">
        <f t="shared" si="62"/>
        <v>7.61</v>
      </c>
      <c r="N258" s="410">
        <f t="shared" si="63"/>
        <v>7.6699999986588958</v>
      </c>
      <c r="O258" s="411"/>
      <c r="P258" s="485">
        <f t="shared" ca="1" si="64"/>
        <v>0.39716435185185561</v>
      </c>
      <c r="Q258" s="484">
        <f t="shared" ca="1" si="65"/>
        <v>0.39733796296296675</v>
      </c>
      <c r="R258" s="486">
        <v>5.9999998658895493E-2</v>
      </c>
      <c r="S258" s="486">
        <f t="shared" ca="1" si="55"/>
        <v>0.14000000000000001</v>
      </c>
      <c r="T258" s="470">
        <v>5</v>
      </c>
      <c r="U258" s="469" t="str">
        <f t="shared" si="56"/>
        <v>C61-R33</v>
      </c>
      <c r="V258" s="470">
        <v>61</v>
      </c>
      <c r="W258" s="470" t="s">
        <v>493</v>
      </c>
      <c r="X258" s="470" t="s">
        <v>494</v>
      </c>
      <c r="Y258" s="470">
        <v>33</v>
      </c>
      <c r="AA258" s="505">
        <v>242</v>
      </c>
      <c r="AC258" s="400">
        <f t="shared" si="57"/>
        <v>12</v>
      </c>
    </row>
    <row r="259" spans="1:29" ht="12.75" customHeight="1">
      <c r="A259" s="403">
        <f t="shared" si="58"/>
        <v>243</v>
      </c>
      <c r="B259" s="745"/>
      <c r="C259" s="404" t="str">
        <f t="shared" si="52"/>
        <v>C61-R31</v>
      </c>
      <c r="D259" s="405">
        <v>0.35936342592592591</v>
      </c>
      <c r="E259" s="405">
        <v>0.35950231481481482</v>
      </c>
      <c r="F259" s="406">
        <f t="shared" ref="F259:H274" si="68">F258</f>
        <v>1.7</v>
      </c>
      <c r="G259" s="468">
        <f t="shared" si="68"/>
        <v>5.41</v>
      </c>
      <c r="H259" s="407">
        <f t="shared" si="68"/>
        <v>1.2</v>
      </c>
      <c r="I259" s="407">
        <f t="shared" si="60"/>
        <v>7.11</v>
      </c>
      <c r="J259" s="407">
        <f t="shared" si="53"/>
        <v>7.2500000005960468</v>
      </c>
      <c r="K259" s="408">
        <f t="shared" si="54"/>
        <v>0.14000000059604645</v>
      </c>
      <c r="L259" s="409">
        <f t="shared" si="61"/>
        <v>0.5</v>
      </c>
      <c r="M259" s="410">
        <f t="shared" si="62"/>
        <v>7.61</v>
      </c>
      <c r="N259" s="410">
        <f t="shared" si="63"/>
        <v>7.7500000005960468</v>
      </c>
      <c r="O259" s="411"/>
      <c r="P259" s="485">
        <f t="shared" ca="1" si="64"/>
        <v>0.39762731481481861</v>
      </c>
      <c r="Q259" s="484">
        <f t="shared" ca="1" si="65"/>
        <v>0.39776620370370752</v>
      </c>
      <c r="R259" s="486">
        <v>0.14000000059604645</v>
      </c>
      <c r="S259" s="486">
        <f t="shared" ca="1" si="55"/>
        <v>0.1</v>
      </c>
      <c r="T259" s="470">
        <v>6</v>
      </c>
      <c r="U259" s="469" t="str">
        <f t="shared" si="56"/>
        <v>C61-R31</v>
      </c>
      <c r="V259" s="470">
        <v>61</v>
      </c>
      <c r="W259" s="470" t="s">
        <v>493</v>
      </c>
      <c r="X259" s="470" t="s">
        <v>494</v>
      </c>
      <c r="Y259" s="470">
        <v>31</v>
      </c>
      <c r="AA259" s="505">
        <v>243</v>
      </c>
      <c r="AC259" s="400">
        <f t="shared" si="57"/>
        <v>13</v>
      </c>
    </row>
    <row r="260" spans="1:29" ht="12.75" customHeight="1">
      <c r="A260" s="403">
        <f t="shared" si="58"/>
        <v>244</v>
      </c>
      <c r="B260" s="745"/>
      <c r="C260" s="404" t="str">
        <f t="shared" si="52"/>
        <v>C61-R29</v>
      </c>
      <c r="D260" s="405">
        <v>0.35961805555555554</v>
      </c>
      <c r="E260" s="405">
        <v>0.35976851851851854</v>
      </c>
      <c r="F260" s="406">
        <f t="shared" si="68"/>
        <v>1.7</v>
      </c>
      <c r="G260" s="468">
        <f t="shared" si="68"/>
        <v>5.41</v>
      </c>
      <c r="H260" s="407">
        <f t="shared" si="68"/>
        <v>1.2</v>
      </c>
      <c r="I260" s="407">
        <f t="shared" si="60"/>
        <v>7.11</v>
      </c>
      <c r="J260" s="407">
        <f t="shared" si="53"/>
        <v>7.2399999952316287</v>
      </c>
      <c r="K260" s="408">
        <f t="shared" si="54"/>
        <v>0.12999999523162842</v>
      </c>
      <c r="L260" s="409">
        <f t="shared" si="61"/>
        <v>0.5</v>
      </c>
      <c r="M260" s="410">
        <f t="shared" si="62"/>
        <v>7.61</v>
      </c>
      <c r="N260" s="410">
        <f t="shared" si="63"/>
        <v>7.7399999952316287</v>
      </c>
      <c r="O260" s="411"/>
      <c r="P260" s="485">
        <f t="shared" ca="1" si="64"/>
        <v>0.39804398148148529</v>
      </c>
      <c r="Q260" s="484">
        <f t="shared" ca="1" si="65"/>
        <v>0.39820601851852233</v>
      </c>
      <c r="R260" s="486">
        <v>0.12999999523162842</v>
      </c>
      <c r="S260" s="486">
        <f t="shared" ca="1" si="55"/>
        <v>0.14000000000000001</v>
      </c>
      <c r="T260" s="470">
        <v>7</v>
      </c>
      <c r="U260" s="469" t="str">
        <f t="shared" si="56"/>
        <v>C61-R29</v>
      </c>
      <c r="V260" s="470">
        <v>61</v>
      </c>
      <c r="W260" s="470" t="s">
        <v>493</v>
      </c>
      <c r="X260" s="470" t="s">
        <v>494</v>
      </c>
      <c r="Y260" s="470">
        <v>29</v>
      </c>
      <c r="AA260" s="505">
        <v>244</v>
      </c>
      <c r="AC260" s="400">
        <f t="shared" si="57"/>
        <v>14</v>
      </c>
    </row>
    <row r="261" spans="1:29" ht="12.75" customHeight="1">
      <c r="A261" s="403">
        <f t="shared" si="58"/>
        <v>245</v>
      </c>
      <c r="B261" s="745"/>
      <c r="C261" s="404" t="str">
        <f t="shared" si="52"/>
        <v>C61-R27</v>
      </c>
      <c r="D261" s="405">
        <v>0.35986111111111113</v>
      </c>
      <c r="E261" s="405">
        <v>0.36</v>
      </c>
      <c r="F261" s="406">
        <f t="shared" si="68"/>
        <v>1.7</v>
      </c>
      <c r="G261" s="468">
        <f t="shared" si="68"/>
        <v>5.41</v>
      </c>
      <c r="H261" s="407">
        <f t="shared" si="68"/>
        <v>1.2</v>
      </c>
      <c r="I261" s="407">
        <f t="shared" si="60"/>
        <v>7.11</v>
      </c>
      <c r="J261" s="407">
        <f t="shared" si="53"/>
        <v>7.2199999994039539</v>
      </c>
      <c r="K261" s="408">
        <f t="shared" si="54"/>
        <v>0.10999999940395355</v>
      </c>
      <c r="L261" s="409">
        <f t="shared" si="61"/>
        <v>0.5</v>
      </c>
      <c r="M261" s="410">
        <f t="shared" si="62"/>
        <v>7.61</v>
      </c>
      <c r="N261" s="410">
        <f t="shared" si="63"/>
        <v>7.7199999994039539</v>
      </c>
      <c r="O261" s="411"/>
      <c r="P261" s="485">
        <f t="shared" ca="1" si="64"/>
        <v>0.39846064814815196</v>
      </c>
      <c r="Q261" s="484">
        <f t="shared" ca="1" si="65"/>
        <v>0.39862268518518901</v>
      </c>
      <c r="R261" s="486">
        <v>0.10999999940395355</v>
      </c>
      <c r="S261" s="486">
        <f t="shared" ca="1" si="55"/>
        <v>0.04</v>
      </c>
      <c r="T261" s="470">
        <v>8</v>
      </c>
      <c r="U261" s="469" t="str">
        <f t="shared" si="56"/>
        <v>C61-R27</v>
      </c>
      <c r="V261" s="470">
        <v>61</v>
      </c>
      <c r="W261" s="470" t="s">
        <v>493</v>
      </c>
      <c r="X261" s="470" t="s">
        <v>494</v>
      </c>
      <c r="Y261" s="470">
        <v>27</v>
      </c>
      <c r="AA261" s="505">
        <v>245</v>
      </c>
      <c r="AC261" s="400">
        <f t="shared" si="57"/>
        <v>15</v>
      </c>
    </row>
    <row r="262" spans="1:29" ht="12.75" customHeight="1">
      <c r="A262" s="403">
        <f t="shared" si="58"/>
        <v>246</v>
      </c>
      <c r="B262" s="745"/>
      <c r="C262" s="404" t="str">
        <f t="shared" si="52"/>
        <v>C61-R25</v>
      </c>
      <c r="D262" s="405">
        <v>0.36015046296296294</v>
      </c>
      <c r="E262" s="405">
        <v>0.36032407407407407</v>
      </c>
      <c r="F262" s="406">
        <f t="shared" si="68"/>
        <v>1.7</v>
      </c>
      <c r="G262" s="468">
        <f t="shared" si="68"/>
        <v>5.41</v>
      </c>
      <c r="H262" s="407">
        <f t="shared" si="68"/>
        <v>1.2</v>
      </c>
      <c r="I262" s="407">
        <f t="shared" si="60"/>
        <v>7.11</v>
      </c>
      <c r="J262" s="407">
        <f t="shared" si="53"/>
        <v>7.1399999993294481</v>
      </c>
      <c r="K262" s="408">
        <f t="shared" si="54"/>
        <v>2.9999999329447746E-2</v>
      </c>
      <c r="L262" s="409">
        <f t="shared" si="61"/>
        <v>0.5</v>
      </c>
      <c r="M262" s="410">
        <f t="shared" si="62"/>
        <v>7.61</v>
      </c>
      <c r="N262" s="410">
        <f t="shared" si="63"/>
        <v>7.6399999993294481</v>
      </c>
      <c r="O262" s="411"/>
      <c r="P262" s="485">
        <f t="shared" ca="1" si="64"/>
        <v>0.39887731481481864</v>
      </c>
      <c r="Q262" s="484">
        <f t="shared" ca="1" si="65"/>
        <v>0.39902777777778159</v>
      </c>
      <c r="R262" s="486">
        <v>2.9999999329447746E-2</v>
      </c>
      <c r="S262" s="486">
        <f t="shared" ca="1" si="55"/>
        <v>0.09</v>
      </c>
      <c r="T262" s="470">
        <v>9</v>
      </c>
      <c r="U262" s="504" t="str">
        <f t="shared" si="56"/>
        <v>C61-R25</v>
      </c>
      <c r="V262" s="470">
        <v>61</v>
      </c>
      <c r="W262" s="504" t="s">
        <v>493</v>
      </c>
      <c r="X262" s="504" t="s">
        <v>494</v>
      </c>
      <c r="Y262" s="470">
        <v>25</v>
      </c>
      <c r="AA262" s="505">
        <v>246</v>
      </c>
      <c r="AC262" s="400">
        <f t="shared" si="57"/>
        <v>16</v>
      </c>
    </row>
    <row r="263" spans="1:29" ht="12.75" customHeight="1">
      <c r="A263" s="403">
        <f t="shared" si="58"/>
        <v>247</v>
      </c>
      <c r="B263" s="745"/>
      <c r="C263" s="404" t="str">
        <f t="shared" si="52"/>
        <v>C61-R23</v>
      </c>
      <c r="D263" s="405">
        <v>0.36041666666666666</v>
      </c>
      <c r="E263" s="405">
        <v>0.36055555555555557</v>
      </c>
      <c r="F263" s="406">
        <f t="shared" si="68"/>
        <v>1.7</v>
      </c>
      <c r="G263" s="468">
        <f t="shared" si="68"/>
        <v>5.41</v>
      </c>
      <c r="H263" s="407">
        <f t="shared" si="68"/>
        <v>1.2</v>
      </c>
      <c r="I263" s="407">
        <f t="shared" si="60"/>
        <v>7.11</v>
      </c>
      <c r="J263" s="407">
        <f t="shared" si="53"/>
        <v>7.189999998211861</v>
      </c>
      <c r="K263" s="408">
        <f t="shared" si="54"/>
        <v>7.9999998211860657E-2</v>
      </c>
      <c r="L263" s="409">
        <f t="shared" si="61"/>
        <v>0.5</v>
      </c>
      <c r="M263" s="410">
        <f t="shared" si="62"/>
        <v>7.61</v>
      </c>
      <c r="N263" s="410">
        <f t="shared" si="63"/>
        <v>7.689999998211861</v>
      </c>
      <c r="O263" s="411"/>
      <c r="P263" s="485">
        <f t="shared" ca="1" si="64"/>
        <v>0.39931712962963345</v>
      </c>
      <c r="Q263" s="484">
        <f t="shared" ca="1" si="65"/>
        <v>0.39947916666667049</v>
      </c>
      <c r="R263" s="486">
        <v>7.9999998211860657E-2</v>
      </c>
      <c r="S263" s="486">
        <f t="shared" ca="1" si="55"/>
        <v>0.04</v>
      </c>
      <c r="T263" s="470">
        <v>10</v>
      </c>
      <c r="U263" s="469" t="str">
        <f t="shared" si="56"/>
        <v>C61-R23</v>
      </c>
      <c r="V263" s="470">
        <v>61</v>
      </c>
      <c r="W263" s="470" t="s">
        <v>493</v>
      </c>
      <c r="X263" s="470" t="s">
        <v>494</v>
      </c>
      <c r="Y263" s="470">
        <v>23</v>
      </c>
      <c r="AA263" s="505">
        <v>247</v>
      </c>
      <c r="AC263" s="400">
        <f t="shared" si="57"/>
        <v>17</v>
      </c>
    </row>
    <row r="264" spans="1:29" ht="12.75" customHeight="1">
      <c r="A264" s="403">
        <f t="shared" si="58"/>
        <v>248</v>
      </c>
      <c r="B264" s="745"/>
      <c r="C264" s="404" t="str">
        <f t="shared" si="52"/>
        <v>C61-R21</v>
      </c>
      <c r="D264" s="405">
        <v>0.36070601851851852</v>
      </c>
      <c r="E264" s="405">
        <v>0.36084490740740743</v>
      </c>
      <c r="F264" s="406">
        <f t="shared" si="68"/>
        <v>1.7</v>
      </c>
      <c r="G264" s="468">
        <f t="shared" si="68"/>
        <v>5.41</v>
      </c>
      <c r="H264" s="407">
        <f t="shared" si="68"/>
        <v>1.2</v>
      </c>
      <c r="I264" s="407">
        <f t="shared" si="60"/>
        <v>7.11</v>
      </c>
      <c r="J264" s="407">
        <f t="shared" si="53"/>
        <v>7.2500000005960468</v>
      </c>
      <c r="K264" s="408">
        <f t="shared" si="54"/>
        <v>0.14000000059604645</v>
      </c>
      <c r="L264" s="409">
        <f t="shared" si="61"/>
        <v>0.5</v>
      </c>
      <c r="M264" s="410">
        <f t="shared" si="62"/>
        <v>7.61</v>
      </c>
      <c r="N264" s="410">
        <f t="shared" si="63"/>
        <v>7.7500000005960468</v>
      </c>
      <c r="O264" s="411"/>
      <c r="P264" s="485">
        <f t="shared" ca="1" si="64"/>
        <v>0.39973379629630013</v>
      </c>
      <c r="Q264" s="484">
        <f t="shared" ca="1" si="65"/>
        <v>0.39988425925926308</v>
      </c>
      <c r="R264" s="486">
        <v>0.14000000059604645</v>
      </c>
      <c r="S264" s="486">
        <f t="shared" ca="1" si="55"/>
        <v>0.09</v>
      </c>
      <c r="T264" s="470">
        <v>11</v>
      </c>
      <c r="U264" s="469" t="str">
        <f t="shared" si="56"/>
        <v>C61-R21</v>
      </c>
      <c r="V264" s="470">
        <v>61</v>
      </c>
      <c r="W264" s="470" t="s">
        <v>493</v>
      </c>
      <c r="X264" s="470" t="s">
        <v>494</v>
      </c>
      <c r="Y264" s="470">
        <v>21</v>
      </c>
      <c r="AA264" s="505">
        <v>248</v>
      </c>
      <c r="AC264" s="400">
        <f t="shared" si="57"/>
        <v>18</v>
      </c>
    </row>
    <row r="265" spans="1:29" ht="12.75" customHeight="1">
      <c r="A265" s="403">
        <f t="shared" si="58"/>
        <v>249</v>
      </c>
      <c r="B265" s="745"/>
      <c r="C265" s="404" t="str">
        <f t="shared" si="52"/>
        <v>C61-R19</v>
      </c>
      <c r="D265" s="405">
        <v>0.36094907407407406</v>
      </c>
      <c r="E265" s="405">
        <v>0.3611226851851852</v>
      </c>
      <c r="F265" s="406">
        <f t="shared" si="68"/>
        <v>1.7</v>
      </c>
      <c r="G265" s="468">
        <f t="shared" si="68"/>
        <v>5.41</v>
      </c>
      <c r="H265" s="407">
        <f t="shared" si="68"/>
        <v>1.2</v>
      </c>
      <c r="I265" s="407">
        <f t="shared" si="60"/>
        <v>7.11</v>
      </c>
      <c r="J265" s="407">
        <f t="shared" si="53"/>
        <v>7.1800000002980235</v>
      </c>
      <c r="K265" s="408">
        <f t="shared" si="54"/>
        <v>7.0000000298023224E-2</v>
      </c>
      <c r="L265" s="409">
        <f t="shared" si="61"/>
        <v>0.5</v>
      </c>
      <c r="M265" s="410">
        <f t="shared" si="62"/>
        <v>7.61</v>
      </c>
      <c r="N265" s="410">
        <f t="shared" si="63"/>
        <v>7.6800000002980235</v>
      </c>
      <c r="O265" s="411"/>
      <c r="P265" s="485">
        <f t="shared" ca="1" si="64"/>
        <v>0.40017361111111494</v>
      </c>
      <c r="Q265" s="484">
        <f t="shared" ca="1" si="65"/>
        <v>0.40031250000000385</v>
      </c>
      <c r="R265" s="486">
        <v>7.0000000298023224E-2</v>
      </c>
      <c r="S265" s="486">
        <f t="shared" ca="1" si="55"/>
        <v>0.01</v>
      </c>
      <c r="T265" s="470">
        <v>12</v>
      </c>
      <c r="U265" s="469" t="str">
        <f t="shared" si="56"/>
        <v>C61-R19</v>
      </c>
      <c r="V265" s="470">
        <v>61</v>
      </c>
      <c r="W265" s="470" t="s">
        <v>493</v>
      </c>
      <c r="X265" s="470" t="s">
        <v>494</v>
      </c>
      <c r="Y265" s="470">
        <v>19</v>
      </c>
      <c r="AA265" s="505">
        <v>249</v>
      </c>
      <c r="AC265" s="400">
        <f t="shared" si="57"/>
        <v>19</v>
      </c>
    </row>
    <row r="266" spans="1:29" ht="12.75" customHeight="1">
      <c r="A266" s="403">
        <f t="shared" si="58"/>
        <v>250</v>
      </c>
      <c r="B266" s="745"/>
      <c r="C266" s="404" t="str">
        <f t="shared" si="52"/>
        <v>C61-R17</v>
      </c>
      <c r="D266" s="405">
        <v>0.36122685185185183</v>
      </c>
      <c r="E266" s="405">
        <v>0.36137731481481483</v>
      </c>
      <c r="F266" s="406">
        <f t="shared" si="68"/>
        <v>1.7</v>
      </c>
      <c r="G266" s="468">
        <f t="shared" si="68"/>
        <v>5.41</v>
      </c>
      <c r="H266" s="407">
        <f t="shared" si="68"/>
        <v>1.2</v>
      </c>
      <c r="I266" s="407">
        <f t="shared" si="60"/>
        <v>7.11</v>
      </c>
      <c r="J266" s="407">
        <f t="shared" si="53"/>
        <v>7.2299999973177913</v>
      </c>
      <c r="K266" s="408">
        <f t="shared" si="54"/>
        <v>0.11999999731779099</v>
      </c>
      <c r="L266" s="409">
        <f t="shared" si="61"/>
        <v>0.5</v>
      </c>
      <c r="M266" s="410">
        <f t="shared" si="62"/>
        <v>7.61</v>
      </c>
      <c r="N266" s="410">
        <f t="shared" si="63"/>
        <v>7.7299999973177913</v>
      </c>
      <c r="O266" s="411"/>
      <c r="P266" s="485">
        <f t="shared" ca="1" si="64"/>
        <v>0.40056712962963348</v>
      </c>
      <c r="Q266" s="484">
        <f t="shared" ca="1" si="65"/>
        <v>0.40070601851852239</v>
      </c>
      <c r="R266" s="486">
        <v>0.11999999731779099</v>
      </c>
      <c r="S266" s="486">
        <f t="shared" ca="1" si="55"/>
        <v>0.11</v>
      </c>
      <c r="T266" s="470">
        <v>13</v>
      </c>
      <c r="U266" s="469" t="str">
        <f t="shared" si="56"/>
        <v>C61-R17</v>
      </c>
      <c r="V266" s="470">
        <v>61</v>
      </c>
      <c r="W266" s="470" t="s">
        <v>493</v>
      </c>
      <c r="X266" s="470" t="s">
        <v>494</v>
      </c>
      <c r="Y266" s="470">
        <v>17</v>
      </c>
      <c r="AA266" s="505">
        <v>250</v>
      </c>
      <c r="AC266" s="400">
        <f t="shared" si="57"/>
        <v>20</v>
      </c>
    </row>
    <row r="267" spans="1:29" ht="12.75" customHeight="1">
      <c r="A267" s="403">
        <f t="shared" si="58"/>
        <v>251</v>
      </c>
      <c r="B267" s="745"/>
      <c r="C267" s="404" t="str">
        <f t="shared" si="52"/>
        <v>C61-R15</v>
      </c>
      <c r="D267" s="405">
        <v>0.36150462962962965</v>
      </c>
      <c r="E267" s="405">
        <v>0.36167824074074073</v>
      </c>
      <c r="F267" s="406">
        <f t="shared" si="68"/>
        <v>1.7</v>
      </c>
      <c r="G267" s="468">
        <f t="shared" si="68"/>
        <v>5.41</v>
      </c>
      <c r="H267" s="407">
        <f t="shared" si="68"/>
        <v>1.2</v>
      </c>
      <c r="I267" s="407">
        <f t="shared" si="60"/>
        <v>7.11</v>
      </c>
      <c r="J267" s="407">
        <f t="shared" si="53"/>
        <v>7.2299999973177913</v>
      </c>
      <c r="K267" s="408">
        <f t="shared" si="54"/>
        <v>0.11999999731779099</v>
      </c>
      <c r="L267" s="409">
        <f t="shared" si="61"/>
        <v>0.5</v>
      </c>
      <c r="M267" s="410">
        <f t="shared" si="62"/>
        <v>7.61</v>
      </c>
      <c r="N267" s="410">
        <f t="shared" si="63"/>
        <v>7.7299999973177913</v>
      </c>
      <c r="O267" s="411"/>
      <c r="P267" s="485">
        <f t="shared" ca="1" si="64"/>
        <v>0.40099537037037425</v>
      </c>
      <c r="Q267" s="484">
        <f t="shared" ca="1" si="65"/>
        <v>0.4011458333333372</v>
      </c>
      <c r="R267" s="486">
        <v>0.11999999731779099</v>
      </c>
      <c r="S267" s="486">
        <f t="shared" ca="1" si="55"/>
        <v>0.12</v>
      </c>
      <c r="T267" s="470">
        <v>14</v>
      </c>
      <c r="U267" s="469" t="str">
        <f t="shared" si="56"/>
        <v>C61-R15</v>
      </c>
      <c r="V267" s="470">
        <v>61</v>
      </c>
      <c r="W267" s="470" t="s">
        <v>493</v>
      </c>
      <c r="X267" s="470" t="s">
        <v>494</v>
      </c>
      <c r="Y267" s="470">
        <v>15</v>
      </c>
      <c r="AA267" s="505">
        <v>251</v>
      </c>
      <c r="AC267" s="400">
        <f t="shared" si="57"/>
        <v>21</v>
      </c>
    </row>
    <row r="268" spans="1:29" ht="12.75" customHeight="1">
      <c r="A268" s="403">
        <f t="shared" si="58"/>
        <v>252</v>
      </c>
      <c r="B268" s="745"/>
      <c r="C268" s="404" t="str">
        <f t="shared" si="52"/>
        <v>C61-R13</v>
      </c>
      <c r="D268" s="405">
        <v>0.36178240740740741</v>
      </c>
      <c r="E268" s="405">
        <v>0.36193287037037036</v>
      </c>
      <c r="F268" s="406">
        <f t="shared" si="68"/>
        <v>1.7</v>
      </c>
      <c r="G268" s="468">
        <f t="shared" si="68"/>
        <v>5.41</v>
      </c>
      <c r="H268" s="407">
        <f t="shared" si="68"/>
        <v>1.2</v>
      </c>
      <c r="I268" s="407">
        <f t="shared" si="60"/>
        <v>7.11</v>
      </c>
      <c r="J268" s="407">
        <f t="shared" si="53"/>
        <v>7.2100000014901164</v>
      </c>
      <c r="K268" s="408">
        <f t="shared" si="54"/>
        <v>0.10000000149011612</v>
      </c>
      <c r="L268" s="409">
        <f t="shared" si="61"/>
        <v>0.5</v>
      </c>
      <c r="M268" s="410">
        <f t="shared" si="62"/>
        <v>7.61</v>
      </c>
      <c r="N268" s="410">
        <f t="shared" si="63"/>
        <v>7.7100000014901164</v>
      </c>
      <c r="O268" s="411"/>
      <c r="P268" s="485">
        <f t="shared" ca="1" si="64"/>
        <v>0.4013773148148187</v>
      </c>
      <c r="Q268" s="484">
        <f t="shared" ca="1" si="65"/>
        <v>0.40152777777778165</v>
      </c>
      <c r="R268" s="486">
        <v>0.10000000149011612</v>
      </c>
      <c r="S268" s="486">
        <f t="shared" ca="1" si="55"/>
        <v>0.09</v>
      </c>
      <c r="T268" s="470">
        <v>15</v>
      </c>
      <c r="U268" s="469" t="str">
        <f t="shared" si="56"/>
        <v>C61-R13</v>
      </c>
      <c r="V268" s="470">
        <v>61</v>
      </c>
      <c r="W268" s="470" t="s">
        <v>493</v>
      </c>
      <c r="X268" s="470" t="s">
        <v>494</v>
      </c>
      <c r="Y268" s="470">
        <v>13</v>
      </c>
      <c r="AA268" s="505">
        <v>252</v>
      </c>
      <c r="AC268" s="400">
        <f t="shared" si="57"/>
        <v>1</v>
      </c>
    </row>
    <row r="269" spans="1:29" ht="12.75" customHeight="1">
      <c r="A269" s="403">
        <f t="shared" si="58"/>
        <v>253</v>
      </c>
      <c r="B269" s="745"/>
      <c r="C269" s="404" t="str">
        <f t="shared" si="52"/>
        <v>C61-R11</v>
      </c>
      <c r="D269" s="405">
        <v>0.36203703703703705</v>
      </c>
      <c r="E269" s="405">
        <v>0.36219907407407409</v>
      </c>
      <c r="F269" s="406">
        <f t="shared" si="68"/>
        <v>1.7</v>
      </c>
      <c r="G269" s="468">
        <f t="shared" si="68"/>
        <v>5.41</v>
      </c>
      <c r="H269" s="407">
        <f t="shared" si="68"/>
        <v>1.2</v>
      </c>
      <c r="I269" s="407">
        <f t="shared" si="60"/>
        <v>7.11</v>
      </c>
      <c r="J269" s="407">
        <f t="shared" si="53"/>
        <v>7.2199999994039539</v>
      </c>
      <c r="K269" s="408">
        <f t="shared" si="54"/>
        <v>0.10999999940395355</v>
      </c>
      <c r="L269" s="409">
        <f t="shared" si="61"/>
        <v>0.5</v>
      </c>
      <c r="M269" s="410">
        <f t="shared" si="62"/>
        <v>7.61</v>
      </c>
      <c r="N269" s="410">
        <f t="shared" si="63"/>
        <v>7.7199999994039539</v>
      </c>
      <c r="O269" s="411"/>
      <c r="P269" s="485">
        <f t="shared" ca="1" si="64"/>
        <v>0.40179398148148537</v>
      </c>
      <c r="Q269" s="484">
        <f t="shared" ca="1" si="65"/>
        <v>0.40194444444444832</v>
      </c>
      <c r="R269" s="486">
        <v>0.10999999940395355</v>
      </c>
      <c r="S269" s="486">
        <f t="shared" ca="1" si="55"/>
        <v>0.02</v>
      </c>
      <c r="T269" s="470">
        <v>16</v>
      </c>
      <c r="U269" s="469" t="str">
        <f t="shared" si="56"/>
        <v>C61-R11</v>
      </c>
      <c r="V269" s="470">
        <v>61</v>
      </c>
      <c r="W269" s="470" t="s">
        <v>493</v>
      </c>
      <c r="X269" s="470" t="s">
        <v>494</v>
      </c>
      <c r="Y269" s="470">
        <v>11</v>
      </c>
      <c r="AA269" s="505">
        <v>253</v>
      </c>
      <c r="AC269" s="400">
        <f t="shared" si="57"/>
        <v>2</v>
      </c>
    </row>
    <row r="270" spans="1:29" ht="12.75" customHeight="1">
      <c r="A270" s="403">
        <f t="shared" si="58"/>
        <v>254</v>
      </c>
      <c r="B270" s="745"/>
      <c r="C270" s="404" t="str">
        <f t="shared" si="52"/>
        <v>C61-R9</v>
      </c>
      <c r="D270" s="405">
        <v>0.36231481481481481</v>
      </c>
      <c r="E270" s="405">
        <v>0.36247685185185186</v>
      </c>
      <c r="F270" s="406">
        <f t="shared" si="68"/>
        <v>1.7</v>
      </c>
      <c r="G270" s="468">
        <f t="shared" si="68"/>
        <v>5.41</v>
      </c>
      <c r="H270" s="407">
        <f t="shared" si="68"/>
        <v>1.2</v>
      </c>
      <c r="I270" s="407">
        <f t="shared" si="60"/>
        <v>7.11</v>
      </c>
      <c r="J270" s="407">
        <f t="shared" si="53"/>
        <v>7.2299999973177913</v>
      </c>
      <c r="K270" s="408">
        <f t="shared" si="54"/>
        <v>0.11999999731779099</v>
      </c>
      <c r="L270" s="409">
        <f t="shared" si="61"/>
        <v>0.5</v>
      </c>
      <c r="M270" s="410">
        <f t="shared" si="62"/>
        <v>7.61</v>
      </c>
      <c r="N270" s="410">
        <f t="shared" si="63"/>
        <v>7.7299999973177913</v>
      </c>
      <c r="O270" s="411"/>
      <c r="P270" s="485">
        <f t="shared" ca="1" si="64"/>
        <v>0.40223379629630018</v>
      </c>
      <c r="Q270" s="484">
        <f t="shared" ca="1" si="65"/>
        <v>0.40237268518518909</v>
      </c>
      <c r="R270" s="486">
        <v>0.11999999731779099</v>
      </c>
      <c r="S270" s="486">
        <f t="shared" ca="1" si="55"/>
        <v>0.14000000000000001</v>
      </c>
      <c r="T270" s="470">
        <v>17</v>
      </c>
      <c r="U270" s="469" t="str">
        <f t="shared" si="56"/>
        <v>C61-R9</v>
      </c>
      <c r="V270" s="470">
        <v>61</v>
      </c>
      <c r="W270" s="470" t="s">
        <v>493</v>
      </c>
      <c r="X270" s="470" t="s">
        <v>494</v>
      </c>
      <c r="Y270" s="470">
        <v>9</v>
      </c>
      <c r="AA270" s="505">
        <v>254</v>
      </c>
      <c r="AC270" s="400">
        <f t="shared" si="57"/>
        <v>3</v>
      </c>
    </row>
    <row r="271" spans="1:29" ht="12.75" customHeight="1">
      <c r="A271" s="403">
        <f t="shared" si="58"/>
        <v>255</v>
      </c>
      <c r="B271" s="745"/>
      <c r="C271" s="404" t="str">
        <f t="shared" si="52"/>
        <v>C61-R7</v>
      </c>
      <c r="D271" s="405">
        <v>0.36258101851851854</v>
      </c>
      <c r="E271" s="405">
        <v>0.36274305555555558</v>
      </c>
      <c r="F271" s="406">
        <f t="shared" si="68"/>
        <v>1.7</v>
      </c>
      <c r="G271" s="468">
        <f t="shared" si="68"/>
        <v>5.41</v>
      </c>
      <c r="H271" s="407">
        <f t="shared" si="68"/>
        <v>1.2</v>
      </c>
      <c r="I271" s="407">
        <f t="shared" si="60"/>
        <v>7.11</v>
      </c>
      <c r="J271" s="407">
        <f t="shared" si="53"/>
        <v>7.200000003576279</v>
      </c>
      <c r="K271" s="408">
        <f t="shared" si="54"/>
        <v>9.0000003576278687E-2</v>
      </c>
      <c r="L271" s="409">
        <f t="shared" si="61"/>
        <v>0.5</v>
      </c>
      <c r="M271" s="410">
        <f t="shared" si="62"/>
        <v>7.61</v>
      </c>
      <c r="N271" s="410">
        <f t="shared" si="63"/>
        <v>7.700000003576279</v>
      </c>
      <c r="O271" s="411"/>
      <c r="P271" s="485">
        <f t="shared" ca="1" si="64"/>
        <v>0.40266203703704095</v>
      </c>
      <c r="Q271" s="484">
        <f t="shared" ca="1" si="65"/>
        <v>0.4028125000000039</v>
      </c>
      <c r="R271" s="486">
        <v>9.0000003576278687E-2</v>
      </c>
      <c r="S271" s="486">
        <f t="shared" ca="1" si="55"/>
        <v>0.05</v>
      </c>
      <c r="T271" s="470">
        <v>18</v>
      </c>
      <c r="U271" s="469" t="str">
        <f t="shared" si="56"/>
        <v>C61-R7</v>
      </c>
      <c r="V271" s="470">
        <v>61</v>
      </c>
      <c r="W271" s="470" t="s">
        <v>493</v>
      </c>
      <c r="X271" s="470" t="s">
        <v>494</v>
      </c>
      <c r="Y271" s="470">
        <v>7</v>
      </c>
      <c r="AA271" s="505">
        <v>255</v>
      </c>
      <c r="AC271" s="400">
        <f t="shared" si="57"/>
        <v>4</v>
      </c>
    </row>
    <row r="272" spans="1:29" ht="12.75" customHeight="1">
      <c r="A272" s="403">
        <f t="shared" si="58"/>
        <v>256</v>
      </c>
      <c r="B272" s="745"/>
      <c r="C272" s="404" t="str">
        <f t="shared" si="52"/>
        <v>C61-R5</v>
      </c>
      <c r="D272" s="405">
        <v>0.3628587962962963</v>
      </c>
      <c r="E272" s="405">
        <v>0.36303240740740739</v>
      </c>
      <c r="F272" s="406">
        <f t="shared" si="68"/>
        <v>1.7</v>
      </c>
      <c r="G272" s="468">
        <f t="shared" si="68"/>
        <v>5.41</v>
      </c>
      <c r="H272" s="407">
        <f t="shared" si="68"/>
        <v>1.2</v>
      </c>
      <c r="I272" s="407">
        <f t="shared" si="60"/>
        <v>7.11</v>
      </c>
      <c r="J272" s="407">
        <f t="shared" si="53"/>
        <v>7.1800000002980235</v>
      </c>
      <c r="K272" s="408">
        <f t="shared" si="54"/>
        <v>7.0000000298023224E-2</v>
      </c>
      <c r="L272" s="409">
        <f t="shared" si="61"/>
        <v>0.5</v>
      </c>
      <c r="M272" s="410">
        <f t="shared" si="62"/>
        <v>7.61</v>
      </c>
      <c r="N272" s="410">
        <f t="shared" si="63"/>
        <v>7.6800000002980235</v>
      </c>
      <c r="O272" s="411"/>
      <c r="P272" s="485">
        <f t="shared" ca="1" si="64"/>
        <v>0.40305555555555944</v>
      </c>
      <c r="Q272" s="484">
        <f t="shared" ca="1" si="65"/>
        <v>0.40321759259259649</v>
      </c>
      <c r="R272" s="486">
        <v>7.0000000298023224E-2</v>
      </c>
      <c r="S272" s="486">
        <f t="shared" ca="1" si="55"/>
        <v>0.11</v>
      </c>
      <c r="T272" s="470">
        <v>19</v>
      </c>
      <c r="U272" s="469" t="str">
        <f t="shared" si="56"/>
        <v>C61-R5</v>
      </c>
      <c r="V272" s="470">
        <v>61</v>
      </c>
      <c r="W272" s="470" t="s">
        <v>493</v>
      </c>
      <c r="X272" s="470" t="s">
        <v>494</v>
      </c>
      <c r="Y272" s="470">
        <v>5</v>
      </c>
      <c r="AA272" s="505">
        <v>256</v>
      </c>
      <c r="AC272" s="400">
        <f t="shared" si="57"/>
        <v>5</v>
      </c>
    </row>
    <row r="273" spans="1:29" ht="12.75" customHeight="1">
      <c r="A273" s="403">
        <f t="shared" si="58"/>
        <v>257</v>
      </c>
      <c r="B273" s="745"/>
      <c r="C273" s="404" t="str">
        <f t="shared" si="52"/>
        <v>C61-R3</v>
      </c>
      <c r="D273" s="405">
        <v>0.36314814814814816</v>
      </c>
      <c r="E273" s="405">
        <v>0.36332175925925925</v>
      </c>
      <c r="F273" s="406">
        <f t="shared" si="68"/>
        <v>1.7</v>
      </c>
      <c r="G273" s="468">
        <f t="shared" si="68"/>
        <v>5.41</v>
      </c>
      <c r="H273" s="407">
        <f t="shared" si="68"/>
        <v>1.2</v>
      </c>
      <c r="I273" s="407">
        <f t="shared" si="60"/>
        <v>7.11</v>
      </c>
      <c r="J273" s="407">
        <f t="shared" si="53"/>
        <v>7.1499999991059306</v>
      </c>
      <c r="K273" s="408">
        <f t="shared" si="54"/>
        <v>3.9999999105930328E-2</v>
      </c>
      <c r="L273" s="409">
        <f t="shared" si="61"/>
        <v>0.5</v>
      </c>
      <c r="M273" s="410">
        <f t="shared" si="62"/>
        <v>7.61</v>
      </c>
      <c r="N273" s="410">
        <f t="shared" si="63"/>
        <v>7.6499999991059306</v>
      </c>
      <c r="O273" s="411"/>
      <c r="P273" s="485">
        <f t="shared" ca="1" si="64"/>
        <v>0.40350694444444835</v>
      </c>
      <c r="Q273" s="484">
        <f t="shared" ca="1" si="65"/>
        <v>0.40364583333333726</v>
      </c>
      <c r="R273" s="486">
        <v>3.9999999105930328E-2</v>
      </c>
      <c r="S273" s="486">
        <f t="shared" ca="1" si="55"/>
        <v>0.15</v>
      </c>
      <c r="T273" s="470">
        <v>20</v>
      </c>
      <c r="U273" s="469" t="str">
        <f t="shared" si="56"/>
        <v>C61-R3</v>
      </c>
      <c r="V273" s="470">
        <v>61</v>
      </c>
      <c r="W273" s="470" t="s">
        <v>493</v>
      </c>
      <c r="X273" s="470" t="s">
        <v>494</v>
      </c>
      <c r="Y273" s="470">
        <v>3</v>
      </c>
      <c r="AA273" s="505">
        <v>257</v>
      </c>
      <c r="AC273" s="400">
        <f t="shared" si="57"/>
        <v>6</v>
      </c>
    </row>
    <row r="274" spans="1:29" ht="12.75" customHeight="1">
      <c r="A274" s="403">
        <f t="shared" si="58"/>
        <v>258</v>
      </c>
      <c r="B274" s="745"/>
      <c r="C274" s="404" t="str">
        <f t="shared" ref="C274:C337" si="69">U274</f>
        <v>C61-R1</v>
      </c>
      <c r="D274" s="405">
        <v>0.3633912037037037</v>
      </c>
      <c r="E274" s="405">
        <v>0.36353009259259261</v>
      </c>
      <c r="F274" s="406">
        <f t="shared" si="68"/>
        <v>1.7</v>
      </c>
      <c r="G274" s="468">
        <f t="shared" si="68"/>
        <v>5.41</v>
      </c>
      <c r="H274" s="407">
        <f t="shared" si="68"/>
        <v>1.2</v>
      </c>
      <c r="I274" s="407">
        <f t="shared" si="60"/>
        <v>7.11</v>
      </c>
      <c r="J274" s="407">
        <f t="shared" ref="J274:J337" si="70">I274+R274</f>
        <v>7.1399999993294481</v>
      </c>
      <c r="K274" s="408">
        <f t="shared" ref="K274:K337" si="71">J274-I274</f>
        <v>2.9999999329447746E-2</v>
      </c>
      <c r="L274" s="409">
        <f t="shared" si="61"/>
        <v>0.5</v>
      </c>
      <c r="M274" s="410">
        <f t="shared" si="62"/>
        <v>7.61</v>
      </c>
      <c r="N274" s="410">
        <f t="shared" si="63"/>
        <v>7.6399999993294481</v>
      </c>
      <c r="O274" s="411"/>
      <c r="P274" s="485">
        <f t="shared" ca="1" si="64"/>
        <v>0.40390046296296689</v>
      </c>
      <c r="Q274" s="484">
        <f t="shared" ca="1" si="65"/>
        <v>0.40405092592592984</v>
      </c>
      <c r="R274" s="486">
        <v>2.9999999329447746E-2</v>
      </c>
      <c r="S274" s="486">
        <f t="shared" ref="S274:S337" ca="1" si="72">RANDBETWEEN(1,15)/100</f>
        <v>0.1</v>
      </c>
      <c r="T274" s="470">
        <v>21</v>
      </c>
      <c r="U274" s="469" t="str">
        <f t="shared" ref="U274:U337" si="73">W274&amp;V274&amp;"-"&amp;X274&amp;Y274</f>
        <v>C61-R1</v>
      </c>
      <c r="V274" s="470">
        <v>61</v>
      </c>
      <c r="W274" s="470" t="s">
        <v>493</v>
      </c>
      <c r="X274" s="470" t="s">
        <v>494</v>
      </c>
      <c r="Y274" s="470">
        <v>1</v>
      </c>
      <c r="AA274" s="505">
        <v>258</v>
      </c>
      <c r="AC274" s="400">
        <f t="shared" ref="AC274:AC337" si="74">IF(MOD(ROW()-1,41)&lt;21, MOD(ROW()-1,41)+1, MOD(ROW()-1,41)-20)</f>
        <v>7</v>
      </c>
    </row>
    <row r="275" spans="1:29" ht="12.75" customHeight="1">
      <c r="A275" s="403">
        <f t="shared" ref="A275:A338" si="75">A274+1</f>
        <v>259</v>
      </c>
      <c r="B275" s="745"/>
      <c r="C275" s="404" t="str">
        <f t="shared" si="69"/>
        <v>C61-R2</v>
      </c>
      <c r="D275" s="405">
        <v>0.36366898148148147</v>
      </c>
      <c r="E275" s="405">
        <v>0.36383101851851851</v>
      </c>
      <c r="F275" s="406">
        <f t="shared" ref="F275:H290" si="76">F274</f>
        <v>1.7</v>
      </c>
      <c r="G275" s="468">
        <f t="shared" si="76"/>
        <v>5.41</v>
      </c>
      <c r="H275" s="407">
        <f t="shared" si="76"/>
        <v>1.2</v>
      </c>
      <c r="I275" s="407">
        <f t="shared" ref="I275:I338" si="77">F275+G275</f>
        <v>7.11</v>
      </c>
      <c r="J275" s="407">
        <f t="shared" si="70"/>
        <v>7.1600000007450584</v>
      </c>
      <c r="K275" s="408">
        <f t="shared" si="71"/>
        <v>5.000000074505806E-2</v>
      </c>
      <c r="L275" s="409">
        <f t="shared" ref="L275:L338" si="78">L274</f>
        <v>0.5</v>
      </c>
      <c r="M275" s="410">
        <f t="shared" ref="M275:M338" si="79">I275+L275</f>
        <v>7.61</v>
      </c>
      <c r="N275" s="410">
        <f t="shared" ref="N275:N338" si="80">J275+L275</f>
        <v>7.6600000007450584</v>
      </c>
      <c r="O275" s="411"/>
      <c r="P275" s="485">
        <f t="shared" ref="P275:P338" ca="1" si="81">Q274+TIME(0,0,RANDBETWEEN(20,25))</f>
        <v>0.40431712962963356</v>
      </c>
      <c r="Q275" s="484">
        <f t="shared" ref="Q275:Q338" ca="1" si="82">P275+TIME(0,0,RANDBETWEEN(12,15))</f>
        <v>0.40447916666667061</v>
      </c>
      <c r="R275" s="486">
        <v>5.000000074505806E-2</v>
      </c>
      <c r="S275" s="486">
        <f t="shared" ca="1" si="72"/>
        <v>0.05</v>
      </c>
      <c r="T275" s="470">
        <v>1</v>
      </c>
      <c r="U275" s="469" t="str">
        <f t="shared" si="73"/>
        <v>C61-R2</v>
      </c>
      <c r="V275" s="470">
        <v>61</v>
      </c>
      <c r="W275" s="470" t="s">
        <v>493</v>
      </c>
      <c r="X275" s="470" t="s">
        <v>494</v>
      </c>
      <c r="Y275" s="470">
        <v>2</v>
      </c>
      <c r="AA275" s="505">
        <v>259</v>
      </c>
      <c r="AC275" s="400">
        <f t="shared" si="74"/>
        <v>8</v>
      </c>
    </row>
    <row r="276" spans="1:29" ht="12.75" customHeight="1">
      <c r="A276" s="403">
        <f t="shared" si="75"/>
        <v>260</v>
      </c>
      <c r="B276" s="745"/>
      <c r="C276" s="404" t="str">
        <f t="shared" si="69"/>
        <v>C61-R4</v>
      </c>
      <c r="D276" s="405">
        <v>0.3639236111111111</v>
      </c>
      <c r="E276" s="405">
        <v>0.36409722222222224</v>
      </c>
      <c r="F276" s="406">
        <f t="shared" si="76"/>
        <v>1.7</v>
      </c>
      <c r="G276" s="468">
        <f t="shared" si="76"/>
        <v>5.41</v>
      </c>
      <c r="H276" s="407">
        <f t="shared" si="76"/>
        <v>1.2</v>
      </c>
      <c r="I276" s="407">
        <f t="shared" si="77"/>
        <v>7.11</v>
      </c>
      <c r="J276" s="407">
        <f t="shared" si="70"/>
        <v>7.2299999973177913</v>
      </c>
      <c r="K276" s="408">
        <f t="shared" si="71"/>
        <v>0.11999999731779099</v>
      </c>
      <c r="L276" s="409">
        <f t="shared" si="78"/>
        <v>0.5</v>
      </c>
      <c r="M276" s="410">
        <f t="shared" si="79"/>
        <v>7.61</v>
      </c>
      <c r="N276" s="410">
        <f t="shared" si="80"/>
        <v>7.7299999973177913</v>
      </c>
      <c r="O276" s="411"/>
      <c r="P276" s="485">
        <f t="shared" ca="1" si="81"/>
        <v>0.40473379629630024</v>
      </c>
      <c r="Q276" s="484">
        <f t="shared" ca="1" si="82"/>
        <v>0.40490740740741138</v>
      </c>
      <c r="R276" s="486">
        <v>0.11999999731779099</v>
      </c>
      <c r="S276" s="486">
        <f t="shared" ca="1" si="72"/>
        <v>0.05</v>
      </c>
      <c r="T276" s="470">
        <v>2</v>
      </c>
      <c r="U276" s="469" t="str">
        <f t="shared" si="73"/>
        <v>C61-R4</v>
      </c>
      <c r="V276" s="470">
        <v>61</v>
      </c>
      <c r="W276" s="470" t="s">
        <v>493</v>
      </c>
      <c r="X276" s="470" t="s">
        <v>494</v>
      </c>
      <c r="Y276" s="470">
        <v>4</v>
      </c>
      <c r="AA276" s="505">
        <v>260</v>
      </c>
      <c r="AC276" s="400">
        <f t="shared" si="74"/>
        <v>9</v>
      </c>
    </row>
    <row r="277" spans="1:29" ht="12.75" customHeight="1">
      <c r="A277" s="403">
        <f t="shared" si="75"/>
        <v>261</v>
      </c>
      <c r="B277" s="745"/>
      <c r="C277" s="404" t="str">
        <f t="shared" si="69"/>
        <v>C61-R6</v>
      </c>
      <c r="D277" s="405">
        <v>0.36416666666666669</v>
      </c>
      <c r="E277" s="405">
        <v>0.36431712962962964</v>
      </c>
      <c r="F277" s="406">
        <f t="shared" si="76"/>
        <v>1.7</v>
      </c>
      <c r="G277" s="468">
        <f t="shared" si="76"/>
        <v>5.41</v>
      </c>
      <c r="H277" s="407">
        <f t="shared" si="76"/>
        <v>1.2</v>
      </c>
      <c r="I277" s="407">
        <f t="shared" si="77"/>
        <v>7.11</v>
      </c>
      <c r="J277" s="407">
        <f t="shared" si="70"/>
        <v>7.1299999995529655</v>
      </c>
      <c r="K277" s="408">
        <f t="shared" si="71"/>
        <v>1.9999999552965164E-2</v>
      </c>
      <c r="L277" s="409">
        <f t="shared" si="78"/>
        <v>0.5</v>
      </c>
      <c r="M277" s="410">
        <f t="shared" si="79"/>
        <v>7.61</v>
      </c>
      <c r="N277" s="410">
        <f t="shared" si="80"/>
        <v>7.6299999995529655</v>
      </c>
      <c r="O277" s="411"/>
      <c r="P277" s="485">
        <f t="shared" ca="1" si="81"/>
        <v>0.40515046296296692</v>
      </c>
      <c r="Q277" s="484">
        <f t="shared" ca="1" si="82"/>
        <v>0.40531250000000396</v>
      </c>
      <c r="R277" s="486">
        <v>1.9999999552965164E-2</v>
      </c>
      <c r="S277" s="486">
        <f t="shared" ca="1" si="72"/>
        <v>0.01</v>
      </c>
      <c r="T277" s="470">
        <v>3</v>
      </c>
      <c r="U277" s="469" t="str">
        <f t="shared" si="73"/>
        <v>C61-R6</v>
      </c>
      <c r="V277" s="470">
        <v>61</v>
      </c>
      <c r="W277" s="470" t="s">
        <v>493</v>
      </c>
      <c r="X277" s="470" t="s">
        <v>494</v>
      </c>
      <c r="Y277" s="470">
        <v>6</v>
      </c>
      <c r="AA277" s="505">
        <v>261</v>
      </c>
      <c r="AC277" s="400">
        <f t="shared" si="74"/>
        <v>10</v>
      </c>
    </row>
    <row r="278" spans="1:29" ht="12.75" customHeight="1">
      <c r="A278" s="403">
        <f t="shared" si="75"/>
        <v>262</v>
      </c>
      <c r="B278" s="745"/>
      <c r="C278" s="404" t="str">
        <f t="shared" si="69"/>
        <v>C61-R8</v>
      </c>
      <c r="D278" s="405">
        <v>0.36444444444444446</v>
      </c>
      <c r="E278" s="405">
        <v>0.3646064814814815</v>
      </c>
      <c r="F278" s="406">
        <f t="shared" si="76"/>
        <v>1.7</v>
      </c>
      <c r="G278" s="468">
        <f t="shared" si="76"/>
        <v>5.41</v>
      </c>
      <c r="H278" s="407">
        <f t="shared" si="76"/>
        <v>1.2</v>
      </c>
      <c r="I278" s="407">
        <f t="shared" si="77"/>
        <v>7.11</v>
      </c>
      <c r="J278" s="407">
        <f t="shared" si="70"/>
        <v>7.1199999997764829</v>
      </c>
      <c r="K278" s="408">
        <f t="shared" si="71"/>
        <v>9.9999997764825821E-3</v>
      </c>
      <c r="L278" s="409">
        <f t="shared" si="78"/>
        <v>0.5</v>
      </c>
      <c r="M278" s="410">
        <f t="shared" si="79"/>
        <v>7.61</v>
      </c>
      <c r="N278" s="410">
        <f t="shared" si="80"/>
        <v>7.6199999997764829</v>
      </c>
      <c r="O278" s="411"/>
      <c r="P278" s="485">
        <f t="shared" ca="1" si="81"/>
        <v>0.40557870370370769</v>
      </c>
      <c r="Q278" s="484">
        <f t="shared" ca="1" si="82"/>
        <v>0.40572916666667064</v>
      </c>
      <c r="R278" s="486">
        <v>9.9999997764825821E-3</v>
      </c>
      <c r="S278" s="486">
        <f t="shared" ca="1" si="72"/>
        <v>0.13</v>
      </c>
      <c r="T278" s="470">
        <v>4</v>
      </c>
      <c r="U278" s="469" t="str">
        <f t="shared" si="73"/>
        <v>C61-R8</v>
      </c>
      <c r="V278" s="470">
        <v>61</v>
      </c>
      <c r="W278" s="470" t="s">
        <v>493</v>
      </c>
      <c r="X278" s="470" t="s">
        <v>494</v>
      </c>
      <c r="Y278" s="470">
        <v>8</v>
      </c>
      <c r="AA278" s="505">
        <v>262</v>
      </c>
      <c r="AC278" s="400">
        <f t="shared" si="74"/>
        <v>11</v>
      </c>
    </row>
    <row r="279" spans="1:29" ht="12.75" customHeight="1">
      <c r="A279" s="403">
        <f t="shared" si="75"/>
        <v>263</v>
      </c>
      <c r="B279" s="745" t="s">
        <v>524</v>
      </c>
      <c r="C279" s="404" t="str">
        <f t="shared" si="69"/>
        <v>C61-R10</v>
      </c>
      <c r="D279" s="405">
        <v>0.36469907407407409</v>
      </c>
      <c r="E279" s="405">
        <v>0.36484953703703704</v>
      </c>
      <c r="F279" s="406">
        <f t="shared" si="76"/>
        <v>1.7</v>
      </c>
      <c r="G279" s="468">
        <f t="shared" si="76"/>
        <v>5.41</v>
      </c>
      <c r="H279" s="407">
        <f t="shared" si="76"/>
        <v>1.2</v>
      </c>
      <c r="I279" s="407">
        <f t="shared" si="77"/>
        <v>7.11</v>
      </c>
      <c r="J279" s="407">
        <f t="shared" si="70"/>
        <v>7.1600000007450584</v>
      </c>
      <c r="K279" s="408">
        <f t="shared" si="71"/>
        <v>5.000000074505806E-2</v>
      </c>
      <c r="L279" s="409">
        <f t="shared" si="78"/>
        <v>0.5</v>
      </c>
      <c r="M279" s="410">
        <f t="shared" si="79"/>
        <v>7.61</v>
      </c>
      <c r="N279" s="410">
        <f t="shared" si="80"/>
        <v>7.6600000007450584</v>
      </c>
      <c r="O279" s="411"/>
      <c r="P279" s="485">
        <f t="shared" ca="1" si="81"/>
        <v>0.40597222222222618</v>
      </c>
      <c r="Q279" s="484">
        <f t="shared" ca="1" si="82"/>
        <v>0.40614583333333731</v>
      </c>
      <c r="R279" s="486">
        <v>5.000000074505806E-2</v>
      </c>
      <c r="S279" s="486">
        <f t="shared" ca="1" si="72"/>
        <v>0.1</v>
      </c>
      <c r="T279" s="470">
        <v>5</v>
      </c>
      <c r="U279" s="469" t="str">
        <f t="shared" si="73"/>
        <v>C61-R10</v>
      </c>
      <c r="V279" s="470">
        <v>61</v>
      </c>
      <c r="W279" s="470" t="s">
        <v>493</v>
      </c>
      <c r="X279" s="470" t="s">
        <v>494</v>
      </c>
      <c r="Y279" s="470">
        <v>10</v>
      </c>
      <c r="AA279" s="505">
        <v>263</v>
      </c>
      <c r="AC279" s="400">
        <f t="shared" si="74"/>
        <v>12</v>
      </c>
    </row>
    <row r="280" spans="1:29" ht="12.75" customHeight="1">
      <c r="A280" s="403">
        <f t="shared" si="75"/>
        <v>264</v>
      </c>
      <c r="B280" s="745"/>
      <c r="C280" s="404" t="str">
        <f t="shared" si="69"/>
        <v>C61-R12</v>
      </c>
      <c r="D280" s="405">
        <v>0.36496527777777776</v>
      </c>
      <c r="E280" s="405">
        <v>0.3651388888888889</v>
      </c>
      <c r="F280" s="406">
        <f t="shared" si="76"/>
        <v>1.7</v>
      </c>
      <c r="G280" s="468">
        <f t="shared" si="76"/>
        <v>5.41</v>
      </c>
      <c r="H280" s="407">
        <f t="shared" si="76"/>
        <v>1.2</v>
      </c>
      <c r="I280" s="407">
        <f t="shared" si="77"/>
        <v>7.11</v>
      </c>
      <c r="J280" s="407">
        <f t="shared" si="70"/>
        <v>7.1199999997764829</v>
      </c>
      <c r="K280" s="408">
        <f t="shared" si="71"/>
        <v>9.9999997764825821E-3</v>
      </c>
      <c r="L280" s="409">
        <f t="shared" si="78"/>
        <v>0.5</v>
      </c>
      <c r="M280" s="410">
        <f t="shared" si="79"/>
        <v>7.61</v>
      </c>
      <c r="N280" s="410">
        <f t="shared" si="80"/>
        <v>7.6199999997764829</v>
      </c>
      <c r="O280" s="411"/>
      <c r="P280" s="485">
        <f t="shared" ca="1" si="81"/>
        <v>0.40638888888889285</v>
      </c>
      <c r="Q280" s="484">
        <f t="shared" ca="1" si="82"/>
        <v>0.40656250000000399</v>
      </c>
      <c r="R280" s="486">
        <v>9.9999997764825821E-3</v>
      </c>
      <c r="S280" s="486">
        <f t="shared" ca="1" si="72"/>
        <v>0.06</v>
      </c>
      <c r="T280" s="470">
        <v>6</v>
      </c>
      <c r="U280" s="469" t="str">
        <f t="shared" si="73"/>
        <v>C61-R12</v>
      </c>
      <c r="V280" s="470">
        <v>61</v>
      </c>
      <c r="W280" s="470" t="s">
        <v>493</v>
      </c>
      <c r="X280" s="470" t="s">
        <v>494</v>
      </c>
      <c r="Y280" s="470">
        <v>12</v>
      </c>
      <c r="AA280" s="505">
        <v>264</v>
      </c>
      <c r="AC280" s="400">
        <f t="shared" si="74"/>
        <v>13</v>
      </c>
    </row>
    <row r="281" spans="1:29" ht="12.75" customHeight="1">
      <c r="A281" s="403">
        <f t="shared" si="75"/>
        <v>265</v>
      </c>
      <c r="B281" s="745"/>
      <c r="C281" s="404" t="str">
        <f t="shared" si="69"/>
        <v>C61-R14</v>
      </c>
      <c r="D281" s="405">
        <v>0.36520833333333336</v>
      </c>
      <c r="E281" s="405">
        <v>0.36537037037037035</v>
      </c>
      <c r="F281" s="406">
        <f t="shared" si="76"/>
        <v>1.7</v>
      </c>
      <c r="G281" s="468">
        <f t="shared" si="76"/>
        <v>5.41</v>
      </c>
      <c r="H281" s="407">
        <f t="shared" si="76"/>
        <v>1.2</v>
      </c>
      <c r="I281" s="407">
        <f t="shared" si="77"/>
        <v>7.11</v>
      </c>
      <c r="J281" s="407">
        <f t="shared" si="70"/>
        <v>7.1399999993294481</v>
      </c>
      <c r="K281" s="408">
        <f t="shared" si="71"/>
        <v>2.9999999329447746E-2</v>
      </c>
      <c r="L281" s="409">
        <f t="shared" si="78"/>
        <v>0.5</v>
      </c>
      <c r="M281" s="410">
        <f t="shared" si="79"/>
        <v>7.61</v>
      </c>
      <c r="N281" s="410">
        <f t="shared" si="80"/>
        <v>7.6399999993294481</v>
      </c>
      <c r="O281" s="411"/>
      <c r="P281" s="485">
        <f t="shared" ca="1" si="81"/>
        <v>0.40681712962963362</v>
      </c>
      <c r="Q281" s="484">
        <f t="shared" ca="1" si="82"/>
        <v>0.40695601851852253</v>
      </c>
      <c r="R281" s="486">
        <v>2.9999999329447746E-2</v>
      </c>
      <c r="S281" s="486">
        <f t="shared" ca="1" si="72"/>
        <v>0.1</v>
      </c>
      <c r="T281" s="470">
        <v>7</v>
      </c>
      <c r="U281" s="469" t="str">
        <f t="shared" si="73"/>
        <v>C61-R14</v>
      </c>
      <c r="V281" s="470">
        <v>61</v>
      </c>
      <c r="W281" s="470" t="s">
        <v>493</v>
      </c>
      <c r="X281" s="470" t="s">
        <v>494</v>
      </c>
      <c r="Y281" s="470">
        <v>14</v>
      </c>
      <c r="AA281" s="505">
        <v>265</v>
      </c>
      <c r="AC281" s="400">
        <f t="shared" si="74"/>
        <v>14</v>
      </c>
    </row>
    <row r="282" spans="1:29" ht="12.75" customHeight="1">
      <c r="A282" s="403">
        <f t="shared" si="75"/>
        <v>266</v>
      </c>
      <c r="B282" s="745"/>
      <c r="C282" s="404" t="str">
        <f t="shared" si="69"/>
        <v>C61-R16</v>
      </c>
      <c r="D282" s="405">
        <v>0.36549768518518516</v>
      </c>
      <c r="E282" s="405">
        <v>0.36564814814814817</v>
      </c>
      <c r="F282" s="406">
        <f t="shared" si="76"/>
        <v>1.7</v>
      </c>
      <c r="G282" s="468">
        <f t="shared" si="76"/>
        <v>5.41</v>
      </c>
      <c r="H282" s="407">
        <f t="shared" si="76"/>
        <v>1.2</v>
      </c>
      <c r="I282" s="407">
        <f t="shared" si="77"/>
        <v>7.11</v>
      </c>
      <c r="J282" s="407">
        <f t="shared" si="70"/>
        <v>7.2299999973177913</v>
      </c>
      <c r="K282" s="408">
        <f t="shared" si="71"/>
        <v>0.11999999731779099</v>
      </c>
      <c r="L282" s="409">
        <f t="shared" si="78"/>
        <v>0.5</v>
      </c>
      <c r="M282" s="410">
        <f t="shared" si="79"/>
        <v>7.61</v>
      </c>
      <c r="N282" s="410">
        <f t="shared" si="80"/>
        <v>7.7299999973177913</v>
      </c>
      <c r="O282" s="411"/>
      <c r="P282" s="485">
        <f t="shared" ca="1" si="81"/>
        <v>0.40719907407407807</v>
      </c>
      <c r="Q282" s="484">
        <f t="shared" ca="1" si="82"/>
        <v>0.40736111111111512</v>
      </c>
      <c r="R282" s="486">
        <v>0.11999999731779099</v>
      </c>
      <c r="S282" s="486">
        <f t="shared" ca="1" si="72"/>
        <v>0.09</v>
      </c>
      <c r="T282" s="470">
        <v>8</v>
      </c>
      <c r="U282" s="469" t="str">
        <f t="shared" si="73"/>
        <v>C61-R16</v>
      </c>
      <c r="V282" s="470">
        <v>61</v>
      </c>
      <c r="W282" s="470" t="s">
        <v>493</v>
      </c>
      <c r="X282" s="470" t="s">
        <v>494</v>
      </c>
      <c r="Y282" s="470">
        <v>16</v>
      </c>
      <c r="AA282" s="505">
        <v>266</v>
      </c>
      <c r="AC282" s="400">
        <f t="shared" si="74"/>
        <v>15</v>
      </c>
    </row>
    <row r="283" spans="1:29" ht="12.75" customHeight="1">
      <c r="A283" s="403">
        <f t="shared" si="75"/>
        <v>267</v>
      </c>
      <c r="B283" s="745"/>
      <c r="C283" s="404" t="str">
        <f t="shared" si="69"/>
        <v>C61-R18</v>
      </c>
      <c r="D283" s="405">
        <v>0.36577546296296298</v>
      </c>
      <c r="E283" s="405">
        <v>0.36591435185185184</v>
      </c>
      <c r="F283" s="406">
        <f t="shared" si="76"/>
        <v>1.7</v>
      </c>
      <c r="G283" s="468">
        <f t="shared" si="76"/>
        <v>5.41</v>
      </c>
      <c r="H283" s="407">
        <f t="shared" si="76"/>
        <v>1.2</v>
      </c>
      <c r="I283" s="407">
        <f t="shared" si="77"/>
        <v>7.11</v>
      </c>
      <c r="J283" s="407">
        <f t="shared" si="70"/>
        <v>7.1399999993294481</v>
      </c>
      <c r="K283" s="408">
        <f t="shared" si="71"/>
        <v>2.9999999329447746E-2</v>
      </c>
      <c r="L283" s="409">
        <f t="shared" si="78"/>
        <v>0.5</v>
      </c>
      <c r="M283" s="410">
        <f t="shared" si="79"/>
        <v>7.61</v>
      </c>
      <c r="N283" s="410">
        <f t="shared" si="80"/>
        <v>7.6399999993294481</v>
      </c>
      <c r="O283" s="411"/>
      <c r="P283" s="485">
        <f t="shared" ca="1" si="81"/>
        <v>0.40759259259259661</v>
      </c>
      <c r="Q283" s="484">
        <f t="shared" ca="1" si="82"/>
        <v>0.40775462962963366</v>
      </c>
      <c r="R283" s="486">
        <v>2.9999999329447746E-2</v>
      </c>
      <c r="S283" s="486">
        <f t="shared" ca="1" si="72"/>
        <v>0.04</v>
      </c>
      <c r="T283" s="470">
        <v>9</v>
      </c>
      <c r="U283" s="504" t="str">
        <f t="shared" si="73"/>
        <v>C61-R18</v>
      </c>
      <c r="V283" s="470">
        <v>61</v>
      </c>
      <c r="W283" s="504" t="s">
        <v>493</v>
      </c>
      <c r="X283" s="504" t="s">
        <v>494</v>
      </c>
      <c r="Y283" s="470">
        <v>18</v>
      </c>
      <c r="AA283" s="505">
        <v>267</v>
      </c>
      <c r="AC283" s="400">
        <f t="shared" si="74"/>
        <v>16</v>
      </c>
    </row>
    <row r="284" spans="1:29" ht="12.75" customHeight="1">
      <c r="A284" s="403">
        <f t="shared" si="75"/>
        <v>268</v>
      </c>
      <c r="B284" s="745"/>
      <c r="C284" s="404" t="str">
        <f t="shared" si="69"/>
        <v>C61-R20</v>
      </c>
      <c r="D284" s="405">
        <v>0.36600694444444443</v>
      </c>
      <c r="E284" s="405">
        <v>0.36616898148148147</v>
      </c>
      <c r="F284" s="406">
        <f t="shared" si="76"/>
        <v>1.7</v>
      </c>
      <c r="G284" s="468">
        <f t="shared" si="76"/>
        <v>5.41</v>
      </c>
      <c r="H284" s="407">
        <f t="shared" si="76"/>
        <v>1.2</v>
      </c>
      <c r="I284" s="407">
        <f t="shared" si="77"/>
        <v>7.11</v>
      </c>
      <c r="J284" s="407">
        <f t="shared" si="70"/>
        <v>7.2399999952316287</v>
      </c>
      <c r="K284" s="408">
        <f t="shared" si="71"/>
        <v>0.12999999523162842</v>
      </c>
      <c r="L284" s="409">
        <f t="shared" si="78"/>
        <v>0.5</v>
      </c>
      <c r="M284" s="410">
        <f t="shared" si="79"/>
        <v>7.61</v>
      </c>
      <c r="N284" s="410">
        <f t="shared" si="80"/>
        <v>7.7399999952316287</v>
      </c>
      <c r="O284" s="411"/>
      <c r="P284" s="485">
        <f t="shared" ca="1" si="81"/>
        <v>0.40800925925926329</v>
      </c>
      <c r="Q284" s="484">
        <f t="shared" ca="1" si="82"/>
        <v>0.4081481481481522</v>
      </c>
      <c r="R284" s="486">
        <v>0.12999999523162842</v>
      </c>
      <c r="S284" s="486">
        <f t="shared" ca="1" si="72"/>
        <v>0.03</v>
      </c>
      <c r="T284" s="470">
        <v>10</v>
      </c>
      <c r="U284" s="469" t="str">
        <f t="shared" si="73"/>
        <v>C61-R20</v>
      </c>
      <c r="V284" s="470">
        <v>61</v>
      </c>
      <c r="W284" s="470" t="s">
        <v>493</v>
      </c>
      <c r="X284" s="470" t="s">
        <v>494</v>
      </c>
      <c r="Y284" s="470">
        <v>20</v>
      </c>
      <c r="AA284" s="505">
        <v>268</v>
      </c>
      <c r="AC284" s="400">
        <f t="shared" si="74"/>
        <v>17</v>
      </c>
    </row>
    <row r="285" spans="1:29" ht="12.75" customHeight="1">
      <c r="A285" s="403">
        <f t="shared" si="75"/>
        <v>269</v>
      </c>
      <c r="B285" s="745"/>
      <c r="C285" s="404" t="str">
        <f t="shared" si="69"/>
        <v>C61-R22</v>
      </c>
      <c r="D285" s="405">
        <v>0.36625000000000002</v>
      </c>
      <c r="E285" s="405">
        <v>0.36640046296296297</v>
      </c>
      <c r="F285" s="406">
        <f t="shared" si="76"/>
        <v>1.7</v>
      </c>
      <c r="G285" s="468">
        <f t="shared" si="76"/>
        <v>5.41</v>
      </c>
      <c r="H285" s="407">
        <f t="shared" si="76"/>
        <v>1.2</v>
      </c>
      <c r="I285" s="407">
        <f t="shared" si="77"/>
        <v>7.11</v>
      </c>
      <c r="J285" s="407">
        <f t="shared" si="70"/>
        <v>7.200000003576279</v>
      </c>
      <c r="K285" s="408">
        <f t="shared" si="71"/>
        <v>9.0000003576278687E-2</v>
      </c>
      <c r="L285" s="409">
        <f t="shared" si="78"/>
        <v>0.5</v>
      </c>
      <c r="M285" s="410">
        <f t="shared" si="79"/>
        <v>7.61</v>
      </c>
      <c r="N285" s="410">
        <f t="shared" si="80"/>
        <v>7.700000003576279</v>
      </c>
      <c r="O285" s="411"/>
      <c r="P285" s="485">
        <f t="shared" ca="1" si="81"/>
        <v>0.40839120370370774</v>
      </c>
      <c r="Q285" s="484">
        <f t="shared" ca="1" si="82"/>
        <v>0.40853009259259665</v>
      </c>
      <c r="R285" s="486">
        <v>9.0000003576278687E-2</v>
      </c>
      <c r="S285" s="486">
        <f t="shared" ca="1" si="72"/>
        <v>0.01</v>
      </c>
      <c r="T285" s="470">
        <v>11</v>
      </c>
      <c r="U285" s="469" t="str">
        <f t="shared" si="73"/>
        <v>C61-R22</v>
      </c>
      <c r="V285" s="470">
        <v>61</v>
      </c>
      <c r="W285" s="470" t="s">
        <v>493</v>
      </c>
      <c r="X285" s="470" t="s">
        <v>494</v>
      </c>
      <c r="Y285" s="470">
        <v>22</v>
      </c>
      <c r="AA285" s="505">
        <v>269</v>
      </c>
      <c r="AC285" s="400">
        <f t="shared" si="74"/>
        <v>18</v>
      </c>
    </row>
    <row r="286" spans="1:29" ht="12.75" customHeight="1">
      <c r="A286" s="403">
        <f t="shared" si="75"/>
        <v>270</v>
      </c>
      <c r="B286" s="745"/>
      <c r="C286" s="404" t="str">
        <f t="shared" si="69"/>
        <v>C61-R24</v>
      </c>
      <c r="D286" s="405">
        <v>0.36650462962962965</v>
      </c>
      <c r="E286" s="405">
        <v>0.36667824074074074</v>
      </c>
      <c r="F286" s="406">
        <f t="shared" si="76"/>
        <v>1.7</v>
      </c>
      <c r="G286" s="468">
        <f t="shared" si="76"/>
        <v>5.41</v>
      </c>
      <c r="H286" s="407">
        <f t="shared" si="76"/>
        <v>1.2</v>
      </c>
      <c r="I286" s="407">
        <f t="shared" si="77"/>
        <v>7.11</v>
      </c>
      <c r="J286" s="407">
        <f t="shared" si="70"/>
        <v>7.189999998211861</v>
      </c>
      <c r="K286" s="408">
        <f t="shared" si="71"/>
        <v>7.9999998211860657E-2</v>
      </c>
      <c r="L286" s="409">
        <f t="shared" si="78"/>
        <v>0.5</v>
      </c>
      <c r="M286" s="410">
        <f t="shared" si="79"/>
        <v>7.61</v>
      </c>
      <c r="N286" s="410">
        <f t="shared" si="80"/>
        <v>7.689999998211861</v>
      </c>
      <c r="O286" s="411"/>
      <c r="P286" s="485">
        <f t="shared" ca="1" si="81"/>
        <v>0.40879629629630038</v>
      </c>
      <c r="Q286" s="484">
        <f t="shared" ca="1" si="82"/>
        <v>0.40896990740741151</v>
      </c>
      <c r="R286" s="486">
        <v>7.9999998211860657E-2</v>
      </c>
      <c r="S286" s="486">
        <f t="shared" ca="1" si="72"/>
        <v>0.12</v>
      </c>
      <c r="T286" s="470">
        <v>12</v>
      </c>
      <c r="U286" s="469" t="str">
        <f t="shared" si="73"/>
        <v>C61-R24</v>
      </c>
      <c r="V286" s="470">
        <v>61</v>
      </c>
      <c r="W286" s="470" t="s">
        <v>493</v>
      </c>
      <c r="X286" s="470" t="s">
        <v>494</v>
      </c>
      <c r="Y286" s="470">
        <v>24</v>
      </c>
      <c r="AA286" s="505">
        <v>270</v>
      </c>
      <c r="AC286" s="400">
        <f t="shared" si="74"/>
        <v>19</v>
      </c>
    </row>
    <row r="287" spans="1:29" ht="12.75" customHeight="1">
      <c r="A287" s="403">
        <f t="shared" si="75"/>
        <v>271</v>
      </c>
      <c r="B287" s="745"/>
      <c r="C287" s="404" t="str">
        <f t="shared" si="69"/>
        <v>C61-R26</v>
      </c>
      <c r="D287" s="405">
        <v>0.3667361111111111</v>
      </c>
      <c r="E287" s="405">
        <v>0.36690972222222223</v>
      </c>
      <c r="F287" s="406">
        <f t="shared" si="76"/>
        <v>1.7</v>
      </c>
      <c r="G287" s="468">
        <f t="shared" si="76"/>
        <v>5.41</v>
      </c>
      <c r="H287" s="407">
        <f t="shared" si="76"/>
        <v>1.2</v>
      </c>
      <c r="I287" s="407">
        <f t="shared" si="77"/>
        <v>7.11</v>
      </c>
      <c r="J287" s="407">
        <f t="shared" si="70"/>
        <v>7.2500000005960468</v>
      </c>
      <c r="K287" s="408">
        <f t="shared" si="71"/>
        <v>0.14000000059604645</v>
      </c>
      <c r="L287" s="409">
        <f t="shared" si="78"/>
        <v>0.5</v>
      </c>
      <c r="M287" s="410">
        <f t="shared" si="79"/>
        <v>7.61</v>
      </c>
      <c r="N287" s="410">
        <f t="shared" si="80"/>
        <v>7.7500000005960468</v>
      </c>
      <c r="O287" s="411"/>
      <c r="P287" s="485">
        <f t="shared" ca="1" si="81"/>
        <v>0.40921296296296705</v>
      </c>
      <c r="Q287" s="484">
        <f t="shared" ca="1" si="82"/>
        <v>0.4093750000000041</v>
      </c>
      <c r="R287" s="486">
        <v>0.14000000059604645</v>
      </c>
      <c r="S287" s="486">
        <f t="shared" ca="1" si="72"/>
        <v>0.15</v>
      </c>
      <c r="T287" s="470">
        <v>13</v>
      </c>
      <c r="U287" s="469" t="str">
        <f t="shared" si="73"/>
        <v>C61-R26</v>
      </c>
      <c r="V287" s="470">
        <v>61</v>
      </c>
      <c r="W287" s="470" t="s">
        <v>493</v>
      </c>
      <c r="X287" s="470" t="s">
        <v>494</v>
      </c>
      <c r="Y287" s="470">
        <v>26</v>
      </c>
      <c r="AA287" s="505">
        <v>271</v>
      </c>
      <c r="AC287" s="400">
        <f t="shared" si="74"/>
        <v>20</v>
      </c>
    </row>
    <row r="288" spans="1:29" ht="12.75" customHeight="1">
      <c r="A288" s="403">
        <f t="shared" si="75"/>
        <v>272</v>
      </c>
      <c r="B288" s="745"/>
      <c r="C288" s="404" t="str">
        <f t="shared" si="69"/>
        <v>C61-R28</v>
      </c>
      <c r="D288" s="405">
        <v>0.3669675925925926</v>
      </c>
      <c r="E288" s="405">
        <v>0.36710648148148151</v>
      </c>
      <c r="F288" s="406">
        <f t="shared" si="76"/>
        <v>1.7</v>
      </c>
      <c r="G288" s="468">
        <f t="shared" si="76"/>
        <v>5.41</v>
      </c>
      <c r="H288" s="407">
        <f t="shared" si="76"/>
        <v>1.2</v>
      </c>
      <c r="I288" s="407">
        <f t="shared" si="77"/>
        <v>7.11</v>
      </c>
      <c r="J288" s="407">
        <f t="shared" si="70"/>
        <v>7.1699999986588958</v>
      </c>
      <c r="K288" s="408">
        <f t="shared" si="71"/>
        <v>5.9999998658895493E-2</v>
      </c>
      <c r="L288" s="409">
        <f t="shared" si="78"/>
        <v>0.5</v>
      </c>
      <c r="M288" s="410">
        <f t="shared" si="79"/>
        <v>7.61</v>
      </c>
      <c r="N288" s="410">
        <f t="shared" si="80"/>
        <v>7.6699999986588958</v>
      </c>
      <c r="O288" s="411"/>
      <c r="P288" s="485">
        <f t="shared" ca="1" si="81"/>
        <v>0.40964120370370782</v>
      </c>
      <c r="Q288" s="484">
        <f t="shared" ca="1" si="82"/>
        <v>0.40978009259259673</v>
      </c>
      <c r="R288" s="486">
        <v>5.9999998658895493E-2</v>
      </c>
      <c r="S288" s="486">
        <f t="shared" ca="1" si="72"/>
        <v>7.0000000000000007E-2</v>
      </c>
      <c r="T288" s="470">
        <v>14</v>
      </c>
      <c r="U288" s="469" t="str">
        <f t="shared" si="73"/>
        <v>C61-R28</v>
      </c>
      <c r="V288" s="470">
        <v>61</v>
      </c>
      <c r="W288" s="470" t="s">
        <v>493</v>
      </c>
      <c r="X288" s="470" t="s">
        <v>494</v>
      </c>
      <c r="Y288" s="470">
        <v>28</v>
      </c>
      <c r="AA288" s="505">
        <v>272</v>
      </c>
      <c r="AC288" s="400">
        <f t="shared" si="74"/>
        <v>1</v>
      </c>
    </row>
    <row r="289" spans="1:29" ht="12.75" customHeight="1">
      <c r="A289" s="403">
        <f t="shared" si="75"/>
        <v>273</v>
      </c>
      <c r="B289" s="745"/>
      <c r="C289" s="404" t="str">
        <f t="shared" si="69"/>
        <v>C61-R30</v>
      </c>
      <c r="D289" s="405">
        <v>0.36724537037037036</v>
      </c>
      <c r="E289" s="405">
        <v>0.3674189814814815</v>
      </c>
      <c r="F289" s="406">
        <f t="shared" si="76"/>
        <v>1.7</v>
      </c>
      <c r="G289" s="468">
        <f t="shared" si="76"/>
        <v>5.41</v>
      </c>
      <c r="H289" s="407">
        <f t="shared" si="76"/>
        <v>1.2</v>
      </c>
      <c r="I289" s="407">
        <f t="shared" si="77"/>
        <v>7.11</v>
      </c>
      <c r="J289" s="407">
        <f t="shared" si="70"/>
        <v>7.2500000005960468</v>
      </c>
      <c r="K289" s="408">
        <f t="shared" si="71"/>
        <v>0.14000000059604645</v>
      </c>
      <c r="L289" s="409">
        <f t="shared" si="78"/>
        <v>0.5</v>
      </c>
      <c r="M289" s="410">
        <f t="shared" si="79"/>
        <v>7.61</v>
      </c>
      <c r="N289" s="410">
        <f t="shared" si="80"/>
        <v>7.7500000005960468</v>
      </c>
      <c r="O289" s="411"/>
      <c r="P289" s="485">
        <f t="shared" ca="1" si="81"/>
        <v>0.4100578703703745</v>
      </c>
      <c r="Q289" s="484">
        <f t="shared" ca="1" si="82"/>
        <v>0.41020833333333745</v>
      </c>
      <c r="R289" s="486">
        <v>0.14000000059604645</v>
      </c>
      <c r="S289" s="486">
        <f t="shared" ca="1" si="72"/>
        <v>0.01</v>
      </c>
      <c r="T289" s="470">
        <v>15</v>
      </c>
      <c r="U289" s="469" t="str">
        <f t="shared" si="73"/>
        <v>C61-R30</v>
      </c>
      <c r="V289" s="470">
        <v>61</v>
      </c>
      <c r="W289" s="470" t="s">
        <v>493</v>
      </c>
      <c r="X289" s="470" t="s">
        <v>494</v>
      </c>
      <c r="Y289" s="470">
        <v>30</v>
      </c>
      <c r="AA289" s="505">
        <v>273</v>
      </c>
      <c r="AC289" s="400">
        <f t="shared" si="74"/>
        <v>2</v>
      </c>
    </row>
    <row r="290" spans="1:29" ht="12.75" customHeight="1">
      <c r="A290" s="403">
        <f t="shared" si="75"/>
        <v>274</v>
      </c>
      <c r="B290" s="745"/>
      <c r="C290" s="404" t="str">
        <f t="shared" si="69"/>
        <v>C61-R32</v>
      </c>
      <c r="D290" s="405">
        <v>0.3674884259259259</v>
      </c>
      <c r="E290" s="405">
        <v>0.36766203703703704</v>
      </c>
      <c r="F290" s="406">
        <f t="shared" si="76"/>
        <v>1.7</v>
      </c>
      <c r="G290" s="468">
        <f t="shared" si="76"/>
        <v>5.41</v>
      </c>
      <c r="H290" s="407">
        <f t="shared" si="76"/>
        <v>1.2</v>
      </c>
      <c r="I290" s="407">
        <f t="shared" si="77"/>
        <v>7.11</v>
      </c>
      <c r="J290" s="407">
        <f t="shared" si="70"/>
        <v>7.200000003576279</v>
      </c>
      <c r="K290" s="408">
        <f t="shared" si="71"/>
        <v>9.0000003576278687E-2</v>
      </c>
      <c r="L290" s="409">
        <f t="shared" si="78"/>
        <v>0.5</v>
      </c>
      <c r="M290" s="410">
        <f t="shared" si="79"/>
        <v>7.61</v>
      </c>
      <c r="N290" s="410">
        <f t="shared" si="80"/>
        <v>7.700000003576279</v>
      </c>
      <c r="O290" s="411"/>
      <c r="P290" s="485">
        <f t="shared" ca="1" si="81"/>
        <v>0.41046296296296708</v>
      </c>
      <c r="Q290" s="484">
        <f t="shared" ca="1" si="82"/>
        <v>0.41062500000000413</v>
      </c>
      <c r="R290" s="486">
        <v>9.0000003576278687E-2</v>
      </c>
      <c r="S290" s="486">
        <f t="shared" ca="1" si="72"/>
        <v>0.08</v>
      </c>
      <c r="T290" s="470">
        <v>16</v>
      </c>
      <c r="U290" s="469" t="str">
        <f t="shared" si="73"/>
        <v>C61-R32</v>
      </c>
      <c r="V290" s="470">
        <v>61</v>
      </c>
      <c r="W290" s="470" t="s">
        <v>493</v>
      </c>
      <c r="X290" s="470" t="s">
        <v>494</v>
      </c>
      <c r="Y290" s="470">
        <v>32</v>
      </c>
      <c r="AA290" s="505">
        <v>274</v>
      </c>
      <c r="AC290" s="400">
        <f t="shared" si="74"/>
        <v>3</v>
      </c>
    </row>
    <row r="291" spans="1:29" ht="12.75" customHeight="1">
      <c r="A291" s="403">
        <f t="shared" si="75"/>
        <v>275</v>
      </c>
      <c r="B291" s="745"/>
      <c r="C291" s="404" t="str">
        <f t="shared" si="69"/>
        <v>C61-R34</v>
      </c>
      <c r="D291" s="405">
        <v>0.36777777777777776</v>
      </c>
      <c r="E291" s="405">
        <v>0.36792824074074076</v>
      </c>
      <c r="F291" s="406">
        <f t="shared" ref="F291:H306" si="83">F290</f>
        <v>1.7</v>
      </c>
      <c r="G291" s="468">
        <f t="shared" si="83"/>
        <v>5.41</v>
      </c>
      <c r="H291" s="407">
        <f t="shared" si="83"/>
        <v>1.2</v>
      </c>
      <c r="I291" s="407">
        <f t="shared" si="77"/>
        <v>7.11</v>
      </c>
      <c r="J291" s="407">
        <f t="shared" si="70"/>
        <v>7.200000003576279</v>
      </c>
      <c r="K291" s="408">
        <f t="shared" si="71"/>
        <v>9.0000003576278687E-2</v>
      </c>
      <c r="L291" s="409">
        <f t="shared" si="78"/>
        <v>0.5</v>
      </c>
      <c r="M291" s="410">
        <f t="shared" si="79"/>
        <v>7.61</v>
      </c>
      <c r="N291" s="410">
        <f t="shared" si="80"/>
        <v>7.700000003576279</v>
      </c>
      <c r="O291" s="411"/>
      <c r="P291" s="485">
        <f t="shared" ca="1" si="81"/>
        <v>0.41091435185185599</v>
      </c>
      <c r="Q291" s="484">
        <f t="shared" ca="1" si="82"/>
        <v>0.41106481481481894</v>
      </c>
      <c r="R291" s="486">
        <v>9.0000003576278687E-2</v>
      </c>
      <c r="S291" s="486">
        <f t="shared" ca="1" si="72"/>
        <v>0.01</v>
      </c>
      <c r="T291" s="470">
        <v>17</v>
      </c>
      <c r="U291" s="469" t="str">
        <f t="shared" si="73"/>
        <v>C61-R34</v>
      </c>
      <c r="V291" s="470">
        <v>61</v>
      </c>
      <c r="W291" s="470" t="s">
        <v>493</v>
      </c>
      <c r="X291" s="470" t="s">
        <v>494</v>
      </c>
      <c r="Y291" s="470">
        <v>34</v>
      </c>
      <c r="AA291" s="505">
        <v>275</v>
      </c>
      <c r="AC291" s="400">
        <f t="shared" si="74"/>
        <v>4</v>
      </c>
    </row>
    <row r="292" spans="1:29" ht="12.75" customHeight="1">
      <c r="A292" s="403">
        <f t="shared" si="75"/>
        <v>276</v>
      </c>
      <c r="B292" s="745"/>
      <c r="C292" s="404" t="str">
        <f t="shared" si="69"/>
        <v>C61-R36</v>
      </c>
      <c r="D292" s="405">
        <v>0.36805555555555558</v>
      </c>
      <c r="E292" s="405">
        <v>0.36820601851851853</v>
      </c>
      <c r="F292" s="406">
        <f t="shared" si="83"/>
        <v>1.7</v>
      </c>
      <c r="G292" s="468">
        <f t="shared" si="83"/>
        <v>5.41</v>
      </c>
      <c r="H292" s="407">
        <f t="shared" si="83"/>
        <v>1.2</v>
      </c>
      <c r="I292" s="407">
        <f t="shared" si="77"/>
        <v>7.11</v>
      </c>
      <c r="J292" s="407">
        <f t="shared" si="70"/>
        <v>7.1699999986588958</v>
      </c>
      <c r="K292" s="408">
        <f t="shared" si="71"/>
        <v>5.9999998658895493E-2</v>
      </c>
      <c r="L292" s="409">
        <f t="shared" si="78"/>
        <v>0.5</v>
      </c>
      <c r="M292" s="410">
        <f t="shared" si="79"/>
        <v>7.61</v>
      </c>
      <c r="N292" s="410">
        <f t="shared" si="80"/>
        <v>7.6699999986588958</v>
      </c>
      <c r="O292" s="411"/>
      <c r="P292" s="485">
        <f t="shared" ca="1" si="81"/>
        <v>0.41130787037037447</v>
      </c>
      <c r="Q292" s="484">
        <f t="shared" ca="1" si="82"/>
        <v>0.41146990740741152</v>
      </c>
      <c r="R292" s="486">
        <v>5.9999998658895493E-2</v>
      </c>
      <c r="S292" s="486">
        <f t="shared" ca="1" si="72"/>
        <v>0.14000000000000001</v>
      </c>
      <c r="T292" s="470">
        <v>18</v>
      </c>
      <c r="U292" s="469" t="str">
        <f t="shared" si="73"/>
        <v>C61-R36</v>
      </c>
      <c r="V292" s="470">
        <v>61</v>
      </c>
      <c r="W292" s="470" t="s">
        <v>493</v>
      </c>
      <c r="X292" s="470" t="s">
        <v>494</v>
      </c>
      <c r="Y292" s="470">
        <v>36</v>
      </c>
      <c r="AA292" s="505">
        <v>276</v>
      </c>
      <c r="AC292" s="400">
        <f t="shared" si="74"/>
        <v>5</v>
      </c>
    </row>
    <row r="293" spans="1:29" ht="12.75" customHeight="1">
      <c r="A293" s="403">
        <f t="shared" si="75"/>
        <v>277</v>
      </c>
      <c r="B293" s="745"/>
      <c r="C293" s="404" t="str">
        <f t="shared" si="69"/>
        <v>C61-R38</v>
      </c>
      <c r="D293" s="405">
        <v>0.36832175925925925</v>
      </c>
      <c r="E293" s="405">
        <v>0.3684837962962963</v>
      </c>
      <c r="F293" s="406">
        <f t="shared" si="83"/>
        <v>1.7</v>
      </c>
      <c r="G293" s="468">
        <f t="shared" si="83"/>
        <v>5.41</v>
      </c>
      <c r="H293" s="407">
        <f t="shared" si="83"/>
        <v>1.2</v>
      </c>
      <c r="I293" s="407">
        <f t="shared" si="77"/>
        <v>7.11</v>
      </c>
      <c r="J293" s="407">
        <f t="shared" si="70"/>
        <v>7.1399999993294481</v>
      </c>
      <c r="K293" s="408">
        <f t="shared" si="71"/>
        <v>2.9999999329447746E-2</v>
      </c>
      <c r="L293" s="409">
        <f t="shared" si="78"/>
        <v>0.5</v>
      </c>
      <c r="M293" s="410">
        <f t="shared" si="79"/>
        <v>7.61</v>
      </c>
      <c r="N293" s="410">
        <f t="shared" si="80"/>
        <v>7.6399999993294481</v>
      </c>
      <c r="O293" s="411"/>
      <c r="P293" s="485">
        <f t="shared" ca="1" si="81"/>
        <v>0.41171296296296706</v>
      </c>
      <c r="Q293" s="484">
        <f t="shared" ca="1" si="82"/>
        <v>0.4118750000000041</v>
      </c>
      <c r="R293" s="486">
        <v>2.9999999329447746E-2</v>
      </c>
      <c r="S293" s="486">
        <f t="shared" ca="1" si="72"/>
        <v>0.11</v>
      </c>
      <c r="T293" s="470">
        <v>19</v>
      </c>
      <c r="U293" s="469" t="str">
        <f t="shared" si="73"/>
        <v>C61-R38</v>
      </c>
      <c r="V293" s="470">
        <v>61</v>
      </c>
      <c r="W293" s="470" t="s">
        <v>493</v>
      </c>
      <c r="X293" s="470" t="s">
        <v>494</v>
      </c>
      <c r="Y293" s="470">
        <v>38</v>
      </c>
      <c r="AA293" s="505">
        <v>277</v>
      </c>
      <c r="AC293" s="400">
        <f t="shared" si="74"/>
        <v>6</v>
      </c>
    </row>
    <row r="294" spans="1:29" ht="12.75" customHeight="1">
      <c r="A294" s="403">
        <f t="shared" si="75"/>
        <v>278</v>
      </c>
      <c r="B294" s="745"/>
      <c r="C294" s="404" t="str">
        <f t="shared" si="69"/>
        <v>C61-R40</v>
      </c>
      <c r="D294" s="405">
        <v>0.36855324074074075</v>
      </c>
      <c r="E294" s="405">
        <v>0.36872685185185183</v>
      </c>
      <c r="F294" s="406">
        <f t="shared" si="83"/>
        <v>1.7</v>
      </c>
      <c r="G294" s="468">
        <f t="shared" si="83"/>
        <v>5.41</v>
      </c>
      <c r="H294" s="407">
        <f t="shared" si="83"/>
        <v>1.2</v>
      </c>
      <c r="I294" s="407">
        <f t="shared" si="77"/>
        <v>7.11</v>
      </c>
      <c r="J294" s="407">
        <f t="shared" si="70"/>
        <v>7.1699999986588958</v>
      </c>
      <c r="K294" s="408">
        <f t="shared" si="71"/>
        <v>5.9999998658895493E-2</v>
      </c>
      <c r="L294" s="409">
        <f t="shared" si="78"/>
        <v>0.5</v>
      </c>
      <c r="M294" s="410">
        <f t="shared" si="79"/>
        <v>7.61</v>
      </c>
      <c r="N294" s="410">
        <f t="shared" si="80"/>
        <v>7.6699999986588958</v>
      </c>
      <c r="O294" s="411"/>
      <c r="P294" s="485">
        <f t="shared" ca="1" si="81"/>
        <v>0.41212962962963373</v>
      </c>
      <c r="Q294" s="484">
        <f t="shared" ca="1" si="82"/>
        <v>0.41230324074074487</v>
      </c>
      <c r="R294" s="486">
        <v>5.9999998658895493E-2</v>
      </c>
      <c r="S294" s="486">
        <f t="shared" ca="1" si="72"/>
        <v>0.12</v>
      </c>
      <c r="T294" s="470">
        <v>20</v>
      </c>
      <c r="U294" s="469" t="str">
        <f t="shared" si="73"/>
        <v>C61-R40</v>
      </c>
      <c r="V294" s="470">
        <v>61</v>
      </c>
      <c r="W294" s="470" t="s">
        <v>493</v>
      </c>
      <c r="X294" s="470" t="s">
        <v>494</v>
      </c>
      <c r="Y294" s="470">
        <v>40</v>
      </c>
      <c r="AA294" s="505">
        <v>278</v>
      </c>
      <c r="AC294" s="400">
        <f t="shared" si="74"/>
        <v>7</v>
      </c>
    </row>
    <row r="295" spans="1:29" ht="12.75" customHeight="1">
      <c r="A295" s="403">
        <f t="shared" si="75"/>
        <v>279</v>
      </c>
      <c r="B295" s="745"/>
      <c r="C295" s="404" t="str">
        <f t="shared" si="69"/>
        <v>C62-R41</v>
      </c>
      <c r="D295" s="405">
        <v>0.36880787037037038</v>
      </c>
      <c r="E295" s="405">
        <v>0.36894675925925924</v>
      </c>
      <c r="F295" s="406">
        <f t="shared" si="83"/>
        <v>1.7</v>
      </c>
      <c r="G295" s="468">
        <f t="shared" si="83"/>
        <v>5.41</v>
      </c>
      <c r="H295" s="407">
        <f t="shared" si="83"/>
        <v>1.2</v>
      </c>
      <c r="I295" s="407">
        <f t="shared" si="77"/>
        <v>7.11</v>
      </c>
      <c r="J295" s="407">
        <f t="shared" si="70"/>
        <v>7.1199999997764829</v>
      </c>
      <c r="K295" s="408">
        <f t="shared" si="71"/>
        <v>9.9999997764825821E-3</v>
      </c>
      <c r="L295" s="409">
        <f t="shared" si="78"/>
        <v>0.5</v>
      </c>
      <c r="M295" s="410">
        <f t="shared" si="79"/>
        <v>7.61</v>
      </c>
      <c r="N295" s="410">
        <f t="shared" si="80"/>
        <v>7.6199999997764829</v>
      </c>
      <c r="O295" s="411"/>
      <c r="P295" s="485">
        <f t="shared" ca="1" si="81"/>
        <v>0.4125694444444486</v>
      </c>
      <c r="Q295" s="484">
        <f t="shared" ca="1" si="82"/>
        <v>0.41270833333333751</v>
      </c>
      <c r="R295" s="486">
        <v>9.9999997764825821E-3</v>
      </c>
      <c r="S295" s="486">
        <f t="shared" ca="1" si="72"/>
        <v>0.09</v>
      </c>
      <c r="T295" s="470">
        <v>1</v>
      </c>
      <c r="U295" s="469" t="str">
        <f t="shared" si="73"/>
        <v>C62-R41</v>
      </c>
      <c r="V295" s="470">
        <v>62</v>
      </c>
      <c r="W295" s="470" t="s">
        <v>493</v>
      </c>
      <c r="X295" s="470" t="s">
        <v>494</v>
      </c>
      <c r="Y295" s="470">
        <v>41</v>
      </c>
      <c r="AA295" s="505">
        <v>279</v>
      </c>
      <c r="AC295" s="400">
        <f t="shared" si="74"/>
        <v>8</v>
      </c>
    </row>
    <row r="296" spans="1:29" ht="12.75" customHeight="1">
      <c r="A296" s="403">
        <f t="shared" si="75"/>
        <v>280</v>
      </c>
      <c r="B296" s="745"/>
      <c r="C296" s="404" t="str">
        <f t="shared" si="69"/>
        <v>C62-R39</v>
      </c>
      <c r="D296" s="405">
        <v>0.36908564814814815</v>
      </c>
      <c r="E296" s="405">
        <v>0.36922453703703706</v>
      </c>
      <c r="F296" s="406">
        <f t="shared" si="83"/>
        <v>1.7</v>
      </c>
      <c r="G296" s="468">
        <f t="shared" si="83"/>
        <v>5.41</v>
      </c>
      <c r="H296" s="407">
        <f t="shared" si="83"/>
        <v>1.2</v>
      </c>
      <c r="I296" s="407">
        <f t="shared" si="77"/>
        <v>7.11</v>
      </c>
      <c r="J296" s="407">
        <f t="shared" si="70"/>
        <v>7.2399999952316287</v>
      </c>
      <c r="K296" s="408">
        <f t="shared" si="71"/>
        <v>0.12999999523162842</v>
      </c>
      <c r="L296" s="409">
        <f t="shared" si="78"/>
        <v>0.5</v>
      </c>
      <c r="M296" s="410">
        <f t="shared" si="79"/>
        <v>7.61</v>
      </c>
      <c r="N296" s="410">
        <f t="shared" si="80"/>
        <v>7.7399999952316287</v>
      </c>
      <c r="O296" s="411"/>
      <c r="P296" s="485">
        <f t="shared" ca="1" si="81"/>
        <v>0.41297453703704123</v>
      </c>
      <c r="Q296" s="484">
        <f t="shared" ca="1" si="82"/>
        <v>0.41312500000000418</v>
      </c>
      <c r="R296" s="486">
        <v>0.12999999523162842</v>
      </c>
      <c r="S296" s="486">
        <f t="shared" ca="1" si="72"/>
        <v>0.04</v>
      </c>
      <c r="T296" s="470">
        <v>2</v>
      </c>
      <c r="U296" s="469" t="str">
        <f t="shared" si="73"/>
        <v>C62-R39</v>
      </c>
      <c r="V296" s="470">
        <v>62</v>
      </c>
      <c r="W296" s="470" t="s">
        <v>493</v>
      </c>
      <c r="X296" s="470" t="s">
        <v>494</v>
      </c>
      <c r="Y296" s="470">
        <v>39</v>
      </c>
      <c r="AA296" s="505">
        <v>280</v>
      </c>
      <c r="AC296" s="400">
        <f t="shared" si="74"/>
        <v>9</v>
      </c>
    </row>
    <row r="297" spans="1:29" ht="12.75" customHeight="1">
      <c r="A297" s="403">
        <f t="shared" si="75"/>
        <v>281</v>
      </c>
      <c r="B297" s="745"/>
      <c r="C297" s="404" t="str">
        <f t="shared" si="69"/>
        <v>C62-R37</v>
      </c>
      <c r="D297" s="405">
        <v>0.36935185185185188</v>
      </c>
      <c r="E297" s="405">
        <v>0.36950231481481483</v>
      </c>
      <c r="F297" s="406">
        <f t="shared" si="83"/>
        <v>1.7</v>
      </c>
      <c r="G297" s="468">
        <f t="shared" si="83"/>
        <v>5.41</v>
      </c>
      <c r="H297" s="407">
        <f t="shared" si="83"/>
        <v>1.2</v>
      </c>
      <c r="I297" s="407">
        <f t="shared" si="77"/>
        <v>7.11</v>
      </c>
      <c r="J297" s="407">
        <f t="shared" si="70"/>
        <v>7.1800000002980235</v>
      </c>
      <c r="K297" s="408">
        <f t="shared" si="71"/>
        <v>7.0000000298023224E-2</v>
      </c>
      <c r="L297" s="409">
        <f t="shared" si="78"/>
        <v>0.5</v>
      </c>
      <c r="M297" s="410">
        <f t="shared" si="79"/>
        <v>7.61</v>
      </c>
      <c r="N297" s="410">
        <f t="shared" si="80"/>
        <v>7.6800000002980235</v>
      </c>
      <c r="O297" s="411"/>
      <c r="P297" s="485">
        <f t="shared" ca="1" si="81"/>
        <v>0.41339120370370791</v>
      </c>
      <c r="Q297" s="484">
        <f t="shared" ca="1" si="82"/>
        <v>0.41354166666667086</v>
      </c>
      <c r="R297" s="486">
        <v>7.0000000298023224E-2</v>
      </c>
      <c r="S297" s="486">
        <f t="shared" ca="1" si="72"/>
        <v>0.02</v>
      </c>
      <c r="T297" s="470">
        <v>3</v>
      </c>
      <c r="U297" s="469" t="str">
        <f t="shared" si="73"/>
        <v>C62-R37</v>
      </c>
      <c r="V297" s="470">
        <v>62</v>
      </c>
      <c r="W297" s="470" t="s">
        <v>493</v>
      </c>
      <c r="X297" s="470" t="s">
        <v>494</v>
      </c>
      <c r="Y297" s="470">
        <v>37</v>
      </c>
      <c r="AA297" s="505">
        <v>281</v>
      </c>
      <c r="AC297" s="400">
        <f t="shared" si="74"/>
        <v>10</v>
      </c>
    </row>
    <row r="298" spans="1:29" ht="12.75" customHeight="1">
      <c r="A298" s="403">
        <f t="shared" si="75"/>
        <v>282</v>
      </c>
      <c r="B298" s="745"/>
      <c r="C298" s="404" t="str">
        <f t="shared" si="69"/>
        <v>C62-R35</v>
      </c>
      <c r="D298" s="405">
        <v>0.36958333333333332</v>
      </c>
      <c r="E298" s="405">
        <v>0.36973379629629627</v>
      </c>
      <c r="F298" s="406">
        <f t="shared" si="83"/>
        <v>1.7</v>
      </c>
      <c r="G298" s="468">
        <f t="shared" si="83"/>
        <v>5.41</v>
      </c>
      <c r="H298" s="407">
        <f t="shared" si="83"/>
        <v>1.2</v>
      </c>
      <c r="I298" s="407">
        <f t="shared" si="77"/>
        <v>7.11</v>
      </c>
      <c r="J298" s="407">
        <f t="shared" si="70"/>
        <v>7.200000003576279</v>
      </c>
      <c r="K298" s="408">
        <f t="shared" si="71"/>
        <v>9.0000003576278687E-2</v>
      </c>
      <c r="L298" s="409">
        <f t="shared" si="78"/>
        <v>0.5</v>
      </c>
      <c r="M298" s="410">
        <f t="shared" si="79"/>
        <v>7.61</v>
      </c>
      <c r="N298" s="410">
        <f t="shared" si="80"/>
        <v>7.700000003576279</v>
      </c>
      <c r="O298" s="411"/>
      <c r="P298" s="485">
        <f t="shared" ca="1" si="81"/>
        <v>0.41377314814815236</v>
      </c>
      <c r="Q298" s="484">
        <f t="shared" ca="1" si="82"/>
        <v>0.4139467592592635</v>
      </c>
      <c r="R298" s="486">
        <v>9.0000003576278687E-2</v>
      </c>
      <c r="S298" s="486">
        <f t="shared" ca="1" si="72"/>
        <v>0.1</v>
      </c>
      <c r="T298" s="470">
        <v>4</v>
      </c>
      <c r="U298" s="469" t="str">
        <f t="shared" si="73"/>
        <v>C62-R35</v>
      </c>
      <c r="V298" s="470">
        <v>62</v>
      </c>
      <c r="W298" s="470" t="s">
        <v>493</v>
      </c>
      <c r="X298" s="470" t="s">
        <v>494</v>
      </c>
      <c r="Y298" s="470">
        <v>35</v>
      </c>
      <c r="AA298" s="505">
        <v>282</v>
      </c>
      <c r="AC298" s="400">
        <f t="shared" si="74"/>
        <v>11</v>
      </c>
    </row>
    <row r="299" spans="1:29" ht="12.75" customHeight="1">
      <c r="A299" s="403">
        <f t="shared" si="75"/>
        <v>283</v>
      </c>
      <c r="B299" s="745"/>
      <c r="C299" s="404" t="str">
        <f t="shared" si="69"/>
        <v>C62-R33</v>
      </c>
      <c r="D299" s="405">
        <v>0.36986111111111108</v>
      </c>
      <c r="E299" s="405">
        <v>0.37001157407407409</v>
      </c>
      <c r="F299" s="406">
        <f t="shared" si="83"/>
        <v>1.7</v>
      </c>
      <c r="G299" s="468">
        <f t="shared" si="83"/>
        <v>5.41</v>
      </c>
      <c r="H299" s="407">
        <f t="shared" si="83"/>
        <v>1.2</v>
      </c>
      <c r="I299" s="407">
        <f t="shared" si="77"/>
        <v>7.11</v>
      </c>
      <c r="J299" s="407">
        <f t="shared" si="70"/>
        <v>7.1199999997764829</v>
      </c>
      <c r="K299" s="408">
        <f t="shared" si="71"/>
        <v>9.9999997764825821E-3</v>
      </c>
      <c r="L299" s="409">
        <f t="shared" si="78"/>
        <v>0.5</v>
      </c>
      <c r="M299" s="410">
        <f t="shared" si="79"/>
        <v>7.61</v>
      </c>
      <c r="N299" s="410">
        <f t="shared" si="80"/>
        <v>7.6199999997764829</v>
      </c>
      <c r="O299" s="411"/>
      <c r="P299" s="485">
        <f t="shared" ca="1" si="81"/>
        <v>0.41422453703704126</v>
      </c>
      <c r="Q299" s="484">
        <f t="shared" ca="1" si="82"/>
        <v>0.41438657407407831</v>
      </c>
      <c r="R299" s="486">
        <v>9.9999997764825821E-3</v>
      </c>
      <c r="S299" s="486">
        <f t="shared" ca="1" si="72"/>
        <v>0.15</v>
      </c>
      <c r="T299" s="470">
        <v>5</v>
      </c>
      <c r="U299" s="469" t="str">
        <f t="shared" si="73"/>
        <v>C62-R33</v>
      </c>
      <c r="V299" s="470">
        <v>62</v>
      </c>
      <c r="W299" s="470" t="s">
        <v>493</v>
      </c>
      <c r="X299" s="470" t="s">
        <v>494</v>
      </c>
      <c r="Y299" s="470">
        <v>33</v>
      </c>
      <c r="AA299" s="505">
        <v>283</v>
      </c>
      <c r="AC299" s="400">
        <f t="shared" si="74"/>
        <v>12</v>
      </c>
    </row>
    <row r="300" spans="1:29" ht="12.75" customHeight="1">
      <c r="A300" s="403">
        <f t="shared" si="75"/>
        <v>284</v>
      </c>
      <c r="B300" s="745"/>
      <c r="C300" s="404" t="str">
        <f t="shared" si="69"/>
        <v>C62-R31</v>
      </c>
      <c r="D300" s="405">
        <v>0.37012731481481481</v>
      </c>
      <c r="E300" s="405">
        <v>0.37027777777777776</v>
      </c>
      <c r="F300" s="406">
        <f t="shared" si="83"/>
        <v>1.7</v>
      </c>
      <c r="G300" s="468">
        <f t="shared" si="83"/>
        <v>5.41</v>
      </c>
      <c r="H300" s="407">
        <f t="shared" si="83"/>
        <v>1.2</v>
      </c>
      <c r="I300" s="407">
        <f t="shared" si="77"/>
        <v>7.11</v>
      </c>
      <c r="J300" s="407">
        <f t="shared" si="70"/>
        <v>7.200000003576279</v>
      </c>
      <c r="K300" s="408">
        <f t="shared" si="71"/>
        <v>9.0000003576278687E-2</v>
      </c>
      <c r="L300" s="409">
        <f t="shared" si="78"/>
        <v>0.5</v>
      </c>
      <c r="M300" s="410">
        <f t="shared" si="79"/>
        <v>7.61</v>
      </c>
      <c r="N300" s="410">
        <f t="shared" si="80"/>
        <v>7.700000003576279</v>
      </c>
      <c r="O300" s="411"/>
      <c r="P300" s="485">
        <f t="shared" ca="1" si="81"/>
        <v>0.41466435185185607</v>
      </c>
      <c r="Q300" s="484">
        <f t="shared" ca="1" si="82"/>
        <v>0.41480324074074498</v>
      </c>
      <c r="R300" s="486">
        <v>9.0000003576278687E-2</v>
      </c>
      <c r="S300" s="486">
        <f t="shared" ca="1" si="72"/>
        <v>0.06</v>
      </c>
      <c r="T300" s="470">
        <v>6</v>
      </c>
      <c r="U300" s="469" t="str">
        <f t="shared" si="73"/>
        <v>C62-R31</v>
      </c>
      <c r="V300" s="470">
        <v>62</v>
      </c>
      <c r="W300" s="470" t="s">
        <v>493</v>
      </c>
      <c r="X300" s="470" t="s">
        <v>494</v>
      </c>
      <c r="Y300" s="470">
        <v>31</v>
      </c>
      <c r="AA300" s="505">
        <v>284</v>
      </c>
      <c r="AC300" s="400">
        <f t="shared" si="74"/>
        <v>13</v>
      </c>
    </row>
    <row r="301" spans="1:29" ht="12.75" customHeight="1">
      <c r="A301" s="403">
        <f t="shared" si="75"/>
        <v>285</v>
      </c>
      <c r="B301" s="745"/>
      <c r="C301" s="404" t="str">
        <f t="shared" si="69"/>
        <v>C62-R29</v>
      </c>
      <c r="D301" s="405">
        <v>0.37040509259259258</v>
      </c>
      <c r="E301" s="405">
        <v>0.37054398148148149</v>
      </c>
      <c r="F301" s="406">
        <f t="shared" si="83"/>
        <v>1.7</v>
      </c>
      <c r="G301" s="468">
        <f t="shared" si="83"/>
        <v>5.41</v>
      </c>
      <c r="H301" s="407">
        <f t="shared" si="83"/>
        <v>1.2</v>
      </c>
      <c r="I301" s="407">
        <f t="shared" si="77"/>
        <v>7.11</v>
      </c>
      <c r="J301" s="407">
        <f t="shared" si="70"/>
        <v>7.1499999991059306</v>
      </c>
      <c r="K301" s="408">
        <f t="shared" si="71"/>
        <v>3.9999999105930328E-2</v>
      </c>
      <c r="L301" s="409">
        <f t="shared" si="78"/>
        <v>0.5</v>
      </c>
      <c r="M301" s="410">
        <f t="shared" si="79"/>
        <v>7.61</v>
      </c>
      <c r="N301" s="410">
        <f t="shared" si="80"/>
        <v>7.6499999991059306</v>
      </c>
      <c r="O301" s="411"/>
      <c r="P301" s="485">
        <f t="shared" ca="1" si="81"/>
        <v>0.41509259259259684</v>
      </c>
      <c r="Q301" s="484">
        <f t="shared" ca="1" si="82"/>
        <v>0.41524305555555979</v>
      </c>
      <c r="R301" s="486">
        <v>3.9999999105930328E-2</v>
      </c>
      <c r="S301" s="486">
        <f t="shared" ca="1" si="72"/>
        <v>0.09</v>
      </c>
      <c r="T301" s="470">
        <v>7</v>
      </c>
      <c r="U301" s="469" t="str">
        <f t="shared" si="73"/>
        <v>C62-R29</v>
      </c>
      <c r="V301" s="470">
        <v>62</v>
      </c>
      <c r="W301" s="470" t="s">
        <v>493</v>
      </c>
      <c r="X301" s="470" t="s">
        <v>494</v>
      </c>
      <c r="Y301" s="470">
        <v>29</v>
      </c>
      <c r="AA301" s="505">
        <v>285</v>
      </c>
      <c r="AC301" s="400">
        <f t="shared" si="74"/>
        <v>14</v>
      </c>
    </row>
    <row r="302" spans="1:29" ht="12.75" customHeight="1">
      <c r="A302" s="403">
        <f t="shared" si="75"/>
        <v>286</v>
      </c>
      <c r="B302" s="745"/>
      <c r="C302" s="404" t="str">
        <f t="shared" si="69"/>
        <v>C62-R27</v>
      </c>
      <c r="D302" s="405">
        <v>0.3706712962962963</v>
      </c>
      <c r="E302" s="405">
        <v>0.37082175925925925</v>
      </c>
      <c r="F302" s="406">
        <f t="shared" si="83"/>
        <v>1.7</v>
      </c>
      <c r="G302" s="468">
        <f t="shared" si="83"/>
        <v>5.41</v>
      </c>
      <c r="H302" s="407">
        <f t="shared" si="83"/>
        <v>1.2</v>
      </c>
      <c r="I302" s="407">
        <f t="shared" si="77"/>
        <v>7.11</v>
      </c>
      <c r="J302" s="407">
        <f t="shared" si="70"/>
        <v>7.1800000002980235</v>
      </c>
      <c r="K302" s="408">
        <f t="shared" si="71"/>
        <v>7.0000000298023224E-2</v>
      </c>
      <c r="L302" s="409">
        <f t="shared" si="78"/>
        <v>0.5</v>
      </c>
      <c r="M302" s="410">
        <f t="shared" si="79"/>
        <v>7.61</v>
      </c>
      <c r="N302" s="410">
        <f t="shared" si="80"/>
        <v>7.6800000002980235</v>
      </c>
      <c r="O302" s="411"/>
      <c r="P302" s="485">
        <f t="shared" ca="1" si="81"/>
        <v>0.41553240740741165</v>
      </c>
      <c r="Q302" s="484">
        <f t="shared" ca="1" si="82"/>
        <v>0.4156828703703746</v>
      </c>
      <c r="R302" s="486">
        <v>7.0000000298023224E-2</v>
      </c>
      <c r="S302" s="486">
        <f t="shared" ca="1" si="72"/>
        <v>0.08</v>
      </c>
      <c r="T302" s="470">
        <v>8</v>
      </c>
      <c r="U302" s="469" t="str">
        <f t="shared" si="73"/>
        <v>C62-R27</v>
      </c>
      <c r="V302" s="470">
        <v>62</v>
      </c>
      <c r="W302" s="470" t="s">
        <v>493</v>
      </c>
      <c r="X302" s="470" t="s">
        <v>494</v>
      </c>
      <c r="Y302" s="470">
        <v>27</v>
      </c>
      <c r="AA302" s="505">
        <v>286</v>
      </c>
      <c r="AC302" s="400">
        <f t="shared" si="74"/>
        <v>15</v>
      </c>
    </row>
    <row r="303" spans="1:29" ht="12.75" customHeight="1">
      <c r="A303" s="403">
        <f t="shared" si="75"/>
        <v>287</v>
      </c>
      <c r="B303" s="745"/>
      <c r="C303" s="404" t="str">
        <f t="shared" si="69"/>
        <v>C62-R25</v>
      </c>
      <c r="D303" s="405">
        <v>0.37096064814814816</v>
      </c>
      <c r="E303" s="405">
        <v>0.37109953703703702</v>
      </c>
      <c r="F303" s="406">
        <f t="shared" si="83"/>
        <v>1.7</v>
      </c>
      <c r="G303" s="468">
        <f t="shared" si="83"/>
        <v>5.41</v>
      </c>
      <c r="H303" s="407">
        <f t="shared" si="83"/>
        <v>1.2</v>
      </c>
      <c r="I303" s="407">
        <f t="shared" si="77"/>
        <v>7.11</v>
      </c>
      <c r="J303" s="407">
        <f t="shared" si="70"/>
        <v>7.1699999986588958</v>
      </c>
      <c r="K303" s="408">
        <f t="shared" si="71"/>
        <v>5.9999998658895493E-2</v>
      </c>
      <c r="L303" s="409">
        <f t="shared" si="78"/>
        <v>0.5</v>
      </c>
      <c r="M303" s="410">
        <f t="shared" si="79"/>
        <v>7.61</v>
      </c>
      <c r="N303" s="410">
        <f t="shared" si="80"/>
        <v>7.6699999986588958</v>
      </c>
      <c r="O303" s="411"/>
      <c r="P303" s="485">
        <f t="shared" ca="1" si="81"/>
        <v>0.41597222222222646</v>
      </c>
      <c r="Q303" s="484">
        <f t="shared" ca="1" si="82"/>
        <v>0.41611111111111537</v>
      </c>
      <c r="R303" s="486">
        <v>5.9999998658895493E-2</v>
      </c>
      <c r="S303" s="486">
        <f t="shared" ca="1" si="72"/>
        <v>0.13</v>
      </c>
      <c r="T303" s="470">
        <v>9</v>
      </c>
      <c r="U303" s="504" t="str">
        <f t="shared" si="73"/>
        <v>C62-R25</v>
      </c>
      <c r="V303" s="470">
        <v>62</v>
      </c>
      <c r="W303" s="504" t="s">
        <v>493</v>
      </c>
      <c r="X303" s="504" t="s">
        <v>494</v>
      </c>
      <c r="Y303" s="470">
        <v>25</v>
      </c>
      <c r="AA303" s="505">
        <v>287</v>
      </c>
      <c r="AC303" s="400">
        <f t="shared" si="74"/>
        <v>16</v>
      </c>
    </row>
    <row r="304" spans="1:29" ht="12.75" customHeight="1">
      <c r="A304" s="403">
        <f t="shared" si="75"/>
        <v>288</v>
      </c>
      <c r="B304" s="745"/>
      <c r="C304" s="404" t="str">
        <f t="shared" si="69"/>
        <v>C62-R23</v>
      </c>
      <c r="D304" s="405">
        <v>0.3712152777777778</v>
      </c>
      <c r="E304" s="405">
        <v>0.37136574074074075</v>
      </c>
      <c r="F304" s="406">
        <f t="shared" si="83"/>
        <v>1.7</v>
      </c>
      <c r="G304" s="468">
        <f t="shared" si="83"/>
        <v>5.41</v>
      </c>
      <c r="H304" s="407">
        <f t="shared" si="83"/>
        <v>1.2</v>
      </c>
      <c r="I304" s="407">
        <f t="shared" si="77"/>
        <v>7.11</v>
      </c>
      <c r="J304" s="407">
        <f t="shared" si="70"/>
        <v>7.1399999993294481</v>
      </c>
      <c r="K304" s="408">
        <f t="shared" si="71"/>
        <v>2.9999999329447746E-2</v>
      </c>
      <c r="L304" s="409">
        <f t="shared" si="78"/>
        <v>0.5</v>
      </c>
      <c r="M304" s="410">
        <f t="shared" si="79"/>
        <v>7.61</v>
      </c>
      <c r="N304" s="410">
        <f t="shared" si="80"/>
        <v>7.6399999993294481</v>
      </c>
      <c r="O304" s="411"/>
      <c r="P304" s="485">
        <f t="shared" ca="1" si="81"/>
        <v>0.41634259259259687</v>
      </c>
      <c r="Q304" s="484">
        <f t="shared" ca="1" si="82"/>
        <v>0.41650462962963392</v>
      </c>
      <c r="R304" s="486">
        <v>2.9999999329447746E-2</v>
      </c>
      <c r="S304" s="486">
        <f t="shared" ca="1" si="72"/>
        <v>0.12</v>
      </c>
      <c r="T304" s="470">
        <v>10</v>
      </c>
      <c r="U304" s="469" t="str">
        <f t="shared" si="73"/>
        <v>C62-R23</v>
      </c>
      <c r="V304" s="470">
        <v>62</v>
      </c>
      <c r="W304" s="470" t="s">
        <v>493</v>
      </c>
      <c r="X304" s="470" t="s">
        <v>494</v>
      </c>
      <c r="Y304" s="470">
        <v>23</v>
      </c>
      <c r="AA304" s="505">
        <v>288</v>
      </c>
      <c r="AC304" s="400">
        <f t="shared" si="74"/>
        <v>17</v>
      </c>
    </row>
    <row r="305" spans="1:29" ht="12.75" customHeight="1">
      <c r="A305" s="403">
        <f t="shared" si="75"/>
        <v>289</v>
      </c>
      <c r="B305" s="745"/>
      <c r="C305" s="404" t="str">
        <f t="shared" si="69"/>
        <v>C62-R21</v>
      </c>
      <c r="D305" s="405">
        <v>0.37149305555555556</v>
      </c>
      <c r="E305" s="405">
        <v>0.37163194444444442</v>
      </c>
      <c r="F305" s="406">
        <f t="shared" si="83"/>
        <v>1.7</v>
      </c>
      <c r="G305" s="468">
        <f t="shared" si="83"/>
        <v>5.41</v>
      </c>
      <c r="H305" s="407">
        <f t="shared" si="83"/>
        <v>1.2</v>
      </c>
      <c r="I305" s="407">
        <f t="shared" si="77"/>
        <v>7.11</v>
      </c>
      <c r="J305" s="407">
        <f t="shared" si="70"/>
        <v>7.2100000014901164</v>
      </c>
      <c r="K305" s="408">
        <f t="shared" si="71"/>
        <v>0.10000000149011612</v>
      </c>
      <c r="L305" s="409">
        <f t="shared" si="78"/>
        <v>0.5</v>
      </c>
      <c r="M305" s="410">
        <f t="shared" si="79"/>
        <v>7.61</v>
      </c>
      <c r="N305" s="410">
        <f t="shared" si="80"/>
        <v>7.7100000014901164</v>
      </c>
      <c r="O305" s="411"/>
      <c r="P305" s="485">
        <f t="shared" ca="1" si="81"/>
        <v>0.41674768518518945</v>
      </c>
      <c r="Q305" s="484">
        <f t="shared" ca="1" si="82"/>
        <v>0.4168981481481524</v>
      </c>
      <c r="R305" s="486">
        <v>0.10000000149011612</v>
      </c>
      <c r="S305" s="486">
        <f t="shared" ca="1" si="72"/>
        <v>0.14000000000000001</v>
      </c>
      <c r="T305" s="470">
        <v>11</v>
      </c>
      <c r="U305" s="469" t="str">
        <f t="shared" si="73"/>
        <v>C62-R21</v>
      </c>
      <c r="V305" s="470">
        <v>62</v>
      </c>
      <c r="W305" s="470" t="s">
        <v>493</v>
      </c>
      <c r="X305" s="470" t="s">
        <v>494</v>
      </c>
      <c r="Y305" s="470">
        <v>21</v>
      </c>
      <c r="AA305" s="505">
        <v>289</v>
      </c>
      <c r="AC305" s="400">
        <f t="shared" si="74"/>
        <v>18</v>
      </c>
    </row>
    <row r="306" spans="1:29" ht="12.75" customHeight="1">
      <c r="A306" s="403">
        <f t="shared" si="75"/>
        <v>290</v>
      </c>
      <c r="B306" s="745"/>
      <c r="C306" s="404" t="str">
        <f t="shared" si="69"/>
        <v>C62-R19</v>
      </c>
      <c r="D306" s="405">
        <v>0.37172453703703706</v>
      </c>
      <c r="E306" s="405">
        <v>0.37188657407407405</v>
      </c>
      <c r="F306" s="406">
        <f t="shared" si="83"/>
        <v>1.7</v>
      </c>
      <c r="G306" s="468">
        <f t="shared" si="83"/>
        <v>5.41</v>
      </c>
      <c r="H306" s="407">
        <f t="shared" si="83"/>
        <v>1.2</v>
      </c>
      <c r="I306" s="407">
        <f t="shared" si="77"/>
        <v>7.11</v>
      </c>
      <c r="J306" s="407">
        <f t="shared" si="70"/>
        <v>7.1800000002980235</v>
      </c>
      <c r="K306" s="408">
        <f t="shared" si="71"/>
        <v>7.0000000298023224E-2</v>
      </c>
      <c r="L306" s="409">
        <f t="shared" si="78"/>
        <v>0.5</v>
      </c>
      <c r="M306" s="410">
        <f t="shared" si="79"/>
        <v>7.61</v>
      </c>
      <c r="N306" s="410">
        <f t="shared" si="80"/>
        <v>7.6800000002980235</v>
      </c>
      <c r="O306" s="411"/>
      <c r="P306" s="485">
        <f t="shared" ca="1" si="81"/>
        <v>0.4171296296296339</v>
      </c>
      <c r="Q306" s="484">
        <f t="shared" ca="1" si="82"/>
        <v>0.41730324074074504</v>
      </c>
      <c r="R306" s="486">
        <v>7.0000000298023224E-2</v>
      </c>
      <c r="S306" s="486">
        <f t="shared" ca="1" si="72"/>
        <v>7.0000000000000007E-2</v>
      </c>
      <c r="T306" s="470">
        <v>12</v>
      </c>
      <c r="U306" s="469" t="str">
        <f t="shared" si="73"/>
        <v>C62-R19</v>
      </c>
      <c r="V306" s="470">
        <v>62</v>
      </c>
      <c r="W306" s="470" t="s">
        <v>493</v>
      </c>
      <c r="X306" s="470" t="s">
        <v>494</v>
      </c>
      <c r="Y306" s="470">
        <v>19</v>
      </c>
      <c r="AA306" s="505">
        <v>290</v>
      </c>
      <c r="AC306" s="400">
        <f t="shared" si="74"/>
        <v>19</v>
      </c>
    </row>
    <row r="307" spans="1:29" ht="12.75" customHeight="1">
      <c r="A307" s="403">
        <f t="shared" si="75"/>
        <v>291</v>
      </c>
      <c r="B307" s="745"/>
      <c r="C307" s="404" t="str">
        <f t="shared" si="69"/>
        <v>C62-R17</v>
      </c>
      <c r="D307" s="405">
        <v>0.37197916666666669</v>
      </c>
      <c r="E307" s="405">
        <v>0.37211805555555555</v>
      </c>
      <c r="F307" s="406">
        <f t="shared" ref="F307:H322" si="84">F306</f>
        <v>1.7</v>
      </c>
      <c r="G307" s="468">
        <f t="shared" si="84"/>
        <v>5.41</v>
      </c>
      <c r="H307" s="407">
        <f t="shared" si="84"/>
        <v>1.2</v>
      </c>
      <c r="I307" s="407">
        <f t="shared" si="77"/>
        <v>7.11</v>
      </c>
      <c r="J307" s="407">
        <f t="shared" si="70"/>
        <v>7.2100000014901164</v>
      </c>
      <c r="K307" s="408">
        <f t="shared" si="71"/>
        <v>0.10000000149011612</v>
      </c>
      <c r="L307" s="409">
        <f t="shared" si="78"/>
        <v>0.5</v>
      </c>
      <c r="M307" s="410">
        <f t="shared" si="79"/>
        <v>7.61</v>
      </c>
      <c r="N307" s="410">
        <f t="shared" si="80"/>
        <v>7.7100000014901164</v>
      </c>
      <c r="O307" s="411"/>
      <c r="P307" s="485">
        <f t="shared" ca="1" si="81"/>
        <v>0.41758101851852281</v>
      </c>
      <c r="Q307" s="484">
        <f t="shared" ca="1" si="82"/>
        <v>0.41771990740741172</v>
      </c>
      <c r="R307" s="486">
        <v>0.10000000149011612</v>
      </c>
      <c r="S307" s="486">
        <f t="shared" ca="1" si="72"/>
        <v>0.05</v>
      </c>
      <c r="T307" s="470">
        <v>13</v>
      </c>
      <c r="U307" s="469" t="str">
        <f t="shared" si="73"/>
        <v>C62-R17</v>
      </c>
      <c r="V307" s="470">
        <v>62</v>
      </c>
      <c r="W307" s="470" t="s">
        <v>493</v>
      </c>
      <c r="X307" s="470" t="s">
        <v>494</v>
      </c>
      <c r="Y307" s="470">
        <v>17</v>
      </c>
      <c r="AA307" s="505">
        <v>291</v>
      </c>
      <c r="AC307" s="400">
        <f t="shared" si="74"/>
        <v>20</v>
      </c>
    </row>
    <row r="308" spans="1:29" ht="12.75" customHeight="1">
      <c r="A308" s="403">
        <f t="shared" si="75"/>
        <v>292</v>
      </c>
      <c r="B308" s="745"/>
      <c r="C308" s="404" t="str">
        <f t="shared" si="69"/>
        <v>C62-R15</v>
      </c>
      <c r="D308" s="405">
        <v>0.37224537037037037</v>
      </c>
      <c r="E308" s="405">
        <v>0.37238425925925928</v>
      </c>
      <c r="F308" s="406">
        <f t="shared" si="84"/>
        <v>1.7</v>
      </c>
      <c r="G308" s="468">
        <f t="shared" si="84"/>
        <v>5.41</v>
      </c>
      <c r="H308" s="407">
        <f t="shared" si="84"/>
        <v>1.2</v>
      </c>
      <c r="I308" s="407">
        <f t="shared" si="77"/>
        <v>7.11</v>
      </c>
      <c r="J308" s="407">
        <f t="shared" si="70"/>
        <v>7.189999998211861</v>
      </c>
      <c r="K308" s="408">
        <f t="shared" si="71"/>
        <v>7.9999998211860657E-2</v>
      </c>
      <c r="L308" s="409">
        <f t="shared" si="78"/>
        <v>0.5</v>
      </c>
      <c r="M308" s="410">
        <f t="shared" si="79"/>
        <v>7.61</v>
      </c>
      <c r="N308" s="410">
        <f t="shared" si="80"/>
        <v>7.689999998211861</v>
      </c>
      <c r="O308" s="411"/>
      <c r="P308" s="485">
        <f t="shared" ca="1" si="81"/>
        <v>0.41795138888889322</v>
      </c>
      <c r="Q308" s="484">
        <f t="shared" ca="1" si="82"/>
        <v>0.41809027777778213</v>
      </c>
      <c r="R308" s="486">
        <v>7.9999998211860657E-2</v>
      </c>
      <c r="S308" s="486">
        <f t="shared" ca="1" si="72"/>
        <v>0.05</v>
      </c>
      <c r="T308" s="470">
        <v>14</v>
      </c>
      <c r="U308" s="469" t="str">
        <f t="shared" si="73"/>
        <v>C62-R15</v>
      </c>
      <c r="V308" s="470">
        <v>62</v>
      </c>
      <c r="W308" s="470" t="s">
        <v>493</v>
      </c>
      <c r="X308" s="470" t="s">
        <v>494</v>
      </c>
      <c r="Y308" s="470">
        <v>15</v>
      </c>
      <c r="AA308" s="505">
        <v>292</v>
      </c>
      <c r="AC308" s="400">
        <f t="shared" si="74"/>
        <v>21</v>
      </c>
    </row>
    <row r="309" spans="1:29" ht="12.75" customHeight="1">
      <c r="A309" s="403">
        <f t="shared" si="75"/>
        <v>293</v>
      </c>
      <c r="B309" s="745"/>
      <c r="C309" s="404" t="str">
        <f t="shared" si="69"/>
        <v>C62-R13</v>
      </c>
      <c r="D309" s="405">
        <v>0.37251157407407409</v>
      </c>
      <c r="E309" s="405">
        <v>0.37266203703703704</v>
      </c>
      <c r="F309" s="406">
        <f t="shared" si="84"/>
        <v>1.7</v>
      </c>
      <c r="G309" s="468">
        <f t="shared" si="84"/>
        <v>5.41</v>
      </c>
      <c r="H309" s="407">
        <f t="shared" si="84"/>
        <v>1.2</v>
      </c>
      <c r="I309" s="407">
        <f t="shared" si="77"/>
        <v>7.11</v>
      </c>
      <c r="J309" s="407">
        <f t="shared" si="70"/>
        <v>7.189999998211861</v>
      </c>
      <c r="K309" s="408">
        <f t="shared" si="71"/>
        <v>7.9999998211860657E-2</v>
      </c>
      <c r="L309" s="409">
        <f t="shared" si="78"/>
        <v>0.5</v>
      </c>
      <c r="M309" s="410">
        <f t="shared" si="79"/>
        <v>7.61</v>
      </c>
      <c r="N309" s="410">
        <f t="shared" si="80"/>
        <v>7.689999998211861</v>
      </c>
      <c r="O309" s="411"/>
      <c r="P309" s="485">
        <f t="shared" ca="1" si="81"/>
        <v>0.41832175925926363</v>
      </c>
      <c r="Q309" s="484">
        <f t="shared" ca="1" si="82"/>
        <v>0.41848379629630067</v>
      </c>
      <c r="R309" s="486">
        <v>7.9999998211860657E-2</v>
      </c>
      <c r="S309" s="486">
        <f t="shared" ca="1" si="72"/>
        <v>0.06</v>
      </c>
      <c r="T309" s="470">
        <v>15</v>
      </c>
      <c r="U309" s="469" t="str">
        <f t="shared" si="73"/>
        <v>C62-R13</v>
      </c>
      <c r="V309" s="470">
        <v>62</v>
      </c>
      <c r="W309" s="470" t="s">
        <v>493</v>
      </c>
      <c r="X309" s="470" t="s">
        <v>494</v>
      </c>
      <c r="Y309" s="470">
        <v>13</v>
      </c>
      <c r="AA309" s="505">
        <v>293</v>
      </c>
      <c r="AC309" s="400">
        <f t="shared" si="74"/>
        <v>1</v>
      </c>
    </row>
    <row r="310" spans="1:29" ht="12.75" customHeight="1">
      <c r="A310" s="403">
        <f t="shared" si="75"/>
        <v>294</v>
      </c>
      <c r="B310" s="745"/>
      <c r="C310" s="404" t="str">
        <f t="shared" si="69"/>
        <v>C62-R11</v>
      </c>
      <c r="D310" s="405">
        <v>0.37277777777777776</v>
      </c>
      <c r="E310" s="405">
        <v>0.3729513888888889</v>
      </c>
      <c r="F310" s="406">
        <f t="shared" si="84"/>
        <v>1.7</v>
      </c>
      <c r="G310" s="468">
        <f t="shared" si="84"/>
        <v>5.41</v>
      </c>
      <c r="H310" s="407">
        <f t="shared" si="84"/>
        <v>1.2</v>
      </c>
      <c r="I310" s="407">
        <f t="shared" si="77"/>
        <v>7.11</v>
      </c>
      <c r="J310" s="407">
        <f t="shared" si="70"/>
        <v>7.1199999997764829</v>
      </c>
      <c r="K310" s="408">
        <f t="shared" si="71"/>
        <v>9.9999997764825821E-3</v>
      </c>
      <c r="L310" s="409">
        <f t="shared" si="78"/>
        <v>0.5</v>
      </c>
      <c r="M310" s="410">
        <f t="shared" si="79"/>
        <v>7.61</v>
      </c>
      <c r="N310" s="410">
        <f t="shared" si="80"/>
        <v>7.6199999997764829</v>
      </c>
      <c r="O310" s="411"/>
      <c r="P310" s="485">
        <f t="shared" ca="1" si="81"/>
        <v>0.4187500000000044</v>
      </c>
      <c r="Q310" s="484">
        <f t="shared" ca="1" si="82"/>
        <v>0.41890046296296735</v>
      </c>
      <c r="R310" s="486">
        <v>9.9999997764825821E-3</v>
      </c>
      <c r="S310" s="486">
        <f t="shared" ca="1" si="72"/>
        <v>0.02</v>
      </c>
      <c r="T310" s="470">
        <v>16</v>
      </c>
      <c r="U310" s="469" t="str">
        <f t="shared" si="73"/>
        <v>C62-R11</v>
      </c>
      <c r="V310" s="470">
        <v>62</v>
      </c>
      <c r="W310" s="470" t="s">
        <v>493</v>
      </c>
      <c r="X310" s="470" t="s">
        <v>494</v>
      </c>
      <c r="Y310" s="470">
        <v>11</v>
      </c>
      <c r="AA310" s="505">
        <v>294</v>
      </c>
      <c r="AC310" s="400">
        <f t="shared" si="74"/>
        <v>2</v>
      </c>
    </row>
    <row r="311" spans="1:29" ht="12.75" customHeight="1">
      <c r="A311" s="403">
        <f t="shared" si="75"/>
        <v>295</v>
      </c>
      <c r="B311" s="745"/>
      <c r="C311" s="404" t="str">
        <f t="shared" si="69"/>
        <v>C62-R9</v>
      </c>
      <c r="D311" s="405">
        <v>0.37306712962962962</v>
      </c>
      <c r="E311" s="405">
        <v>0.37324074074074076</v>
      </c>
      <c r="F311" s="406">
        <f t="shared" si="84"/>
        <v>1.7</v>
      </c>
      <c r="G311" s="468">
        <f t="shared" si="84"/>
        <v>5.41</v>
      </c>
      <c r="H311" s="407">
        <f t="shared" si="84"/>
        <v>1.2</v>
      </c>
      <c r="I311" s="407">
        <f t="shared" si="77"/>
        <v>7.11</v>
      </c>
      <c r="J311" s="407">
        <f t="shared" si="70"/>
        <v>7.2500000005960468</v>
      </c>
      <c r="K311" s="408">
        <f t="shared" si="71"/>
        <v>0.14000000059604645</v>
      </c>
      <c r="L311" s="409">
        <f t="shared" si="78"/>
        <v>0.5</v>
      </c>
      <c r="M311" s="410">
        <f t="shared" si="79"/>
        <v>7.61</v>
      </c>
      <c r="N311" s="410">
        <f t="shared" si="80"/>
        <v>7.7500000005960468</v>
      </c>
      <c r="O311" s="411"/>
      <c r="P311" s="485">
        <f t="shared" ca="1" si="81"/>
        <v>0.41916666666667107</v>
      </c>
      <c r="Q311" s="484">
        <f t="shared" ca="1" si="82"/>
        <v>0.41931712962963402</v>
      </c>
      <c r="R311" s="486">
        <v>0.14000000059604645</v>
      </c>
      <c r="S311" s="486">
        <f t="shared" ca="1" si="72"/>
        <v>0.04</v>
      </c>
      <c r="T311" s="470">
        <v>17</v>
      </c>
      <c r="U311" s="469" t="str">
        <f t="shared" si="73"/>
        <v>C62-R9</v>
      </c>
      <c r="V311" s="470">
        <v>62</v>
      </c>
      <c r="W311" s="470" t="s">
        <v>493</v>
      </c>
      <c r="X311" s="470" t="s">
        <v>494</v>
      </c>
      <c r="Y311" s="470">
        <v>9</v>
      </c>
      <c r="AA311" s="505">
        <v>295</v>
      </c>
      <c r="AC311" s="400">
        <f t="shared" si="74"/>
        <v>3</v>
      </c>
    </row>
    <row r="312" spans="1:29" ht="12.75" customHeight="1">
      <c r="A312" s="403">
        <f t="shared" si="75"/>
        <v>296</v>
      </c>
      <c r="B312" s="745"/>
      <c r="C312" s="404" t="str">
        <f t="shared" si="69"/>
        <v>C62-R7</v>
      </c>
      <c r="D312" s="405">
        <v>0.37333333333333335</v>
      </c>
      <c r="E312" s="405">
        <v>0.37349537037037039</v>
      </c>
      <c r="F312" s="406">
        <f t="shared" si="84"/>
        <v>1.7</v>
      </c>
      <c r="G312" s="468">
        <f t="shared" si="84"/>
        <v>5.41</v>
      </c>
      <c r="H312" s="407">
        <f t="shared" si="84"/>
        <v>1.2</v>
      </c>
      <c r="I312" s="407">
        <f t="shared" si="77"/>
        <v>7.11</v>
      </c>
      <c r="J312" s="407">
        <f t="shared" si="70"/>
        <v>7.2399999952316287</v>
      </c>
      <c r="K312" s="408">
        <f t="shared" si="71"/>
        <v>0.12999999523162842</v>
      </c>
      <c r="L312" s="409">
        <f t="shared" si="78"/>
        <v>0.5</v>
      </c>
      <c r="M312" s="410">
        <f t="shared" si="79"/>
        <v>7.61</v>
      </c>
      <c r="N312" s="410">
        <f t="shared" si="80"/>
        <v>7.7399999952316287</v>
      </c>
      <c r="O312" s="411"/>
      <c r="P312" s="485">
        <f t="shared" ca="1" si="81"/>
        <v>0.41956018518518956</v>
      </c>
      <c r="Q312" s="484">
        <f t="shared" ca="1" si="82"/>
        <v>0.4197337962963007</v>
      </c>
      <c r="R312" s="486">
        <v>0.12999999523162842</v>
      </c>
      <c r="S312" s="486">
        <f t="shared" ca="1" si="72"/>
        <v>7.0000000000000007E-2</v>
      </c>
      <c r="T312" s="470">
        <v>18</v>
      </c>
      <c r="U312" s="469" t="str">
        <f t="shared" si="73"/>
        <v>C62-R7</v>
      </c>
      <c r="V312" s="470">
        <v>62</v>
      </c>
      <c r="W312" s="470" t="s">
        <v>493</v>
      </c>
      <c r="X312" s="470" t="s">
        <v>494</v>
      </c>
      <c r="Y312" s="470">
        <v>7</v>
      </c>
      <c r="AA312" s="505">
        <v>296</v>
      </c>
      <c r="AC312" s="400">
        <f t="shared" si="74"/>
        <v>4</v>
      </c>
    </row>
    <row r="313" spans="1:29" ht="12.75" customHeight="1">
      <c r="A313" s="403">
        <f t="shared" si="75"/>
        <v>297</v>
      </c>
      <c r="B313" s="745"/>
      <c r="C313" s="404" t="str">
        <f t="shared" si="69"/>
        <v>C62-R5</v>
      </c>
      <c r="D313" s="405">
        <v>0.37362268518518521</v>
      </c>
      <c r="E313" s="405">
        <v>0.37376157407407407</v>
      </c>
      <c r="F313" s="406">
        <f t="shared" si="84"/>
        <v>1.7</v>
      </c>
      <c r="G313" s="468">
        <f t="shared" si="84"/>
        <v>5.41</v>
      </c>
      <c r="H313" s="407">
        <f t="shared" si="84"/>
        <v>1.2</v>
      </c>
      <c r="I313" s="407">
        <f t="shared" si="77"/>
        <v>7.11</v>
      </c>
      <c r="J313" s="407">
        <f t="shared" si="70"/>
        <v>7.2199999994039539</v>
      </c>
      <c r="K313" s="408">
        <f t="shared" si="71"/>
        <v>0.10999999940395355</v>
      </c>
      <c r="L313" s="409">
        <f t="shared" si="78"/>
        <v>0.5</v>
      </c>
      <c r="M313" s="410">
        <f t="shared" si="79"/>
        <v>7.61</v>
      </c>
      <c r="N313" s="410">
        <f t="shared" si="80"/>
        <v>7.7199999994039539</v>
      </c>
      <c r="O313" s="411"/>
      <c r="P313" s="485">
        <f t="shared" ca="1" si="81"/>
        <v>0.41998842592593033</v>
      </c>
      <c r="Q313" s="484">
        <f t="shared" ca="1" si="82"/>
        <v>0.42013888888889328</v>
      </c>
      <c r="R313" s="486">
        <v>0.10999999940395355</v>
      </c>
      <c r="S313" s="486">
        <f t="shared" ca="1" si="72"/>
        <v>0.15</v>
      </c>
      <c r="T313" s="470">
        <v>19</v>
      </c>
      <c r="U313" s="469" t="str">
        <f t="shared" si="73"/>
        <v>C62-R5</v>
      </c>
      <c r="V313" s="470">
        <v>62</v>
      </c>
      <c r="W313" s="470" t="s">
        <v>493</v>
      </c>
      <c r="X313" s="470" t="s">
        <v>494</v>
      </c>
      <c r="Y313" s="470">
        <v>5</v>
      </c>
      <c r="AA313" s="505">
        <v>297</v>
      </c>
      <c r="AC313" s="400">
        <f t="shared" si="74"/>
        <v>5</v>
      </c>
    </row>
    <row r="314" spans="1:29" ht="12.75" customHeight="1">
      <c r="A314" s="403">
        <f t="shared" si="75"/>
        <v>298</v>
      </c>
      <c r="B314" s="745"/>
      <c r="C314" s="404" t="str">
        <f t="shared" si="69"/>
        <v>C62-R3</v>
      </c>
      <c r="D314" s="405">
        <v>0.37387731481481479</v>
      </c>
      <c r="E314" s="405">
        <v>0.37402777777777779</v>
      </c>
      <c r="F314" s="406">
        <f t="shared" si="84"/>
        <v>1.7</v>
      </c>
      <c r="G314" s="468">
        <f t="shared" si="84"/>
        <v>5.41</v>
      </c>
      <c r="H314" s="407">
        <f t="shared" si="84"/>
        <v>1.2</v>
      </c>
      <c r="I314" s="407">
        <f t="shared" si="77"/>
        <v>7.11</v>
      </c>
      <c r="J314" s="407">
        <f t="shared" si="70"/>
        <v>7.2600000059604648</v>
      </c>
      <c r="K314" s="408">
        <f t="shared" si="71"/>
        <v>0.15000000596046448</v>
      </c>
      <c r="L314" s="409">
        <f t="shared" si="78"/>
        <v>0.5</v>
      </c>
      <c r="M314" s="410">
        <f t="shared" si="79"/>
        <v>7.61</v>
      </c>
      <c r="N314" s="410">
        <f t="shared" si="80"/>
        <v>7.7600000059604648</v>
      </c>
      <c r="O314" s="411"/>
      <c r="P314" s="485">
        <f t="shared" ca="1" si="81"/>
        <v>0.42041666666667105</v>
      </c>
      <c r="Q314" s="484">
        <f t="shared" ca="1" si="82"/>
        <v>0.42055555555555996</v>
      </c>
      <c r="R314" s="486">
        <v>0.15000000596046448</v>
      </c>
      <c r="S314" s="486">
        <f t="shared" ca="1" si="72"/>
        <v>0.15</v>
      </c>
      <c r="T314" s="470">
        <v>20</v>
      </c>
      <c r="U314" s="469" t="str">
        <f t="shared" si="73"/>
        <v>C62-R3</v>
      </c>
      <c r="V314" s="470">
        <v>62</v>
      </c>
      <c r="W314" s="470" t="s">
        <v>493</v>
      </c>
      <c r="X314" s="470" t="s">
        <v>494</v>
      </c>
      <c r="Y314" s="470">
        <v>3</v>
      </c>
      <c r="AA314" s="505">
        <v>298</v>
      </c>
      <c r="AC314" s="400">
        <f t="shared" si="74"/>
        <v>6</v>
      </c>
    </row>
    <row r="315" spans="1:29" ht="12.75" customHeight="1">
      <c r="A315" s="403">
        <f t="shared" si="75"/>
        <v>299</v>
      </c>
      <c r="B315" s="745"/>
      <c r="C315" s="404" t="str">
        <f t="shared" si="69"/>
        <v>C62-R1</v>
      </c>
      <c r="D315" s="405">
        <v>0.37414351851851851</v>
      </c>
      <c r="E315" s="405">
        <v>0.37428240740740742</v>
      </c>
      <c r="F315" s="406">
        <f t="shared" si="84"/>
        <v>1.7</v>
      </c>
      <c r="G315" s="468">
        <f t="shared" si="84"/>
        <v>5.41</v>
      </c>
      <c r="H315" s="407">
        <f t="shared" si="84"/>
        <v>1.2</v>
      </c>
      <c r="I315" s="407">
        <f t="shared" si="77"/>
        <v>7.11</v>
      </c>
      <c r="J315" s="407">
        <f t="shared" si="70"/>
        <v>7.2299999973177913</v>
      </c>
      <c r="K315" s="408">
        <f t="shared" si="71"/>
        <v>0.11999999731779099</v>
      </c>
      <c r="L315" s="409">
        <f t="shared" si="78"/>
        <v>0.5</v>
      </c>
      <c r="M315" s="410">
        <f t="shared" si="79"/>
        <v>7.61</v>
      </c>
      <c r="N315" s="410">
        <f t="shared" si="80"/>
        <v>7.7299999973177913</v>
      </c>
      <c r="O315" s="411"/>
      <c r="P315" s="485">
        <f t="shared" ca="1" si="81"/>
        <v>0.42078703703704146</v>
      </c>
      <c r="Q315" s="484">
        <f t="shared" ca="1" si="82"/>
        <v>0.42092592592593037</v>
      </c>
      <c r="R315" s="486">
        <v>0.11999999731779099</v>
      </c>
      <c r="S315" s="486">
        <f t="shared" ca="1" si="72"/>
        <v>0.15</v>
      </c>
      <c r="T315" s="470">
        <v>21</v>
      </c>
      <c r="U315" s="469" t="str">
        <f t="shared" si="73"/>
        <v>C62-R1</v>
      </c>
      <c r="V315" s="470">
        <v>62</v>
      </c>
      <c r="W315" s="470" t="s">
        <v>493</v>
      </c>
      <c r="X315" s="470" t="s">
        <v>494</v>
      </c>
      <c r="Y315" s="470">
        <v>1</v>
      </c>
      <c r="AA315" s="505">
        <v>299</v>
      </c>
      <c r="AC315" s="400">
        <f t="shared" si="74"/>
        <v>7</v>
      </c>
    </row>
    <row r="316" spans="1:29" ht="12.75" customHeight="1">
      <c r="A316" s="403">
        <f t="shared" si="75"/>
        <v>300</v>
      </c>
      <c r="B316" s="745" t="s">
        <v>524</v>
      </c>
      <c r="C316" s="404" t="str">
        <f t="shared" si="69"/>
        <v>C63-R2</v>
      </c>
      <c r="D316" s="405">
        <v>0.37440972222222224</v>
      </c>
      <c r="E316" s="405">
        <v>0.37456018518518519</v>
      </c>
      <c r="F316" s="406">
        <f t="shared" si="84"/>
        <v>1.7</v>
      </c>
      <c r="G316" s="468">
        <f t="shared" si="84"/>
        <v>5.41</v>
      </c>
      <c r="H316" s="407">
        <f t="shared" si="84"/>
        <v>1.2</v>
      </c>
      <c r="I316" s="407">
        <f t="shared" si="77"/>
        <v>7.11</v>
      </c>
      <c r="J316" s="407">
        <f t="shared" si="70"/>
        <v>7.2399999952316287</v>
      </c>
      <c r="K316" s="408">
        <f t="shared" si="71"/>
        <v>0.12999999523162842</v>
      </c>
      <c r="L316" s="409">
        <f t="shared" si="78"/>
        <v>0.5</v>
      </c>
      <c r="M316" s="410">
        <f t="shared" si="79"/>
        <v>7.61</v>
      </c>
      <c r="N316" s="410">
        <f t="shared" si="80"/>
        <v>7.7399999952316287</v>
      </c>
      <c r="O316" s="411"/>
      <c r="P316" s="485">
        <f t="shared" ca="1" si="81"/>
        <v>0.42121527777778223</v>
      </c>
      <c r="Q316" s="484">
        <f t="shared" ca="1" si="82"/>
        <v>0.42135416666667114</v>
      </c>
      <c r="R316" s="486">
        <v>0.12999999523162842</v>
      </c>
      <c r="S316" s="486">
        <f t="shared" ca="1" si="72"/>
        <v>0.1</v>
      </c>
      <c r="T316" s="470">
        <v>1</v>
      </c>
      <c r="U316" s="469" t="str">
        <f t="shared" si="73"/>
        <v>C63-R2</v>
      </c>
      <c r="V316" s="470">
        <v>63</v>
      </c>
      <c r="W316" s="470" t="s">
        <v>493</v>
      </c>
      <c r="X316" s="470" t="s">
        <v>494</v>
      </c>
      <c r="Y316" s="470">
        <v>2</v>
      </c>
      <c r="AA316" s="505">
        <v>300</v>
      </c>
      <c r="AC316" s="400">
        <f t="shared" si="74"/>
        <v>8</v>
      </c>
    </row>
    <row r="317" spans="1:29" ht="12.75" customHeight="1">
      <c r="A317" s="403">
        <f t="shared" si="75"/>
        <v>301</v>
      </c>
      <c r="B317" s="745"/>
      <c r="C317" s="404" t="str">
        <f t="shared" si="69"/>
        <v>C63-R4</v>
      </c>
      <c r="D317" s="405">
        <v>0.37468750000000001</v>
      </c>
      <c r="E317" s="405">
        <v>0.37486111111111109</v>
      </c>
      <c r="F317" s="406">
        <f t="shared" si="84"/>
        <v>1.7</v>
      </c>
      <c r="G317" s="468">
        <f t="shared" si="84"/>
        <v>5.41</v>
      </c>
      <c r="H317" s="407">
        <f t="shared" si="84"/>
        <v>1.2</v>
      </c>
      <c r="I317" s="407">
        <f t="shared" si="77"/>
        <v>7.11</v>
      </c>
      <c r="J317" s="407">
        <f t="shared" si="70"/>
        <v>7.2500000005960468</v>
      </c>
      <c r="K317" s="408">
        <f t="shared" si="71"/>
        <v>0.14000000059604645</v>
      </c>
      <c r="L317" s="409">
        <f t="shared" si="78"/>
        <v>0.5</v>
      </c>
      <c r="M317" s="410">
        <f t="shared" si="79"/>
        <v>7.61</v>
      </c>
      <c r="N317" s="410">
        <f t="shared" si="80"/>
        <v>7.7500000005960468</v>
      </c>
      <c r="O317" s="411"/>
      <c r="P317" s="485">
        <f t="shared" ca="1" si="81"/>
        <v>0.421643518518523</v>
      </c>
      <c r="Q317" s="484">
        <f t="shared" ca="1" si="82"/>
        <v>0.42180555555556004</v>
      </c>
      <c r="R317" s="486">
        <v>0.14000000059604645</v>
      </c>
      <c r="S317" s="486">
        <f t="shared" ca="1" si="72"/>
        <v>0.13</v>
      </c>
      <c r="T317" s="470">
        <v>2</v>
      </c>
      <c r="U317" s="469" t="str">
        <f t="shared" si="73"/>
        <v>C63-R4</v>
      </c>
      <c r="V317" s="470">
        <v>63</v>
      </c>
      <c r="W317" s="470" t="s">
        <v>493</v>
      </c>
      <c r="X317" s="470" t="s">
        <v>494</v>
      </c>
      <c r="Y317" s="470">
        <v>4</v>
      </c>
      <c r="AA317" s="505">
        <v>301</v>
      </c>
      <c r="AC317" s="400">
        <f t="shared" si="74"/>
        <v>9</v>
      </c>
    </row>
    <row r="318" spans="1:29" ht="12.75" customHeight="1">
      <c r="A318" s="403">
        <f t="shared" si="75"/>
        <v>302</v>
      </c>
      <c r="B318" s="745"/>
      <c r="C318" s="404" t="str">
        <f t="shared" si="69"/>
        <v>C63-R6</v>
      </c>
      <c r="D318" s="405">
        <v>0.37494212962962964</v>
      </c>
      <c r="E318" s="405">
        <v>0.37510416666666668</v>
      </c>
      <c r="F318" s="406">
        <f t="shared" si="84"/>
        <v>1.7</v>
      </c>
      <c r="G318" s="468">
        <f t="shared" si="84"/>
        <v>5.41</v>
      </c>
      <c r="H318" s="407">
        <f t="shared" si="84"/>
        <v>1.2</v>
      </c>
      <c r="I318" s="407">
        <f t="shared" si="77"/>
        <v>7.11</v>
      </c>
      <c r="J318" s="407">
        <f t="shared" si="70"/>
        <v>7.1699999986588958</v>
      </c>
      <c r="K318" s="408">
        <f t="shared" si="71"/>
        <v>5.9999998658895493E-2</v>
      </c>
      <c r="L318" s="409">
        <f t="shared" si="78"/>
        <v>0.5</v>
      </c>
      <c r="M318" s="410">
        <f t="shared" si="79"/>
        <v>7.61</v>
      </c>
      <c r="N318" s="410">
        <f t="shared" si="80"/>
        <v>7.6699999986588958</v>
      </c>
      <c r="O318" s="411"/>
      <c r="P318" s="485">
        <f t="shared" ca="1" si="81"/>
        <v>0.4220949074074119</v>
      </c>
      <c r="Q318" s="484">
        <f t="shared" ca="1" si="82"/>
        <v>0.42223379629630081</v>
      </c>
      <c r="R318" s="486">
        <v>5.9999998658895493E-2</v>
      </c>
      <c r="S318" s="486">
        <f t="shared" ca="1" si="72"/>
        <v>0.05</v>
      </c>
      <c r="T318" s="470">
        <v>3</v>
      </c>
      <c r="U318" s="469" t="str">
        <f t="shared" si="73"/>
        <v>C63-R6</v>
      </c>
      <c r="V318" s="470">
        <v>63</v>
      </c>
      <c r="W318" s="470" t="s">
        <v>493</v>
      </c>
      <c r="X318" s="470" t="s">
        <v>494</v>
      </c>
      <c r="Y318" s="470">
        <v>6</v>
      </c>
      <c r="AA318" s="505">
        <v>302</v>
      </c>
      <c r="AC318" s="400">
        <f t="shared" si="74"/>
        <v>10</v>
      </c>
    </row>
    <row r="319" spans="1:29" ht="12.75" customHeight="1">
      <c r="A319" s="403">
        <f t="shared" si="75"/>
        <v>303</v>
      </c>
      <c r="B319" s="745"/>
      <c r="C319" s="404" t="str">
        <f t="shared" si="69"/>
        <v>C63-R8</v>
      </c>
      <c r="D319" s="405">
        <v>0.37520833333333331</v>
      </c>
      <c r="E319" s="405">
        <v>0.37538194444444445</v>
      </c>
      <c r="F319" s="406">
        <f t="shared" si="84"/>
        <v>1.7</v>
      </c>
      <c r="G319" s="468">
        <f t="shared" si="84"/>
        <v>5.41</v>
      </c>
      <c r="H319" s="407">
        <f t="shared" si="84"/>
        <v>1.2</v>
      </c>
      <c r="I319" s="407">
        <f t="shared" si="77"/>
        <v>7.11</v>
      </c>
      <c r="J319" s="407">
        <f t="shared" si="70"/>
        <v>7.2199999994039539</v>
      </c>
      <c r="K319" s="408">
        <f t="shared" si="71"/>
        <v>0.10999999940395355</v>
      </c>
      <c r="L319" s="409">
        <f t="shared" si="78"/>
        <v>0.5</v>
      </c>
      <c r="M319" s="410">
        <f t="shared" si="79"/>
        <v>7.61</v>
      </c>
      <c r="N319" s="410">
        <f t="shared" si="80"/>
        <v>7.7199999994039539</v>
      </c>
      <c r="O319" s="411"/>
      <c r="P319" s="485">
        <f t="shared" ca="1" si="81"/>
        <v>0.42247685185185635</v>
      </c>
      <c r="Q319" s="484">
        <f t="shared" ca="1" si="82"/>
        <v>0.42263888888889339</v>
      </c>
      <c r="R319" s="486">
        <v>0.10999999940395355</v>
      </c>
      <c r="S319" s="486">
        <f t="shared" ca="1" si="72"/>
        <v>0.15</v>
      </c>
      <c r="T319" s="470">
        <v>4</v>
      </c>
      <c r="U319" s="469" t="str">
        <f t="shared" si="73"/>
        <v>C63-R8</v>
      </c>
      <c r="V319" s="470">
        <v>63</v>
      </c>
      <c r="W319" s="470" t="s">
        <v>493</v>
      </c>
      <c r="X319" s="470" t="s">
        <v>494</v>
      </c>
      <c r="Y319" s="470">
        <v>8</v>
      </c>
      <c r="AA319" s="505">
        <v>303</v>
      </c>
      <c r="AC319" s="400">
        <f t="shared" si="74"/>
        <v>11</v>
      </c>
    </row>
    <row r="320" spans="1:29" ht="12.75" customHeight="1">
      <c r="A320" s="403">
        <f t="shared" si="75"/>
        <v>304</v>
      </c>
      <c r="B320" s="745"/>
      <c r="C320" s="404" t="str">
        <f t="shared" si="69"/>
        <v>C63-R10</v>
      </c>
      <c r="D320" s="405">
        <v>0.37548611111111113</v>
      </c>
      <c r="E320" s="405">
        <v>0.37563657407407408</v>
      </c>
      <c r="F320" s="406">
        <f t="shared" si="84"/>
        <v>1.7</v>
      </c>
      <c r="G320" s="468">
        <f t="shared" si="84"/>
        <v>5.41</v>
      </c>
      <c r="H320" s="407">
        <f t="shared" si="84"/>
        <v>1.2</v>
      </c>
      <c r="I320" s="407">
        <f t="shared" si="77"/>
        <v>7.11</v>
      </c>
      <c r="J320" s="407">
        <f t="shared" si="70"/>
        <v>7.189999998211861</v>
      </c>
      <c r="K320" s="408">
        <f t="shared" si="71"/>
        <v>7.9999998211860657E-2</v>
      </c>
      <c r="L320" s="409">
        <f t="shared" si="78"/>
        <v>0.5</v>
      </c>
      <c r="M320" s="410">
        <f t="shared" si="79"/>
        <v>7.61</v>
      </c>
      <c r="N320" s="410">
        <f t="shared" si="80"/>
        <v>7.689999998211861</v>
      </c>
      <c r="O320" s="411"/>
      <c r="P320" s="485">
        <f t="shared" ca="1" si="81"/>
        <v>0.42292824074074525</v>
      </c>
      <c r="Q320" s="484">
        <f t="shared" ca="1" si="82"/>
        <v>0.42306712962963416</v>
      </c>
      <c r="R320" s="486">
        <v>7.9999998211860657E-2</v>
      </c>
      <c r="S320" s="486">
        <f t="shared" ca="1" si="72"/>
        <v>0.13</v>
      </c>
      <c r="T320" s="470">
        <v>5</v>
      </c>
      <c r="U320" s="469" t="str">
        <f t="shared" si="73"/>
        <v>C63-R10</v>
      </c>
      <c r="V320" s="470">
        <v>63</v>
      </c>
      <c r="W320" s="470" t="s">
        <v>493</v>
      </c>
      <c r="X320" s="470" t="s">
        <v>494</v>
      </c>
      <c r="Y320" s="470">
        <v>10</v>
      </c>
      <c r="AA320" s="505">
        <v>304</v>
      </c>
      <c r="AC320" s="400">
        <f t="shared" si="74"/>
        <v>12</v>
      </c>
    </row>
    <row r="321" spans="1:29" ht="12.75" customHeight="1">
      <c r="A321" s="403">
        <f t="shared" si="75"/>
        <v>305</v>
      </c>
      <c r="B321" s="745"/>
      <c r="C321" s="404" t="str">
        <f t="shared" si="69"/>
        <v>C63-R12</v>
      </c>
      <c r="D321" s="405">
        <v>0.37572916666666667</v>
      </c>
      <c r="E321" s="405">
        <v>0.37589120370370371</v>
      </c>
      <c r="F321" s="406">
        <f t="shared" si="84"/>
        <v>1.7</v>
      </c>
      <c r="G321" s="468">
        <f t="shared" si="84"/>
        <v>5.41</v>
      </c>
      <c r="H321" s="407">
        <f t="shared" si="84"/>
        <v>1.2</v>
      </c>
      <c r="I321" s="407">
        <f t="shared" si="77"/>
        <v>7.11</v>
      </c>
      <c r="J321" s="407">
        <f t="shared" si="70"/>
        <v>7.2100000014901164</v>
      </c>
      <c r="K321" s="408">
        <f t="shared" si="71"/>
        <v>0.10000000149011612</v>
      </c>
      <c r="L321" s="409">
        <f t="shared" si="78"/>
        <v>0.5</v>
      </c>
      <c r="M321" s="410">
        <f t="shared" si="79"/>
        <v>7.61</v>
      </c>
      <c r="N321" s="410">
        <f t="shared" si="80"/>
        <v>7.7100000014901164</v>
      </c>
      <c r="O321" s="411"/>
      <c r="P321" s="485">
        <f t="shared" ca="1" si="81"/>
        <v>0.4233101851851897</v>
      </c>
      <c r="Q321" s="484">
        <f t="shared" ca="1" si="82"/>
        <v>0.42346064814815265</v>
      </c>
      <c r="R321" s="486">
        <v>0.10000000149011612</v>
      </c>
      <c r="S321" s="486">
        <f t="shared" ca="1" si="72"/>
        <v>0.09</v>
      </c>
      <c r="T321" s="470">
        <v>6</v>
      </c>
      <c r="U321" s="469" t="str">
        <f t="shared" si="73"/>
        <v>C63-R12</v>
      </c>
      <c r="V321" s="470">
        <v>63</v>
      </c>
      <c r="W321" s="470" t="s">
        <v>493</v>
      </c>
      <c r="X321" s="470" t="s">
        <v>494</v>
      </c>
      <c r="Y321" s="470">
        <v>12</v>
      </c>
      <c r="AA321" s="505">
        <v>305</v>
      </c>
      <c r="AC321" s="400">
        <f t="shared" si="74"/>
        <v>13</v>
      </c>
    </row>
    <row r="322" spans="1:29" ht="12.75" customHeight="1">
      <c r="A322" s="403">
        <f t="shared" si="75"/>
        <v>306</v>
      </c>
      <c r="B322" s="745"/>
      <c r="C322" s="404" t="str">
        <f t="shared" si="69"/>
        <v>C63-R14</v>
      </c>
      <c r="D322" s="405">
        <v>0.37597222222222221</v>
      </c>
      <c r="E322" s="405">
        <v>0.37611111111111112</v>
      </c>
      <c r="F322" s="406">
        <f t="shared" si="84"/>
        <v>1.7</v>
      </c>
      <c r="G322" s="468">
        <f t="shared" si="84"/>
        <v>5.41</v>
      </c>
      <c r="H322" s="407">
        <f t="shared" si="84"/>
        <v>1.2</v>
      </c>
      <c r="I322" s="407">
        <f t="shared" si="77"/>
        <v>7.11</v>
      </c>
      <c r="J322" s="407">
        <f t="shared" si="70"/>
        <v>7.2199999994039539</v>
      </c>
      <c r="K322" s="408">
        <f t="shared" si="71"/>
        <v>0.10999999940395355</v>
      </c>
      <c r="L322" s="409">
        <f t="shared" si="78"/>
        <v>0.5</v>
      </c>
      <c r="M322" s="410">
        <f t="shared" si="79"/>
        <v>7.61</v>
      </c>
      <c r="N322" s="410">
        <f t="shared" si="80"/>
        <v>7.7199999994039539</v>
      </c>
      <c r="O322" s="411"/>
      <c r="P322" s="485">
        <f t="shared" ca="1" si="81"/>
        <v>0.42372685185185638</v>
      </c>
      <c r="Q322" s="484">
        <f t="shared" ca="1" si="82"/>
        <v>0.42386574074074529</v>
      </c>
      <c r="R322" s="486">
        <v>0.10999999940395355</v>
      </c>
      <c r="S322" s="486">
        <f t="shared" ca="1" si="72"/>
        <v>7.0000000000000007E-2</v>
      </c>
      <c r="T322" s="470">
        <v>7</v>
      </c>
      <c r="U322" s="469" t="str">
        <f t="shared" si="73"/>
        <v>C63-R14</v>
      </c>
      <c r="V322" s="470">
        <v>63</v>
      </c>
      <c r="W322" s="470" t="s">
        <v>493</v>
      </c>
      <c r="X322" s="470" t="s">
        <v>494</v>
      </c>
      <c r="Y322" s="470">
        <v>14</v>
      </c>
      <c r="AA322" s="505">
        <v>306</v>
      </c>
      <c r="AC322" s="400">
        <f t="shared" si="74"/>
        <v>14</v>
      </c>
    </row>
    <row r="323" spans="1:29" ht="12.75" customHeight="1">
      <c r="A323" s="403">
        <f t="shared" si="75"/>
        <v>307</v>
      </c>
      <c r="B323" s="745"/>
      <c r="C323" s="404" t="str">
        <f t="shared" si="69"/>
        <v>C63-R16</v>
      </c>
      <c r="D323" s="405">
        <v>0.37626157407407407</v>
      </c>
      <c r="E323" s="405">
        <v>0.37642361111111111</v>
      </c>
      <c r="F323" s="406">
        <f t="shared" ref="F323:H338" si="85">F322</f>
        <v>1.7</v>
      </c>
      <c r="G323" s="468">
        <f t="shared" si="85"/>
        <v>5.41</v>
      </c>
      <c r="H323" s="407">
        <f t="shared" si="85"/>
        <v>1.2</v>
      </c>
      <c r="I323" s="407">
        <f t="shared" si="77"/>
        <v>7.11</v>
      </c>
      <c r="J323" s="407">
        <f t="shared" si="70"/>
        <v>7.189999998211861</v>
      </c>
      <c r="K323" s="408">
        <f t="shared" si="71"/>
        <v>7.9999998211860657E-2</v>
      </c>
      <c r="L323" s="409">
        <f t="shared" si="78"/>
        <v>0.5</v>
      </c>
      <c r="M323" s="410">
        <f t="shared" si="79"/>
        <v>7.61</v>
      </c>
      <c r="N323" s="410">
        <f t="shared" si="80"/>
        <v>7.689999998211861</v>
      </c>
      <c r="O323" s="411"/>
      <c r="P323" s="485">
        <f t="shared" ca="1" si="81"/>
        <v>0.42415509259259715</v>
      </c>
      <c r="Q323" s="484">
        <f t="shared" ca="1" si="82"/>
        <v>0.42429398148148606</v>
      </c>
      <c r="R323" s="486">
        <v>7.9999998211860657E-2</v>
      </c>
      <c r="S323" s="486">
        <f t="shared" ca="1" si="72"/>
        <v>0.09</v>
      </c>
      <c r="T323" s="470">
        <v>8</v>
      </c>
      <c r="U323" s="469" t="str">
        <f t="shared" si="73"/>
        <v>C63-R16</v>
      </c>
      <c r="V323" s="470">
        <v>63</v>
      </c>
      <c r="W323" s="470" t="s">
        <v>493</v>
      </c>
      <c r="X323" s="470" t="s">
        <v>494</v>
      </c>
      <c r="Y323" s="470">
        <v>16</v>
      </c>
      <c r="AA323" s="505">
        <v>307</v>
      </c>
      <c r="AC323" s="400">
        <f t="shared" si="74"/>
        <v>15</v>
      </c>
    </row>
    <row r="324" spans="1:29" ht="12.75" customHeight="1">
      <c r="A324" s="403">
        <f t="shared" si="75"/>
        <v>308</v>
      </c>
      <c r="B324" s="745"/>
      <c r="C324" s="404" t="str">
        <f t="shared" si="69"/>
        <v>C63-R18</v>
      </c>
      <c r="D324" s="405">
        <v>0.37650462962962961</v>
      </c>
      <c r="E324" s="405">
        <v>0.37666666666666665</v>
      </c>
      <c r="F324" s="406">
        <f t="shared" si="85"/>
        <v>1.7</v>
      </c>
      <c r="G324" s="468">
        <f t="shared" si="85"/>
        <v>5.41</v>
      </c>
      <c r="H324" s="407">
        <f t="shared" si="85"/>
        <v>1.2</v>
      </c>
      <c r="I324" s="407">
        <f t="shared" si="77"/>
        <v>7.11</v>
      </c>
      <c r="J324" s="407">
        <f t="shared" si="70"/>
        <v>7.1600000007450584</v>
      </c>
      <c r="K324" s="408">
        <f t="shared" si="71"/>
        <v>5.000000074505806E-2</v>
      </c>
      <c r="L324" s="409">
        <f t="shared" si="78"/>
        <v>0.5</v>
      </c>
      <c r="M324" s="410">
        <f t="shared" si="79"/>
        <v>7.61</v>
      </c>
      <c r="N324" s="410">
        <f t="shared" si="80"/>
        <v>7.6600000007450584</v>
      </c>
      <c r="O324" s="411"/>
      <c r="P324" s="485">
        <f t="shared" ca="1" si="81"/>
        <v>0.4245370370370416</v>
      </c>
      <c r="Q324" s="484">
        <f t="shared" ca="1" si="82"/>
        <v>0.42467592592593051</v>
      </c>
      <c r="R324" s="486">
        <v>5.000000074505806E-2</v>
      </c>
      <c r="S324" s="486">
        <f t="shared" ca="1" si="72"/>
        <v>7.0000000000000007E-2</v>
      </c>
      <c r="T324" s="470">
        <v>9</v>
      </c>
      <c r="U324" s="504" t="str">
        <f t="shared" si="73"/>
        <v>C63-R18</v>
      </c>
      <c r="V324" s="470">
        <v>63</v>
      </c>
      <c r="W324" s="504" t="s">
        <v>493</v>
      </c>
      <c r="X324" s="504" t="s">
        <v>494</v>
      </c>
      <c r="Y324" s="470">
        <v>18</v>
      </c>
      <c r="AA324" s="505">
        <v>308</v>
      </c>
      <c r="AC324" s="400">
        <f t="shared" si="74"/>
        <v>16</v>
      </c>
    </row>
    <row r="325" spans="1:29" ht="12.75" customHeight="1">
      <c r="A325" s="403">
        <f t="shared" si="75"/>
        <v>309</v>
      </c>
      <c r="B325" s="745"/>
      <c r="C325" s="404" t="str">
        <f t="shared" si="69"/>
        <v>C63-R20</v>
      </c>
      <c r="D325" s="405">
        <v>0.37679398148148147</v>
      </c>
      <c r="E325" s="405">
        <v>0.37693287037037038</v>
      </c>
      <c r="F325" s="406">
        <f t="shared" si="85"/>
        <v>1.7</v>
      </c>
      <c r="G325" s="468">
        <f t="shared" si="85"/>
        <v>5.41</v>
      </c>
      <c r="H325" s="407">
        <f t="shared" si="85"/>
        <v>1.2</v>
      </c>
      <c r="I325" s="407">
        <f t="shared" si="77"/>
        <v>7.11</v>
      </c>
      <c r="J325" s="407">
        <f t="shared" si="70"/>
        <v>7.2600000059604648</v>
      </c>
      <c r="K325" s="408">
        <f t="shared" si="71"/>
        <v>0.15000000596046448</v>
      </c>
      <c r="L325" s="409">
        <f t="shared" si="78"/>
        <v>0.5</v>
      </c>
      <c r="M325" s="410">
        <f t="shared" si="79"/>
        <v>7.61</v>
      </c>
      <c r="N325" s="410">
        <f t="shared" si="80"/>
        <v>7.7600000059604648</v>
      </c>
      <c r="O325" s="411"/>
      <c r="P325" s="485">
        <f t="shared" ca="1" si="81"/>
        <v>0.42496527777778237</v>
      </c>
      <c r="Q325" s="484">
        <f t="shared" ca="1" si="82"/>
        <v>0.42510416666667128</v>
      </c>
      <c r="R325" s="486">
        <v>0.15000000596046448</v>
      </c>
      <c r="S325" s="486">
        <f t="shared" ca="1" si="72"/>
        <v>0.1</v>
      </c>
      <c r="T325" s="470">
        <v>10</v>
      </c>
      <c r="U325" s="469" t="str">
        <f t="shared" si="73"/>
        <v>C63-R20</v>
      </c>
      <c r="V325" s="470">
        <v>63</v>
      </c>
      <c r="W325" s="470" t="s">
        <v>493</v>
      </c>
      <c r="X325" s="470" t="s">
        <v>494</v>
      </c>
      <c r="Y325" s="470">
        <v>20</v>
      </c>
      <c r="AA325" s="505">
        <v>309</v>
      </c>
      <c r="AC325" s="400">
        <f t="shared" si="74"/>
        <v>17</v>
      </c>
    </row>
    <row r="326" spans="1:29" ht="12.75" customHeight="1">
      <c r="A326" s="403">
        <f t="shared" si="75"/>
        <v>310</v>
      </c>
      <c r="B326" s="745"/>
      <c r="C326" s="404" t="str">
        <f t="shared" si="69"/>
        <v>C63-R22</v>
      </c>
      <c r="D326" s="405">
        <v>0.37706018518518519</v>
      </c>
      <c r="E326" s="405">
        <v>0.37719907407407405</v>
      </c>
      <c r="F326" s="406">
        <f t="shared" si="85"/>
        <v>1.7</v>
      </c>
      <c r="G326" s="468">
        <f t="shared" si="85"/>
        <v>5.41</v>
      </c>
      <c r="H326" s="407">
        <f t="shared" si="85"/>
        <v>1.2</v>
      </c>
      <c r="I326" s="407">
        <f t="shared" si="77"/>
        <v>7.11</v>
      </c>
      <c r="J326" s="407">
        <f t="shared" si="70"/>
        <v>7.1299999995529655</v>
      </c>
      <c r="K326" s="408">
        <f t="shared" si="71"/>
        <v>1.9999999552965164E-2</v>
      </c>
      <c r="L326" s="409">
        <f t="shared" si="78"/>
        <v>0.5</v>
      </c>
      <c r="M326" s="410">
        <f t="shared" si="79"/>
        <v>7.61</v>
      </c>
      <c r="N326" s="410">
        <f t="shared" si="80"/>
        <v>7.6299999995529655</v>
      </c>
      <c r="O326" s="411"/>
      <c r="P326" s="485">
        <f t="shared" ca="1" si="81"/>
        <v>0.42539351851852314</v>
      </c>
      <c r="Q326" s="484">
        <f t="shared" ca="1" si="82"/>
        <v>0.42554398148148609</v>
      </c>
      <c r="R326" s="486">
        <v>1.9999999552965164E-2</v>
      </c>
      <c r="S326" s="486">
        <f t="shared" ca="1" si="72"/>
        <v>0.01</v>
      </c>
      <c r="T326" s="470">
        <v>11</v>
      </c>
      <c r="U326" s="469" t="str">
        <f t="shared" si="73"/>
        <v>C63-R22</v>
      </c>
      <c r="V326" s="470">
        <v>63</v>
      </c>
      <c r="W326" s="470" t="s">
        <v>493</v>
      </c>
      <c r="X326" s="470" t="s">
        <v>494</v>
      </c>
      <c r="Y326" s="470">
        <v>22</v>
      </c>
      <c r="AA326" s="505">
        <v>310</v>
      </c>
      <c r="AC326" s="400">
        <f t="shared" si="74"/>
        <v>18</v>
      </c>
    </row>
    <row r="327" spans="1:29" ht="12.75" customHeight="1">
      <c r="A327" s="403">
        <f t="shared" si="75"/>
        <v>311</v>
      </c>
      <c r="B327" s="745"/>
      <c r="C327" s="404" t="str">
        <f t="shared" si="69"/>
        <v>C63-R24</v>
      </c>
      <c r="D327" s="405">
        <v>0.37729166666666669</v>
      </c>
      <c r="E327" s="405">
        <v>0.37746527777777777</v>
      </c>
      <c r="F327" s="406">
        <f t="shared" si="85"/>
        <v>1.7</v>
      </c>
      <c r="G327" s="468">
        <f t="shared" si="85"/>
        <v>5.41</v>
      </c>
      <c r="H327" s="407">
        <f t="shared" si="85"/>
        <v>1.2</v>
      </c>
      <c r="I327" s="407">
        <f t="shared" si="77"/>
        <v>7.11</v>
      </c>
      <c r="J327" s="407">
        <f t="shared" si="70"/>
        <v>7.1499999991059306</v>
      </c>
      <c r="K327" s="408">
        <f t="shared" si="71"/>
        <v>3.9999999105930328E-2</v>
      </c>
      <c r="L327" s="409">
        <f t="shared" si="78"/>
        <v>0.5</v>
      </c>
      <c r="M327" s="410">
        <f t="shared" si="79"/>
        <v>7.61</v>
      </c>
      <c r="N327" s="410">
        <f t="shared" si="80"/>
        <v>7.6499999991059306</v>
      </c>
      <c r="O327" s="411"/>
      <c r="P327" s="485">
        <f t="shared" ca="1" si="81"/>
        <v>0.42583333333333795</v>
      </c>
      <c r="Q327" s="484">
        <f t="shared" ca="1" si="82"/>
        <v>0.4259837962963009</v>
      </c>
      <c r="R327" s="486">
        <v>3.9999999105930328E-2</v>
      </c>
      <c r="S327" s="486">
        <f t="shared" ca="1" si="72"/>
        <v>7.0000000000000007E-2</v>
      </c>
      <c r="T327" s="470">
        <v>12</v>
      </c>
      <c r="U327" s="469" t="str">
        <f t="shared" si="73"/>
        <v>C63-R24</v>
      </c>
      <c r="V327" s="470">
        <v>63</v>
      </c>
      <c r="W327" s="470" t="s">
        <v>493</v>
      </c>
      <c r="X327" s="470" t="s">
        <v>494</v>
      </c>
      <c r="Y327" s="470">
        <v>24</v>
      </c>
      <c r="AA327" s="505">
        <v>311</v>
      </c>
      <c r="AC327" s="400">
        <f t="shared" si="74"/>
        <v>19</v>
      </c>
    </row>
    <row r="328" spans="1:29" ht="12.75" customHeight="1">
      <c r="A328" s="403">
        <f t="shared" si="75"/>
        <v>312</v>
      </c>
      <c r="B328" s="745"/>
      <c r="C328" s="404" t="str">
        <f t="shared" si="69"/>
        <v>C63-R26</v>
      </c>
      <c r="D328" s="405">
        <v>0.37756944444444446</v>
      </c>
      <c r="E328" s="405">
        <v>0.3777314814814815</v>
      </c>
      <c r="F328" s="406">
        <f t="shared" si="85"/>
        <v>1.7</v>
      </c>
      <c r="G328" s="468">
        <f t="shared" si="85"/>
        <v>5.41</v>
      </c>
      <c r="H328" s="407">
        <f t="shared" si="85"/>
        <v>1.2</v>
      </c>
      <c r="I328" s="407">
        <f t="shared" si="77"/>
        <v>7.11</v>
      </c>
      <c r="J328" s="407">
        <f t="shared" si="70"/>
        <v>7.2199999994039539</v>
      </c>
      <c r="K328" s="408">
        <f t="shared" si="71"/>
        <v>0.10999999940395355</v>
      </c>
      <c r="L328" s="409">
        <f t="shared" si="78"/>
        <v>0.5</v>
      </c>
      <c r="M328" s="410">
        <f t="shared" si="79"/>
        <v>7.61</v>
      </c>
      <c r="N328" s="410">
        <f t="shared" si="80"/>
        <v>7.7199999994039539</v>
      </c>
      <c r="O328" s="411"/>
      <c r="P328" s="485">
        <f t="shared" ca="1" si="81"/>
        <v>0.4262152777777824</v>
      </c>
      <c r="Q328" s="484">
        <f t="shared" ca="1" si="82"/>
        <v>0.42637731481481944</v>
      </c>
      <c r="R328" s="486">
        <v>0.10999999940395355</v>
      </c>
      <c r="S328" s="486">
        <f t="shared" ca="1" si="72"/>
        <v>0.05</v>
      </c>
      <c r="T328" s="470">
        <v>13</v>
      </c>
      <c r="U328" s="469" t="str">
        <f t="shared" si="73"/>
        <v>C63-R26</v>
      </c>
      <c r="V328" s="470">
        <v>63</v>
      </c>
      <c r="W328" s="470" t="s">
        <v>493</v>
      </c>
      <c r="X328" s="470" t="s">
        <v>494</v>
      </c>
      <c r="Y328" s="470">
        <v>26</v>
      </c>
      <c r="AA328" s="505">
        <v>312</v>
      </c>
      <c r="AC328" s="400">
        <f t="shared" si="74"/>
        <v>20</v>
      </c>
    </row>
    <row r="329" spans="1:29" ht="12.75" customHeight="1">
      <c r="A329" s="403">
        <f t="shared" si="75"/>
        <v>313</v>
      </c>
      <c r="B329" s="745"/>
      <c r="C329" s="404" t="str">
        <f t="shared" si="69"/>
        <v>C63-R28</v>
      </c>
      <c r="D329" s="405">
        <v>0.3778009259259259</v>
      </c>
      <c r="E329" s="405">
        <v>0.37795138888888891</v>
      </c>
      <c r="F329" s="406">
        <f t="shared" si="85"/>
        <v>1.7</v>
      </c>
      <c r="G329" s="468">
        <f t="shared" si="85"/>
        <v>5.41</v>
      </c>
      <c r="H329" s="407">
        <f t="shared" si="85"/>
        <v>1.2</v>
      </c>
      <c r="I329" s="407">
        <f t="shared" si="77"/>
        <v>7.11</v>
      </c>
      <c r="J329" s="407">
        <f t="shared" si="70"/>
        <v>7.2199999994039539</v>
      </c>
      <c r="K329" s="408">
        <f t="shared" si="71"/>
        <v>0.10999999940395355</v>
      </c>
      <c r="L329" s="409">
        <f t="shared" si="78"/>
        <v>0.5</v>
      </c>
      <c r="M329" s="410">
        <f t="shared" si="79"/>
        <v>7.61</v>
      </c>
      <c r="N329" s="410">
        <f t="shared" si="80"/>
        <v>7.7199999994039539</v>
      </c>
      <c r="O329" s="411"/>
      <c r="P329" s="485">
        <f t="shared" ca="1" si="81"/>
        <v>0.42665509259259721</v>
      </c>
      <c r="Q329" s="484">
        <f t="shared" ca="1" si="82"/>
        <v>0.42681712962963425</v>
      </c>
      <c r="R329" s="486">
        <v>0.10999999940395355</v>
      </c>
      <c r="S329" s="486">
        <f t="shared" ca="1" si="72"/>
        <v>0.01</v>
      </c>
      <c r="T329" s="470">
        <v>14</v>
      </c>
      <c r="U329" s="469" t="str">
        <f t="shared" si="73"/>
        <v>C63-R28</v>
      </c>
      <c r="V329" s="470">
        <v>63</v>
      </c>
      <c r="W329" s="470" t="s">
        <v>493</v>
      </c>
      <c r="X329" s="470" t="s">
        <v>494</v>
      </c>
      <c r="Y329" s="470">
        <v>28</v>
      </c>
      <c r="AA329" s="505">
        <v>313</v>
      </c>
      <c r="AC329" s="400">
        <f t="shared" si="74"/>
        <v>1</v>
      </c>
    </row>
    <row r="330" spans="1:29" ht="12.75" customHeight="1">
      <c r="A330" s="403">
        <f t="shared" si="75"/>
        <v>314</v>
      </c>
      <c r="B330" s="745"/>
      <c r="C330" s="404" t="str">
        <f t="shared" si="69"/>
        <v>C63-R30</v>
      </c>
      <c r="D330" s="405">
        <v>0.37809027777777776</v>
      </c>
      <c r="E330" s="405">
        <v>0.37825231481481481</v>
      </c>
      <c r="F330" s="406">
        <f t="shared" si="85"/>
        <v>1.7</v>
      </c>
      <c r="G330" s="468">
        <f t="shared" si="85"/>
        <v>5.41</v>
      </c>
      <c r="H330" s="407">
        <f t="shared" si="85"/>
        <v>1.2</v>
      </c>
      <c r="I330" s="407">
        <f t="shared" si="77"/>
        <v>7.11</v>
      </c>
      <c r="J330" s="407">
        <f t="shared" si="70"/>
        <v>7.1399999993294481</v>
      </c>
      <c r="K330" s="408">
        <f t="shared" si="71"/>
        <v>2.9999999329447746E-2</v>
      </c>
      <c r="L330" s="409">
        <f t="shared" si="78"/>
        <v>0.5</v>
      </c>
      <c r="M330" s="410">
        <f t="shared" si="79"/>
        <v>7.61</v>
      </c>
      <c r="N330" s="410">
        <f t="shared" si="80"/>
        <v>7.6399999993294481</v>
      </c>
      <c r="O330" s="411"/>
      <c r="P330" s="485">
        <f t="shared" ca="1" si="81"/>
        <v>0.42709490740741202</v>
      </c>
      <c r="Q330" s="484">
        <f t="shared" ca="1" si="82"/>
        <v>0.42723379629630093</v>
      </c>
      <c r="R330" s="486">
        <v>2.9999999329447746E-2</v>
      </c>
      <c r="S330" s="486">
        <f t="shared" ca="1" si="72"/>
        <v>0.05</v>
      </c>
      <c r="T330" s="470">
        <v>15</v>
      </c>
      <c r="U330" s="469" t="str">
        <f t="shared" si="73"/>
        <v>C63-R30</v>
      </c>
      <c r="V330" s="470">
        <v>63</v>
      </c>
      <c r="W330" s="470" t="s">
        <v>493</v>
      </c>
      <c r="X330" s="470" t="s">
        <v>494</v>
      </c>
      <c r="Y330" s="470">
        <v>30</v>
      </c>
      <c r="AA330" s="505">
        <v>314</v>
      </c>
      <c r="AC330" s="400">
        <f t="shared" si="74"/>
        <v>2</v>
      </c>
    </row>
    <row r="331" spans="1:29" ht="12.75" customHeight="1">
      <c r="A331" s="403">
        <f t="shared" si="75"/>
        <v>315</v>
      </c>
      <c r="B331" s="745"/>
      <c r="C331" s="404" t="str">
        <f t="shared" si="69"/>
        <v>C63-R32</v>
      </c>
      <c r="D331" s="405">
        <v>0.37836805555555558</v>
      </c>
      <c r="E331" s="405">
        <v>0.37853009259259257</v>
      </c>
      <c r="F331" s="406">
        <f t="shared" si="85"/>
        <v>1.7</v>
      </c>
      <c r="G331" s="468">
        <f t="shared" si="85"/>
        <v>5.41</v>
      </c>
      <c r="H331" s="407">
        <f t="shared" si="85"/>
        <v>1.2</v>
      </c>
      <c r="I331" s="407">
        <f t="shared" si="77"/>
        <v>7.11</v>
      </c>
      <c r="J331" s="407">
        <f t="shared" si="70"/>
        <v>7.1399999993294481</v>
      </c>
      <c r="K331" s="408">
        <f t="shared" si="71"/>
        <v>2.9999999329447746E-2</v>
      </c>
      <c r="L331" s="409">
        <f t="shared" si="78"/>
        <v>0.5</v>
      </c>
      <c r="M331" s="410">
        <f t="shared" si="79"/>
        <v>7.61</v>
      </c>
      <c r="N331" s="410">
        <f t="shared" si="80"/>
        <v>7.6399999993294481</v>
      </c>
      <c r="O331" s="411"/>
      <c r="P331" s="485">
        <f t="shared" ca="1" si="81"/>
        <v>0.42748842592593056</v>
      </c>
      <c r="Q331" s="484">
        <f t="shared" ca="1" si="82"/>
        <v>0.42763888888889351</v>
      </c>
      <c r="R331" s="486">
        <v>2.9999999329447746E-2</v>
      </c>
      <c r="S331" s="486">
        <f t="shared" ca="1" si="72"/>
        <v>0.11</v>
      </c>
      <c r="T331" s="470">
        <v>16</v>
      </c>
      <c r="U331" s="469" t="str">
        <f t="shared" si="73"/>
        <v>C63-R32</v>
      </c>
      <c r="V331" s="470">
        <v>63</v>
      </c>
      <c r="W331" s="470" t="s">
        <v>493</v>
      </c>
      <c r="X331" s="470" t="s">
        <v>494</v>
      </c>
      <c r="Y331" s="470">
        <v>32</v>
      </c>
      <c r="AA331" s="505">
        <v>315</v>
      </c>
      <c r="AC331" s="400">
        <f t="shared" si="74"/>
        <v>3</v>
      </c>
    </row>
    <row r="332" spans="1:29" ht="12.75" customHeight="1">
      <c r="A332" s="403">
        <f t="shared" si="75"/>
        <v>316</v>
      </c>
      <c r="B332" s="745"/>
      <c r="C332" s="404" t="str">
        <f t="shared" si="69"/>
        <v>C63-R34</v>
      </c>
      <c r="D332" s="405">
        <v>0.37863425925925925</v>
      </c>
      <c r="E332" s="405">
        <v>0.37880787037037039</v>
      </c>
      <c r="F332" s="406">
        <f t="shared" si="85"/>
        <v>1.7</v>
      </c>
      <c r="G332" s="468">
        <f t="shared" si="85"/>
        <v>5.41</v>
      </c>
      <c r="H332" s="407">
        <f t="shared" si="85"/>
        <v>1.2</v>
      </c>
      <c r="I332" s="407">
        <f t="shared" si="77"/>
        <v>7.11</v>
      </c>
      <c r="J332" s="407">
        <f t="shared" si="70"/>
        <v>7.1199999997764829</v>
      </c>
      <c r="K332" s="408">
        <f t="shared" si="71"/>
        <v>9.9999997764825821E-3</v>
      </c>
      <c r="L332" s="409">
        <f t="shared" si="78"/>
        <v>0.5</v>
      </c>
      <c r="M332" s="410">
        <f t="shared" si="79"/>
        <v>7.61</v>
      </c>
      <c r="N332" s="410">
        <f t="shared" si="80"/>
        <v>7.6199999997764829</v>
      </c>
      <c r="O332" s="411"/>
      <c r="P332" s="485">
        <f t="shared" ca="1" si="81"/>
        <v>0.42787037037037501</v>
      </c>
      <c r="Q332" s="484">
        <f t="shared" ca="1" si="82"/>
        <v>0.42800925925926392</v>
      </c>
      <c r="R332" s="486">
        <v>9.9999997764825821E-3</v>
      </c>
      <c r="S332" s="486">
        <f t="shared" ca="1" si="72"/>
        <v>0.04</v>
      </c>
      <c r="T332" s="470">
        <v>17</v>
      </c>
      <c r="U332" s="469" t="str">
        <f t="shared" si="73"/>
        <v>C63-R34</v>
      </c>
      <c r="V332" s="470">
        <v>63</v>
      </c>
      <c r="W332" s="470" t="s">
        <v>493</v>
      </c>
      <c r="X332" s="470" t="s">
        <v>494</v>
      </c>
      <c r="Y332" s="470">
        <v>34</v>
      </c>
      <c r="AA332" s="505">
        <v>316</v>
      </c>
      <c r="AC332" s="400">
        <f t="shared" si="74"/>
        <v>4</v>
      </c>
    </row>
    <row r="333" spans="1:29" ht="12.75" customHeight="1">
      <c r="A333" s="403">
        <f t="shared" si="75"/>
        <v>317</v>
      </c>
      <c r="B333" s="745"/>
      <c r="C333" s="404" t="str">
        <f t="shared" si="69"/>
        <v>C63-R36</v>
      </c>
      <c r="D333" s="405">
        <v>0.37890046296296298</v>
      </c>
      <c r="E333" s="405">
        <v>0.37903935185185184</v>
      </c>
      <c r="F333" s="406">
        <f t="shared" si="85"/>
        <v>1.7</v>
      </c>
      <c r="G333" s="468">
        <f t="shared" si="85"/>
        <v>5.41</v>
      </c>
      <c r="H333" s="407">
        <f t="shared" si="85"/>
        <v>1.2</v>
      </c>
      <c r="I333" s="407">
        <f t="shared" si="77"/>
        <v>7.11</v>
      </c>
      <c r="J333" s="407">
        <f t="shared" si="70"/>
        <v>7.1399999993294481</v>
      </c>
      <c r="K333" s="408">
        <f t="shared" si="71"/>
        <v>2.9999999329447746E-2</v>
      </c>
      <c r="L333" s="409">
        <f t="shared" si="78"/>
        <v>0.5</v>
      </c>
      <c r="M333" s="410">
        <f t="shared" si="79"/>
        <v>7.61</v>
      </c>
      <c r="N333" s="410">
        <f t="shared" si="80"/>
        <v>7.6399999993294481</v>
      </c>
      <c r="O333" s="411"/>
      <c r="P333" s="485">
        <f t="shared" ca="1" si="81"/>
        <v>0.42829861111111578</v>
      </c>
      <c r="Q333" s="484">
        <f t="shared" ca="1" si="82"/>
        <v>0.42843750000000469</v>
      </c>
      <c r="R333" s="486">
        <v>2.9999999329447746E-2</v>
      </c>
      <c r="S333" s="486">
        <f t="shared" ca="1" si="72"/>
        <v>0.04</v>
      </c>
      <c r="T333" s="470">
        <v>18</v>
      </c>
      <c r="U333" s="469" t="str">
        <f t="shared" si="73"/>
        <v>C63-R36</v>
      </c>
      <c r="V333" s="470">
        <v>63</v>
      </c>
      <c r="W333" s="470" t="s">
        <v>493</v>
      </c>
      <c r="X333" s="470" t="s">
        <v>494</v>
      </c>
      <c r="Y333" s="470">
        <v>36</v>
      </c>
      <c r="AA333" s="505">
        <v>317</v>
      </c>
      <c r="AC333" s="400">
        <f t="shared" si="74"/>
        <v>5</v>
      </c>
    </row>
    <row r="334" spans="1:29" ht="12.75" customHeight="1">
      <c r="A334" s="403">
        <f t="shared" si="75"/>
        <v>318</v>
      </c>
      <c r="B334" s="745"/>
      <c r="C334" s="404" t="str">
        <f t="shared" si="69"/>
        <v>C63-R38</v>
      </c>
      <c r="D334" s="405">
        <v>0.37918981481481484</v>
      </c>
      <c r="E334" s="405">
        <v>0.3793287037037037</v>
      </c>
      <c r="F334" s="406">
        <f t="shared" si="85"/>
        <v>1.7</v>
      </c>
      <c r="G334" s="468">
        <f t="shared" si="85"/>
        <v>5.41</v>
      </c>
      <c r="H334" s="407">
        <f t="shared" si="85"/>
        <v>1.2</v>
      </c>
      <c r="I334" s="407">
        <f t="shared" si="77"/>
        <v>7.11</v>
      </c>
      <c r="J334" s="407">
        <f t="shared" si="70"/>
        <v>7.2100000014901164</v>
      </c>
      <c r="K334" s="408">
        <f t="shared" si="71"/>
        <v>0.10000000149011612</v>
      </c>
      <c r="L334" s="409">
        <f t="shared" si="78"/>
        <v>0.5</v>
      </c>
      <c r="M334" s="410">
        <f t="shared" si="79"/>
        <v>7.61</v>
      </c>
      <c r="N334" s="410">
        <f t="shared" si="80"/>
        <v>7.7100000014901164</v>
      </c>
      <c r="O334" s="411"/>
      <c r="P334" s="485">
        <f t="shared" ca="1" si="81"/>
        <v>0.42866898148148619</v>
      </c>
      <c r="Q334" s="484">
        <f t="shared" ca="1" si="82"/>
        <v>0.42881944444444914</v>
      </c>
      <c r="R334" s="486">
        <v>0.10000000149011612</v>
      </c>
      <c r="S334" s="486">
        <f t="shared" ca="1" si="72"/>
        <v>0.01</v>
      </c>
      <c r="T334" s="470">
        <v>19</v>
      </c>
      <c r="U334" s="469" t="str">
        <f t="shared" si="73"/>
        <v>C63-R38</v>
      </c>
      <c r="V334" s="470">
        <v>63</v>
      </c>
      <c r="W334" s="470" t="s">
        <v>493</v>
      </c>
      <c r="X334" s="470" t="s">
        <v>494</v>
      </c>
      <c r="Y334" s="470">
        <v>38</v>
      </c>
      <c r="AA334" s="505">
        <v>318</v>
      </c>
      <c r="AC334" s="400">
        <f t="shared" si="74"/>
        <v>6</v>
      </c>
    </row>
    <row r="335" spans="1:29" ht="12.75" customHeight="1">
      <c r="A335" s="403">
        <f t="shared" si="75"/>
        <v>319</v>
      </c>
      <c r="B335" s="745"/>
      <c r="C335" s="404" t="str">
        <f t="shared" si="69"/>
        <v>C63-R40</v>
      </c>
      <c r="D335" s="405">
        <v>0.37943287037037038</v>
      </c>
      <c r="E335" s="405">
        <v>0.37957175925925923</v>
      </c>
      <c r="F335" s="406">
        <f t="shared" si="85"/>
        <v>1.7</v>
      </c>
      <c r="G335" s="468">
        <f t="shared" si="85"/>
        <v>5.41</v>
      </c>
      <c r="H335" s="407">
        <f t="shared" si="85"/>
        <v>1.2</v>
      </c>
      <c r="I335" s="407">
        <f t="shared" si="77"/>
        <v>7.11</v>
      </c>
      <c r="J335" s="407">
        <f t="shared" si="70"/>
        <v>7.2600000059604648</v>
      </c>
      <c r="K335" s="408">
        <f t="shared" si="71"/>
        <v>0.15000000596046448</v>
      </c>
      <c r="L335" s="409">
        <f t="shared" si="78"/>
        <v>0.5</v>
      </c>
      <c r="M335" s="410">
        <f t="shared" si="79"/>
        <v>7.61</v>
      </c>
      <c r="N335" s="410">
        <f t="shared" si="80"/>
        <v>7.7600000059604648</v>
      </c>
      <c r="O335" s="411"/>
      <c r="P335" s="485">
        <f t="shared" ca="1" si="81"/>
        <v>0.42906250000000468</v>
      </c>
      <c r="Q335" s="484">
        <f t="shared" ca="1" si="82"/>
        <v>0.42920138888889359</v>
      </c>
      <c r="R335" s="486">
        <v>0.15000000596046448</v>
      </c>
      <c r="S335" s="486">
        <f t="shared" ca="1" si="72"/>
        <v>0.06</v>
      </c>
      <c r="T335" s="470">
        <v>20</v>
      </c>
      <c r="U335" s="469" t="str">
        <f t="shared" si="73"/>
        <v>C63-R40</v>
      </c>
      <c r="V335" s="470">
        <v>63</v>
      </c>
      <c r="W335" s="470" t="s">
        <v>493</v>
      </c>
      <c r="X335" s="470" t="s">
        <v>494</v>
      </c>
      <c r="Y335" s="470">
        <v>40</v>
      </c>
      <c r="AA335" s="505">
        <v>319</v>
      </c>
      <c r="AC335" s="400">
        <f t="shared" si="74"/>
        <v>7</v>
      </c>
    </row>
    <row r="336" spans="1:29" ht="12.75" customHeight="1">
      <c r="A336" s="403">
        <f t="shared" si="75"/>
        <v>320</v>
      </c>
      <c r="B336" s="745"/>
      <c r="C336" s="404" t="str">
        <f t="shared" si="69"/>
        <v>C64-R41</v>
      </c>
      <c r="D336" s="405">
        <v>0.37966435185185188</v>
      </c>
      <c r="E336" s="405">
        <v>0.37980324074074073</v>
      </c>
      <c r="F336" s="406">
        <f t="shared" si="85"/>
        <v>1.7</v>
      </c>
      <c r="G336" s="468">
        <f t="shared" si="85"/>
        <v>5.41</v>
      </c>
      <c r="H336" s="407">
        <f t="shared" si="85"/>
        <v>1.2</v>
      </c>
      <c r="I336" s="407">
        <f t="shared" si="77"/>
        <v>7.11</v>
      </c>
      <c r="J336" s="407">
        <f t="shared" si="70"/>
        <v>7.1499999991059306</v>
      </c>
      <c r="K336" s="408">
        <f t="shared" si="71"/>
        <v>3.9999999105930328E-2</v>
      </c>
      <c r="L336" s="409">
        <f t="shared" si="78"/>
        <v>0.5</v>
      </c>
      <c r="M336" s="410">
        <f t="shared" si="79"/>
        <v>7.61</v>
      </c>
      <c r="N336" s="410">
        <f t="shared" si="80"/>
        <v>7.6499999991059306</v>
      </c>
      <c r="O336" s="411"/>
      <c r="P336" s="485">
        <f t="shared" ca="1" si="81"/>
        <v>0.42944444444444912</v>
      </c>
      <c r="Q336" s="484">
        <f t="shared" ca="1" si="82"/>
        <v>0.42961805555556026</v>
      </c>
      <c r="R336" s="486">
        <v>3.9999999105930328E-2</v>
      </c>
      <c r="S336" s="486">
        <f t="shared" ca="1" si="72"/>
        <v>0.11</v>
      </c>
      <c r="T336" s="470">
        <v>1</v>
      </c>
      <c r="U336" s="469" t="str">
        <f t="shared" si="73"/>
        <v>C64-R41</v>
      </c>
      <c r="V336" s="470">
        <v>64</v>
      </c>
      <c r="W336" s="470" t="s">
        <v>493</v>
      </c>
      <c r="X336" s="470" t="s">
        <v>494</v>
      </c>
      <c r="Y336" s="470">
        <v>41</v>
      </c>
      <c r="AA336" s="505">
        <v>320</v>
      </c>
      <c r="AC336" s="400">
        <f t="shared" si="74"/>
        <v>8</v>
      </c>
    </row>
    <row r="337" spans="1:29" ht="12.75" customHeight="1">
      <c r="A337" s="403">
        <f t="shared" si="75"/>
        <v>321</v>
      </c>
      <c r="B337" s="745"/>
      <c r="C337" s="404" t="str">
        <f t="shared" si="69"/>
        <v>C64-R39</v>
      </c>
      <c r="D337" s="405">
        <v>0.37994212962962964</v>
      </c>
      <c r="E337" s="405">
        <v>0.38011574074074073</v>
      </c>
      <c r="F337" s="406">
        <f t="shared" si="85"/>
        <v>1.7</v>
      </c>
      <c r="G337" s="468">
        <f t="shared" si="85"/>
        <v>5.41</v>
      </c>
      <c r="H337" s="407">
        <f t="shared" si="85"/>
        <v>1.2</v>
      </c>
      <c r="I337" s="407">
        <f t="shared" si="77"/>
        <v>7.11</v>
      </c>
      <c r="J337" s="407">
        <f t="shared" si="70"/>
        <v>7.1199999997764829</v>
      </c>
      <c r="K337" s="408">
        <f t="shared" si="71"/>
        <v>9.9999997764825821E-3</v>
      </c>
      <c r="L337" s="409">
        <f t="shared" si="78"/>
        <v>0.5</v>
      </c>
      <c r="M337" s="410">
        <f t="shared" si="79"/>
        <v>7.61</v>
      </c>
      <c r="N337" s="410">
        <f t="shared" si="80"/>
        <v>7.6199999997764829</v>
      </c>
      <c r="O337" s="411"/>
      <c r="P337" s="485">
        <f t="shared" ca="1" si="81"/>
        <v>0.4298726851851899</v>
      </c>
      <c r="Q337" s="484">
        <f t="shared" ca="1" si="82"/>
        <v>0.43004629629630103</v>
      </c>
      <c r="R337" s="486">
        <v>9.9999997764825821E-3</v>
      </c>
      <c r="S337" s="486">
        <f t="shared" ca="1" si="72"/>
        <v>0.1</v>
      </c>
      <c r="T337" s="470">
        <v>2</v>
      </c>
      <c r="U337" s="469" t="str">
        <f t="shared" si="73"/>
        <v>C64-R39</v>
      </c>
      <c r="V337" s="470">
        <v>64</v>
      </c>
      <c r="W337" s="470" t="s">
        <v>493</v>
      </c>
      <c r="X337" s="470" t="s">
        <v>494</v>
      </c>
      <c r="Y337" s="470">
        <v>39</v>
      </c>
      <c r="AA337" s="505">
        <v>321</v>
      </c>
      <c r="AC337" s="400">
        <f t="shared" si="74"/>
        <v>9</v>
      </c>
    </row>
    <row r="338" spans="1:29" ht="12.75" customHeight="1">
      <c r="A338" s="403">
        <f t="shared" si="75"/>
        <v>322</v>
      </c>
      <c r="B338" s="745"/>
      <c r="C338" s="404" t="str">
        <f t="shared" ref="C338:C401" si="86">U338</f>
        <v>C64-R37</v>
      </c>
      <c r="D338" s="405">
        <v>0.38021990740740741</v>
      </c>
      <c r="E338" s="405">
        <v>0.38037037037037036</v>
      </c>
      <c r="F338" s="406">
        <f t="shared" si="85"/>
        <v>1.7</v>
      </c>
      <c r="G338" s="468">
        <f t="shared" si="85"/>
        <v>5.41</v>
      </c>
      <c r="H338" s="407">
        <f t="shared" si="85"/>
        <v>1.2</v>
      </c>
      <c r="I338" s="407">
        <f t="shared" si="77"/>
        <v>7.11</v>
      </c>
      <c r="J338" s="407">
        <f t="shared" ref="J338:J401" si="87">I338+R338</f>
        <v>7.200000003576279</v>
      </c>
      <c r="K338" s="408">
        <f t="shared" ref="K338:K401" si="88">J338-I338</f>
        <v>9.0000003576278687E-2</v>
      </c>
      <c r="L338" s="409">
        <f t="shared" si="78"/>
        <v>0.5</v>
      </c>
      <c r="M338" s="410">
        <f t="shared" si="79"/>
        <v>7.61</v>
      </c>
      <c r="N338" s="410">
        <f t="shared" si="80"/>
        <v>7.700000003576279</v>
      </c>
      <c r="O338" s="411"/>
      <c r="P338" s="485">
        <f t="shared" ca="1" si="81"/>
        <v>0.43027777777778253</v>
      </c>
      <c r="Q338" s="484">
        <f t="shared" ca="1" si="82"/>
        <v>0.43045138888889367</v>
      </c>
      <c r="R338" s="486">
        <v>9.0000003576278687E-2</v>
      </c>
      <c r="S338" s="486">
        <f t="shared" ref="S338:S401" ca="1" si="89">RANDBETWEEN(1,15)/100</f>
        <v>0.06</v>
      </c>
      <c r="T338" s="470">
        <v>3</v>
      </c>
      <c r="U338" s="469" t="str">
        <f t="shared" ref="U338:U401" si="90">W338&amp;V338&amp;"-"&amp;X338&amp;Y338</f>
        <v>C64-R37</v>
      </c>
      <c r="V338" s="470">
        <v>64</v>
      </c>
      <c r="W338" s="470" t="s">
        <v>493</v>
      </c>
      <c r="X338" s="470" t="s">
        <v>494</v>
      </c>
      <c r="Y338" s="470">
        <v>37</v>
      </c>
      <c r="AA338" s="505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745"/>
      <c r="C339" s="404" t="str">
        <f t="shared" si="86"/>
        <v>C64-R35</v>
      </c>
      <c r="D339" s="405">
        <v>0.38045138888888891</v>
      </c>
      <c r="E339" s="405">
        <v>0.38059027777777776</v>
      </c>
      <c r="F339" s="406">
        <f t="shared" ref="F339:H354" si="93">F338</f>
        <v>1.7</v>
      </c>
      <c r="G339" s="468">
        <f t="shared" si="93"/>
        <v>5.41</v>
      </c>
      <c r="H339" s="407">
        <f t="shared" si="93"/>
        <v>1.2</v>
      </c>
      <c r="I339" s="407">
        <f t="shared" ref="I339:I402" si="94">F339+G339</f>
        <v>7.11</v>
      </c>
      <c r="J339" s="407">
        <f t="shared" si="87"/>
        <v>7.2100000014901164</v>
      </c>
      <c r="K339" s="408">
        <f t="shared" si="88"/>
        <v>0.10000000149011612</v>
      </c>
      <c r="L339" s="409">
        <f t="shared" ref="L339:L402" si="95">L338</f>
        <v>0.5</v>
      </c>
      <c r="M339" s="410">
        <f t="shared" ref="M339:M402" si="96">I339+L339</f>
        <v>7.61</v>
      </c>
      <c r="N339" s="410">
        <f t="shared" ref="N339:N402" si="97">J339+L339</f>
        <v>7.7100000014901164</v>
      </c>
      <c r="O339" s="411"/>
      <c r="P339" s="485">
        <f t="shared" ref="P339:P402" ca="1" si="98">Q338+TIME(0,0,RANDBETWEEN(20,25))</f>
        <v>0.43068287037037517</v>
      </c>
      <c r="Q339" s="484">
        <f t="shared" ref="Q339:Q402" ca="1" si="99">P339+TIME(0,0,RANDBETWEEN(12,15))</f>
        <v>0.43083333333333812</v>
      </c>
      <c r="R339" s="486">
        <v>0.10000000149011612</v>
      </c>
      <c r="S339" s="486">
        <f t="shared" ca="1" si="89"/>
        <v>0.06</v>
      </c>
      <c r="T339" s="470">
        <v>4</v>
      </c>
      <c r="U339" s="469" t="str">
        <f t="shared" si="90"/>
        <v>C64-R35</v>
      </c>
      <c r="V339" s="470">
        <v>64</v>
      </c>
      <c r="W339" s="470" t="s">
        <v>493</v>
      </c>
      <c r="X339" s="470" t="s">
        <v>494</v>
      </c>
      <c r="Y339" s="470">
        <v>35</v>
      </c>
      <c r="AA339" s="505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745"/>
      <c r="C340" s="404" t="str">
        <f t="shared" si="86"/>
        <v>C64-R33</v>
      </c>
      <c r="D340" s="405">
        <v>0.38072916666666667</v>
      </c>
      <c r="E340" s="405">
        <v>0.38087962962962962</v>
      </c>
      <c r="F340" s="406">
        <f t="shared" si="93"/>
        <v>1.7</v>
      </c>
      <c r="G340" s="468">
        <f t="shared" si="93"/>
        <v>5.41</v>
      </c>
      <c r="H340" s="407">
        <f t="shared" si="93"/>
        <v>1.2</v>
      </c>
      <c r="I340" s="407">
        <f t="shared" si="94"/>
        <v>7.11</v>
      </c>
      <c r="J340" s="407">
        <f t="shared" si="87"/>
        <v>7.1499999991059306</v>
      </c>
      <c r="K340" s="408">
        <f t="shared" si="88"/>
        <v>3.9999999105930328E-2</v>
      </c>
      <c r="L340" s="409">
        <f t="shared" si="95"/>
        <v>0.5</v>
      </c>
      <c r="M340" s="410">
        <f t="shared" si="96"/>
        <v>7.61</v>
      </c>
      <c r="N340" s="410">
        <f t="shared" si="97"/>
        <v>7.6499999991059306</v>
      </c>
      <c r="O340" s="411"/>
      <c r="P340" s="485">
        <f t="shared" ca="1" si="98"/>
        <v>0.43108796296296775</v>
      </c>
      <c r="Q340" s="484">
        <f t="shared" ca="1" si="99"/>
        <v>0.43122685185185666</v>
      </c>
      <c r="R340" s="486">
        <v>3.9999999105930328E-2</v>
      </c>
      <c r="S340" s="486">
        <f t="shared" ca="1" si="89"/>
        <v>0.14000000000000001</v>
      </c>
      <c r="T340" s="470">
        <v>5</v>
      </c>
      <c r="U340" s="469" t="str">
        <f t="shared" si="90"/>
        <v>C64-R33</v>
      </c>
      <c r="V340" s="470">
        <v>64</v>
      </c>
      <c r="W340" s="470" t="s">
        <v>493</v>
      </c>
      <c r="X340" s="470" t="s">
        <v>494</v>
      </c>
      <c r="Y340" s="470">
        <v>33</v>
      </c>
      <c r="AA340" s="505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745"/>
      <c r="C341" s="404" t="str">
        <f t="shared" si="86"/>
        <v>C64-R31</v>
      </c>
      <c r="D341" s="405">
        <v>0.38098379629629631</v>
      </c>
      <c r="E341" s="405">
        <v>0.38113425925925926</v>
      </c>
      <c r="F341" s="406">
        <f t="shared" si="93"/>
        <v>1.7</v>
      </c>
      <c r="G341" s="468">
        <f t="shared" si="93"/>
        <v>5.41</v>
      </c>
      <c r="H341" s="407">
        <f t="shared" si="93"/>
        <v>1.2</v>
      </c>
      <c r="I341" s="407">
        <f t="shared" si="94"/>
        <v>7.11</v>
      </c>
      <c r="J341" s="407">
        <f t="shared" si="87"/>
        <v>7.2199999994039539</v>
      </c>
      <c r="K341" s="408">
        <f t="shared" si="88"/>
        <v>0.10999999940395355</v>
      </c>
      <c r="L341" s="409">
        <f t="shared" si="95"/>
        <v>0.5</v>
      </c>
      <c r="M341" s="410">
        <f t="shared" si="96"/>
        <v>7.61</v>
      </c>
      <c r="N341" s="410">
        <f t="shared" si="97"/>
        <v>7.7199999994039539</v>
      </c>
      <c r="O341" s="411"/>
      <c r="P341" s="485">
        <f t="shared" ca="1" si="98"/>
        <v>0.4314699074074122</v>
      </c>
      <c r="Q341" s="484">
        <f t="shared" ca="1" si="99"/>
        <v>0.43160879629630111</v>
      </c>
      <c r="R341" s="486">
        <v>0.10999999940395355</v>
      </c>
      <c r="S341" s="486">
        <f t="shared" ca="1" si="89"/>
        <v>0.08</v>
      </c>
      <c r="T341" s="470">
        <v>6</v>
      </c>
      <c r="U341" s="469" t="str">
        <f t="shared" si="90"/>
        <v>C64-R31</v>
      </c>
      <c r="V341" s="470">
        <v>64</v>
      </c>
      <c r="W341" s="470" t="s">
        <v>493</v>
      </c>
      <c r="X341" s="470" t="s">
        <v>494</v>
      </c>
      <c r="Y341" s="470">
        <v>31</v>
      </c>
      <c r="AA341" s="505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745"/>
      <c r="C342" s="404" t="str">
        <f t="shared" si="86"/>
        <v>C64-R29</v>
      </c>
      <c r="D342" s="405">
        <v>0.38122685185185184</v>
      </c>
      <c r="E342" s="405">
        <v>0.38138888888888889</v>
      </c>
      <c r="F342" s="406">
        <f t="shared" si="93"/>
        <v>1.7</v>
      </c>
      <c r="G342" s="468">
        <f t="shared" si="93"/>
        <v>5.41</v>
      </c>
      <c r="H342" s="407">
        <f t="shared" si="93"/>
        <v>1.2</v>
      </c>
      <c r="I342" s="407">
        <f t="shared" si="94"/>
        <v>7.11</v>
      </c>
      <c r="J342" s="407">
        <f t="shared" si="87"/>
        <v>7.2500000005960468</v>
      </c>
      <c r="K342" s="408">
        <f t="shared" si="88"/>
        <v>0.14000000059604645</v>
      </c>
      <c r="L342" s="409">
        <f t="shared" si="95"/>
        <v>0.5</v>
      </c>
      <c r="M342" s="410">
        <f t="shared" si="96"/>
        <v>7.61</v>
      </c>
      <c r="N342" s="410">
        <f t="shared" si="97"/>
        <v>7.7500000005960468</v>
      </c>
      <c r="O342" s="411"/>
      <c r="P342" s="485">
        <f t="shared" ca="1" si="98"/>
        <v>0.43186342592593074</v>
      </c>
      <c r="Q342" s="484">
        <f t="shared" ca="1" si="99"/>
        <v>0.43200231481481965</v>
      </c>
      <c r="R342" s="486">
        <v>0.14000000059604645</v>
      </c>
      <c r="S342" s="486">
        <f t="shared" ca="1" si="89"/>
        <v>0.06</v>
      </c>
      <c r="T342" s="470">
        <v>7</v>
      </c>
      <c r="U342" s="469" t="str">
        <f t="shared" si="90"/>
        <v>C64-R29</v>
      </c>
      <c r="V342" s="470">
        <v>64</v>
      </c>
      <c r="W342" s="470" t="s">
        <v>493</v>
      </c>
      <c r="X342" s="470" t="s">
        <v>494</v>
      </c>
      <c r="Y342" s="470">
        <v>29</v>
      </c>
      <c r="AA342" s="505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745"/>
      <c r="C343" s="404" t="str">
        <f t="shared" si="86"/>
        <v>C64-R27</v>
      </c>
      <c r="D343" s="405">
        <v>0.38150462962962961</v>
      </c>
      <c r="E343" s="405">
        <v>0.38166666666666665</v>
      </c>
      <c r="F343" s="406">
        <f t="shared" si="93"/>
        <v>1.7</v>
      </c>
      <c r="G343" s="468">
        <f t="shared" si="93"/>
        <v>5.41</v>
      </c>
      <c r="H343" s="407">
        <f t="shared" si="93"/>
        <v>1.2</v>
      </c>
      <c r="I343" s="407">
        <f t="shared" si="94"/>
        <v>7.11</v>
      </c>
      <c r="J343" s="407">
        <f t="shared" si="87"/>
        <v>7.2399999952316287</v>
      </c>
      <c r="K343" s="408">
        <f t="shared" si="88"/>
        <v>0.12999999523162842</v>
      </c>
      <c r="L343" s="409">
        <f t="shared" si="95"/>
        <v>0.5</v>
      </c>
      <c r="M343" s="410">
        <f t="shared" si="96"/>
        <v>7.61</v>
      </c>
      <c r="N343" s="410">
        <f t="shared" si="97"/>
        <v>7.7399999952316287</v>
      </c>
      <c r="O343" s="411"/>
      <c r="P343" s="485">
        <f t="shared" ca="1" si="98"/>
        <v>0.43223379629630115</v>
      </c>
      <c r="Q343" s="484">
        <f t="shared" ca="1" si="99"/>
        <v>0.4323958333333382</v>
      </c>
      <c r="R343" s="486">
        <v>0.12999999523162842</v>
      </c>
      <c r="S343" s="486">
        <f t="shared" ca="1" si="89"/>
        <v>0.05</v>
      </c>
      <c r="T343" s="470">
        <v>8</v>
      </c>
      <c r="U343" s="469" t="str">
        <f t="shared" si="90"/>
        <v>C64-R27</v>
      </c>
      <c r="V343" s="470">
        <v>64</v>
      </c>
      <c r="W343" s="470" t="s">
        <v>493</v>
      </c>
      <c r="X343" s="470" t="s">
        <v>494</v>
      </c>
      <c r="Y343" s="470">
        <v>27</v>
      </c>
      <c r="AA343" s="505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745"/>
      <c r="C344" s="404" t="str">
        <f t="shared" si="86"/>
        <v>C64-R25</v>
      </c>
      <c r="D344" s="405">
        <v>0.38173611111111111</v>
      </c>
      <c r="E344" s="405">
        <v>0.38190972222222225</v>
      </c>
      <c r="F344" s="406">
        <f t="shared" si="93"/>
        <v>1.7</v>
      </c>
      <c r="G344" s="468">
        <f t="shared" si="93"/>
        <v>5.41</v>
      </c>
      <c r="H344" s="407">
        <f t="shared" si="93"/>
        <v>1.2</v>
      </c>
      <c r="I344" s="407">
        <f t="shared" si="94"/>
        <v>7.11</v>
      </c>
      <c r="J344" s="407">
        <f t="shared" si="87"/>
        <v>7.189999998211861</v>
      </c>
      <c r="K344" s="408">
        <f t="shared" si="88"/>
        <v>7.9999998211860657E-2</v>
      </c>
      <c r="L344" s="409">
        <f t="shared" si="95"/>
        <v>0.5</v>
      </c>
      <c r="M344" s="410">
        <f t="shared" si="96"/>
        <v>7.61</v>
      </c>
      <c r="N344" s="410">
        <f t="shared" si="97"/>
        <v>7.689999998211861</v>
      </c>
      <c r="O344" s="411"/>
      <c r="P344" s="485">
        <f t="shared" ca="1" si="98"/>
        <v>0.43265046296296783</v>
      </c>
      <c r="Q344" s="484">
        <f t="shared" ca="1" si="99"/>
        <v>0.43281250000000487</v>
      </c>
      <c r="R344" s="486">
        <v>7.9999998211860657E-2</v>
      </c>
      <c r="S344" s="486">
        <f t="shared" ca="1" si="89"/>
        <v>0.09</v>
      </c>
      <c r="T344" s="470">
        <v>9</v>
      </c>
      <c r="U344" s="469" t="str">
        <f t="shared" si="90"/>
        <v>C64-R25</v>
      </c>
      <c r="V344" s="470">
        <v>64</v>
      </c>
      <c r="W344" s="470" t="s">
        <v>493</v>
      </c>
      <c r="X344" s="470" t="s">
        <v>494</v>
      </c>
      <c r="Y344" s="470">
        <v>25</v>
      </c>
      <c r="AA344" s="505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745"/>
      <c r="C345" s="404" t="str">
        <f t="shared" si="86"/>
        <v>C64-R23</v>
      </c>
      <c r="D345" s="405">
        <v>0.38196759259259261</v>
      </c>
      <c r="E345" s="405">
        <v>0.38210648148148146</v>
      </c>
      <c r="F345" s="406">
        <f t="shared" si="93"/>
        <v>1.7</v>
      </c>
      <c r="G345" s="468">
        <f t="shared" si="93"/>
        <v>5.41</v>
      </c>
      <c r="H345" s="407">
        <f t="shared" si="93"/>
        <v>1.2</v>
      </c>
      <c r="I345" s="407">
        <f t="shared" si="94"/>
        <v>7.11</v>
      </c>
      <c r="J345" s="407">
        <f t="shared" si="87"/>
        <v>7.1600000007450584</v>
      </c>
      <c r="K345" s="408">
        <f t="shared" si="88"/>
        <v>5.000000074505806E-2</v>
      </c>
      <c r="L345" s="409">
        <f t="shared" si="95"/>
        <v>0.5</v>
      </c>
      <c r="M345" s="410">
        <f t="shared" si="96"/>
        <v>7.61</v>
      </c>
      <c r="N345" s="410">
        <f t="shared" si="97"/>
        <v>7.6600000007450584</v>
      </c>
      <c r="O345" s="411"/>
      <c r="P345" s="485">
        <f t="shared" ca="1" si="98"/>
        <v>0.43309027777778264</v>
      </c>
      <c r="Q345" s="484">
        <f t="shared" ca="1" si="99"/>
        <v>0.43322916666667155</v>
      </c>
      <c r="R345" s="486">
        <v>5.000000074505806E-2</v>
      </c>
      <c r="S345" s="486">
        <f t="shared" ca="1" si="89"/>
        <v>7.0000000000000007E-2</v>
      </c>
      <c r="T345" s="470">
        <v>10</v>
      </c>
      <c r="U345" s="469" t="str">
        <f t="shared" si="90"/>
        <v>C64-R23</v>
      </c>
      <c r="V345" s="470">
        <v>64</v>
      </c>
      <c r="W345" s="470" t="s">
        <v>493</v>
      </c>
      <c r="X345" s="470" t="s">
        <v>494</v>
      </c>
      <c r="Y345" s="470">
        <v>23</v>
      </c>
      <c r="AA345" s="505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745"/>
      <c r="C346" s="404" t="str">
        <f t="shared" si="86"/>
        <v>C64-R21</v>
      </c>
      <c r="D346" s="405">
        <v>0.38219907407407405</v>
      </c>
      <c r="E346" s="405">
        <v>0.38237268518518519</v>
      </c>
      <c r="F346" s="406">
        <f t="shared" si="93"/>
        <v>1.7</v>
      </c>
      <c r="G346" s="468">
        <f t="shared" si="93"/>
        <v>5.41</v>
      </c>
      <c r="H346" s="407">
        <f t="shared" si="93"/>
        <v>1.2</v>
      </c>
      <c r="I346" s="407">
        <f t="shared" si="94"/>
        <v>7.11</v>
      </c>
      <c r="J346" s="407">
        <f t="shared" si="87"/>
        <v>7.1800000002980235</v>
      </c>
      <c r="K346" s="408">
        <f t="shared" si="88"/>
        <v>7.0000000298023224E-2</v>
      </c>
      <c r="L346" s="409">
        <f t="shared" si="95"/>
        <v>0.5</v>
      </c>
      <c r="M346" s="410">
        <f t="shared" si="96"/>
        <v>7.61</v>
      </c>
      <c r="N346" s="410">
        <f t="shared" si="97"/>
        <v>7.6800000002980235</v>
      </c>
      <c r="O346" s="411"/>
      <c r="P346" s="485">
        <f t="shared" ca="1" si="98"/>
        <v>0.43349537037037528</v>
      </c>
      <c r="Q346" s="484">
        <f t="shared" ca="1" si="99"/>
        <v>0.43363425925926419</v>
      </c>
      <c r="R346" s="486">
        <v>7.0000000298023224E-2</v>
      </c>
      <c r="S346" s="486">
        <f t="shared" ca="1" si="89"/>
        <v>0.08</v>
      </c>
      <c r="T346" s="470">
        <v>11</v>
      </c>
      <c r="U346" s="469" t="str">
        <f t="shared" si="90"/>
        <v>C64-R21</v>
      </c>
      <c r="V346" s="470">
        <v>64</v>
      </c>
      <c r="W346" s="470" t="s">
        <v>493</v>
      </c>
      <c r="X346" s="470" t="s">
        <v>494</v>
      </c>
      <c r="Y346" s="470">
        <v>21</v>
      </c>
      <c r="AA346" s="505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745"/>
      <c r="C347" s="404" t="str">
        <f t="shared" si="86"/>
        <v>C64-R19</v>
      </c>
      <c r="D347" s="405">
        <v>0.38246527777777778</v>
      </c>
      <c r="E347" s="405">
        <v>0.38262731481481482</v>
      </c>
      <c r="F347" s="406">
        <f t="shared" si="93"/>
        <v>1.7</v>
      </c>
      <c r="G347" s="468">
        <f t="shared" si="93"/>
        <v>5.41</v>
      </c>
      <c r="H347" s="407">
        <f t="shared" si="93"/>
        <v>1.2</v>
      </c>
      <c r="I347" s="407">
        <f t="shared" si="94"/>
        <v>7.11</v>
      </c>
      <c r="J347" s="407">
        <f t="shared" si="87"/>
        <v>7.1399999993294481</v>
      </c>
      <c r="K347" s="408">
        <f t="shared" si="88"/>
        <v>2.9999999329447746E-2</v>
      </c>
      <c r="L347" s="409">
        <f t="shared" si="95"/>
        <v>0.5</v>
      </c>
      <c r="M347" s="410">
        <f t="shared" si="96"/>
        <v>7.61</v>
      </c>
      <c r="N347" s="410">
        <f t="shared" si="97"/>
        <v>7.6399999993294481</v>
      </c>
      <c r="O347" s="411"/>
      <c r="P347" s="485">
        <f t="shared" ca="1" si="98"/>
        <v>0.43388888888889382</v>
      </c>
      <c r="Q347" s="484">
        <f t="shared" ca="1" si="99"/>
        <v>0.43405092592593086</v>
      </c>
      <c r="R347" s="486">
        <v>2.9999999329447746E-2</v>
      </c>
      <c r="S347" s="486">
        <f t="shared" ca="1" si="89"/>
        <v>0.09</v>
      </c>
      <c r="T347" s="470">
        <v>12</v>
      </c>
      <c r="U347" s="469" t="str">
        <f t="shared" si="90"/>
        <v>C64-R19</v>
      </c>
      <c r="V347" s="470">
        <v>64</v>
      </c>
      <c r="W347" s="470" t="s">
        <v>493</v>
      </c>
      <c r="X347" s="470" t="s">
        <v>494</v>
      </c>
      <c r="Y347" s="470">
        <v>19</v>
      </c>
      <c r="AA347" s="505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745"/>
      <c r="C348" s="404" t="str">
        <f t="shared" si="86"/>
        <v>C64-R17</v>
      </c>
      <c r="D348" s="405">
        <v>0.38271990740740741</v>
      </c>
      <c r="E348" s="405">
        <v>0.38289351851851849</v>
      </c>
      <c r="F348" s="406">
        <f t="shared" si="93"/>
        <v>1.7</v>
      </c>
      <c r="G348" s="468">
        <f t="shared" si="93"/>
        <v>5.41</v>
      </c>
      <c r="H348" s="407">
        <f t="shared" si="93"/>
        <v>1.2</v>
      </c>
      <c r="I348" s="407">
        <f t="shared" si="94"/>
        <v>7.11</v>
      </c>
      <c r="J348" s="407">
        <f t="shared" si="87"/>
        <v>7.200000003576279</v>
      </c>
      <c r="K348" s="408">
        <f t="shared" si="88"/>
        <v>9.0000003576278687E-2</v>
      </c>
      <c r="L348" s="409">
        <f t="shared" si="95"/>
        <v>0.5</v>
      </c>
      <c r="M348" s="410">
        <f t="shared" si="96"/>
        <v>7.61</v>
      </c>
      <c r="N348" s="410">
        <f t="shared" si="97"/>
        <v>7.700000003576279</v>
      </c>
      <c r="O348" s="411"/>
      <c r="P348" s="485">
        <f t="shared" ca="1" si="98"/>
        <v>0.4343055555555605</v>
      </c>
      <c r="Q348" s="484">
        <f t="shared" ca="1" si="99"/>
        <v>0.43444444444444941</v>
      </c>
      <c r="R348" s="486">
        <v>9.0000003576278687E-2</v>
      </c>
      <c r="S348" s="486">
        <f t="shared" ca="1" si="89"/>
        <v>0.09</v>
      </c>
      <c r="T348" s="470">
        <v>13</v>
      </c>
      <c r="U348" s="469" t="str">
        <f t="shared" si="90"/>
        <v>C64-R17</v>
      </c>
      <c r="V348" s="470">
        <v>64</v>
      </c>
      <c r="W348" s="470" t="s">
        <v>493</v>
      </c>
      <c r="X348" s="470" t="s">
        <v>494</v>
      </c>
      <c r="Y348" s="470">
        <v>17</v>
      </c>
      <c r="AA348" s="505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745"/>
      <c r="C349" s="404" t="str">
        <f t="shared" si="86"/>
        <v>C64-R15</v>
      </c>
      <c r="D349" s="405">
        <v>0.38299768518518518</v>
      </c>
      <c r="E349" s="405">
        <v>0.38313657407407409</v>
      </c>
      <c r="F349" s="406">
        <f t="shared" si="93"/>
        <v>1.7</v>
      </c>
      <c r="G349" s="468">
        <f t="shared" si="93"/>
        <v>5.41</v>
      </c>
      <c r="H349" s="407">
        <f t="shared" si="93"/>
        <v>1.2</v>
      </c>
      <c r="I349" s="407">
        <f t="shared" si="94"/>
        <v>7.11</v>
      </c>
      <c r="J349" s="407">
        <f t="shared" si="87"/>
        <v>7.2299999973177913</v>
      </c>
      <c r="K349" s="408">
        <f t="shared" si="88"/>
        <v>0.11999999731779099</v>
      </c>
      <c r="L349" s="409">
        <f t="shared" si="95"/>
        <v>0.5</v>
      </c>
      <c r="M349" s="410">
        <f t="shared" si="96"/>
        <v>7.61</v>
      </c>
      <c r="N349" s="410">
        <f t="shared" si="97"/>
        <v>7.7299999973177913</v>
      </c>
      <c r="O349" s="411"/>
      <c r="P349" s="485">
        <f t="shared" ca="1" si="98"/>
        <v>0.43472222222222717</v>
      </c>
      <c r="Q349" s="484">
        <f t="shared" ca="1" si="99"/>
        <v>0.43487268518519012</v>
      </c>
      <c r="R349" s="486">
        <v>0.11999999731779099</v>
      </c>
      <c r="S349" s="486">
        <f t="shared" ca="1" si="89"/>
        <v>0.09</v>
      </c>
      <c r="T349" s="470">
        <v>14</v>
      </c>
      <c r="U349" s="469" t="str">
        <f t="shared" si="90"/>
        <v>C64-R15</v>
      </c>
      <c r="V349" s="470">
        <v>64</v>
      </c>
      <c r="W349" s="470" t="s">
        <v>493</v>
      </c>
      <c r="X349" s="470" t="s">
        <v>494</v>
      </c>
      <c r="Y349" s="470">
        <v>15</v>
      </c>
      <c r="AA349" s="505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745"/>
      <c r="C350" s="404" t="str">
        <f t="shared" si="86"/>
        <v>C64-R13</v>
      </c>
      <c r="D350" s="405">
        <v>0.38328703703703704</v>
      </c>
      <c r="E350" s="405">
        <v>0.38346064814814818</v>
      </c>
      <c r="F350" s="406">
        <f t="shared" si="93"/>
        <v>1.7</v>
      </c>
      <c r="G350" s="468">
        <f t="shared" si="93"/>
        <v>5.41</v>
      </c>
      <c r="H350" s="407">
        <f t="shared" si="93"/>
        <v>1.2</v>
      </c>
      <c r="I350" s="407">
        <f t="shared" si="94"/>
        <v>7.11</v>
      </c>
      <c r="J350" s="407">
        <f t="shared" si="87"/>
        <v>7.200000003576279</v>
      </c>
      <c r="K350" s="408">
        <f t="shared" si="88"/>
        <v>9.0000003576278687E-2</v>
      </c>
      <c r="L350" s="409">
        <f t="shared" si="95"/>
        <v>0.5</v>
      </c>
      <c r="M350" s="410">
        <f t="shared" si="96"/>
        <v>7.61</v>
      </c>
      <c r="N350" s="410">
        <f t="shared" si="97"/>
        <v>7.700000003576279</v>
      </c>
      <c r="O350" s="411"/>
      <c r="P350" s="485">
        <f t="shared" ca="1" si="98"/>
        <v>0.43515046296296789</v>
      </c>
      <c r="Q350" s="484">
        <f t="shared" ca="1" si="99"/>
        <v>0.43531250000000493</v>
      </c>
      <c r="R350" s="486">
        <v>9.0000003576278687E-2</v>
      </c>
      <c r="S350" s="486">
        <f t="shared" ca="1" si="89"/>
        <v>0.1</v>
      </c>
      <c r="T350" s="470">
        <v>15</v>
      </c>
      <c r="U350" s="469" t="str">
        <f t="shared" si="90"/>
        <v>C64-R13</v>
      </c>
      <c r="V350" s="470">
        <v>64</v>
      </c>
      <c r="W350" s="470" t="s">
        <v>493</v>
      </c>
      <c r="X350" s="470" t="s">
        <v>494</v>
      </c>
      <c r="Y350" s="470">
        <v>13</v>
      </c>
      <c r="AA350" s="505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745"/>
      <c r="C351" s="404" t="str">
        <f t="shared" si="86"/>
        <v>C64-R11</v>
      </c>
      <c r="D351" s="405">
        <v>0.38351851851851854</v>
      </c>
      <c r="E351" s="405">
        <v>0.38365740740740739</v>
      </c>
      <c r="F351" s="406">
        <f t="shared" si="93"/>
        <v>1.7</v>
      </c>
      <c r="G351" s="468">
        <f t="shared" si="93"/>
        <v>5.41</v>
      </c>
      <c r="H351" s="407">
        <f t="shared" si="93"/>
        <v>1.2</v>
      </c>
      <c r="I351" s="407">
        <f t="shared" si="94"/>
        <v>7.11</v>
      </c>
      <c r="J351" s="407">
        <f t="shared" si="87"/>
        <v>7.189999998211861</v>
      </c>
      <c r="K351" s="408">
        <f t="shared" si="88"/>
        <v>7.9999998211860657E-2</v>
      </c>
      <c r="L351" s="409">
        <f t="shared" si="95"/>
        <v>0.5</v>
      </c>
      <c r="M351" s="410">
        <f t="shared" si="96"/>
        <v>7.61</v>
      </c>
      <c r="N351" s="410">
        <f t="shared" si="97"/>
        <v>7.689999998211861</v>
      </c>
      <c r="O351" s="411"/>
      <c r="P351" s="485">
        <f t="shared" ca="1" si="98"/>
        <v>0.43556712962963456</v>
      </c>
      <c r="Q351" s="484">
        <f t="shared" ca="1" si="99"/>
        <v>0.43570601851852347</v>
      </c>
      <c r="R351" s="486">
        <v>7.9999998211860657E-2</v>
      </c>
      <c r="S351" s="486">
        <f t="shared" ca="1" si="89"/>
        <v>0.11</v>
      </c>
      <c r="T351" s="470">
        <v>16</v>
      </c>
      <c r="U351" s="469" t="str">
        <f t="shared" si="90"/>
        <v>C64-R11</v>
      </c>
      <c r="V351" s="470">
        <v>64</v>
      </c>
      <c r="W351" s="470" t="s">
        <v>493</v>
      </c>
      <c r="X351" s="470" t="s">
        <v>494</v>
      </c>
      <c r="Y351" s="470">
        <v>11</v>
      </c>
      <c r="AA351" s="505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745"/>
      <c r="C352" s="404" t="str">
        <f t="shared" si="86"/>
        <v>C64-R9</v>
      </c>
      <c r="D352" s="405">
        <v>0.38377314814814817</v>
      </c>
      <c r="E352" s="405">
        <v>0.38394675925925925</v>
      </c>
      <c r="F352" s="406">
        <f t="shared" si="93"/>
        <v>1.7</v>
      </c>
      <c r="G352" s="468">
        <f t="shared" si="93"/>
        <v>5.41</v>
      </c>
      <c r="H352" s="407">
        <f t="shared" si="93"/>
        <v>1.2</v>
      </c>
      <c r="I352" s="407">
        <f t="shared" si="94"/>
        <v>7.11</v>
      </c>
      <c r="J352" s="407">
        <f t="shared" si="87"/>
        <v>7.1600000007450584</v>
      </c>
      <c r="K352" s="408">
        <f t="shared" si="88"/>
        <v>5.000000074505806E-2</v>
      </c>
      <c r="L352" s="409">
        <f t="shared" si="95"/>
        <v>0.5</v>
      </c>
      <c r="M352" s="410">
        <f t="shared" si="96"/>
        <v>7.61</v>
      </c>
      <c r="N352" s="410">
        <f t="shared" si="97"/>
        <v>7.6600000007450584</v>
      </c>
      <c r="O352" s="411"/>
      <c r="P352" s="485">
        <f t="shared" ca="1" si="98"/>
        <v>0.43598379629630124</v>
      </c>
      <c r="Q352" s="484">
        <f t="shared" ca="1" si="99"/>
        <v>0.43614583333333828</v>
      </c>
      <c r="R352" s="486">
        <v>5.000000074505806E-2</v>
      </c>
      <c r="S352" s="486">
        <f t="shared" ca="1" si="89"/>
        <v>0.06</v>
      </c>
      <c r="T352" s="470">
        <v>17</v>
      </c>
      <c r="U352" s="469" t="str">
        <f t="shared" si="90"/>
        <v>C64-R9</v>
      </c>
      <c r="V352" s="470">
        <v>64</v>
      </c>
      <c r="W352" s="470" t="s">
        <v>493</v>
      </c>
      <c r="X352" s="470" t="s">
        <v>494</v>
      </c>
      <c r="Y352" s="470">
        <v>9</v>
      </c>
      <c r="AA352" s="505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745" t="s">
        <v>524</v>
      </c>
      <c r="C353" s="404" t="str">
        <f t="shared" si="86"/>
        <v>C64-R7</v>
      </c>
      <c r="D353" s="405">
        <v>0.38400462962962961</v>
      </c>
      <c r="E353" s="405">
        <v>0.38416666666666666</v>
      </c>
      <c r="F353" s="406">
        <f t="shared" si="93"/>
        <v>1.7</v>
      </c>
      <c r="G353" s="468">
        <f t="shared" si="93"/>
        <v>5.41</v>
      </c>
      <c r="H353" s="407">
        <f t="shared" si="93"/>
        <v>1.2</v>
      </c>
      <c r="I353" s="407">
        <f t="shared" si="94"/>
        <v>7.11</v>
      </c>
      <c r="J353" s="407">
        <f t="shared" si="87"/>
        <v>7.2100000014901164</v>
      </c>
      <c r="K353" s="408">
        <f t="shared" si="88"/>
        <v>0.10000000149011612</v>
      </c>
      <c r="L353" s="409">
        <f t="shared" si="95"/>
        <v>0.5</v>
      </c>
      <c r="M353" s="410">
        <f t="shared" si="96"/>
        <v>7.61</v>
      </c>
      <c r="N353" s="410">
        <f t="shared" si="97"/>
        <v>7.7100000014901164</v>
      </c>
      <c r="O353" s="411"/>
      <c r="P353" s="485">
        <f t="shared" ca="1" si="98"/>
        <v>0.43640046296296792</v>
      </c>
      <c r="Q353" s="484">
        <f t="shared" ca="1" si="99"/>
        <v>0.43656250000000496</v>
      </c>
      <c r="R353" s="486">
        <v>0.10000000149011612</v>
      </c>
      <c r="S353" s="486">
        <f t="shared" ca="1" si="89"/>
        <v>0.01</v>
      </c>
      <c r="T353" s="470">
        <v>18</v>
      </c>
      <c r="U353" s="504" t="str">
        <f t="shared" si="90"/>
        <v>C64-R7</v>
      </c>
      <c r="V353" s="470">
        <v>64</v>
      </c>
      <c r="W353" s="504" t="s">
        <v>493</v>
      </c>
      <c r="X353" s="504" t="s">
        <v>494</v>
      </c>
      <c r="Y353" s="470">
        <v>7</v>
      </c>
      <c r="AA353" s="505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745"/>
      <c r="C354" s="404" t="str">
        <f t="shared" si="86"/>
        <v>C64-R5</v>
      </c>
      <c r="D354" s="405">
        <v>0.38424768518518521</v>
      </c>
      <c r="E354" s="405">
        <v>0.38440972222222225</v>
      </c>
      <c r="F354" s="406">
        <f t="shared" si="93"/>
        <v>1.7</v>
      </c>
      <c r="G354" s="468">
        <f t="shared" si="93"/>
        <v>5.41</v>
      </c>
      <c r="H354" s="407">
        <f t="shared" si="93"/>
        <v>1.2</v>
      </c>
      <c r="I354" s="407">
        <f t="shared" si="94"/>
        <v>7.11</v>
      </c>
      <c r="J354" s="407">
        <f t="shared" si="87"/>
        <v>7.2199999994039539</v>
      </c>
      <c r="K354" s="408">
        <f t="shared" si="88"/>
        <v>0.10999999940395355</v>
      </c>
      <c r="L354" s="409">
        <f t="shared" si="95"/>
        <v>0.5</v>
      </c>
      <c r="M354" s="410">
        <f t="shared" si="96"/>
        <v>7.61</v>
      </c>
      <c r="N354" s="410">
        <f t="shared" si="97"/>
        <v>7.7199999994039539</v>
      </c>
      <c r="O354" s="411"/>
      <c r="P354" s="485">
        <f t="shared" ca="1" si="98"/>
        <v>0.43681712962963459</v>
      </c>
      <c r="Q354" s="484">
        <f t="shared" ca="1" si="99"/>
        <v>0.43696759259259754</v>
      </c>
      <c r="R354" s="486">
        <v>0.10999999940395355</v>
      </c>
      <c r="S354" s="486">
        <f t="shared" ca="1" si="89"/>
        <v>0.11</v>
      </c>
      <c r="T354" s="470">
        <v>19</v>
      </c>
      <c r="U354" s="469" t="str">
        <f t="shared" si="90"/>
        <v>C64-R5</v>
      </c>
      <c r="V354" s="470">
        <v>64</v>
      </c>
      <c r="W354" s="470" t="s">
        <v>493</v>
      </c>
      <c r="X354" s="470" t="s">
        <v>494</v>
      </c>
      <c r="Y354" s="470">
        <v>5</v>
      </c>
      <c r="AA354" s="505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745"/>
      <c r="C355" s="404" t="str">
        <f t="shared" si="86"/>
        <v>C64-R3</v>
      </c>
      <c r="D355" s="405">
        <v>0.38449074074074074</v>
      </c>
      <c r="E355" s="405">
        <v>0.38464120370370369</v>
      </c>
      <c r="F355" s="406">
        <f t="shared" ref="F355:H370" si="100">F354</f>
        <v>1.7</v>
      </c>
      <c r="G355" s="468">
        <f t="shared" si="100"/>
        <v>5.41</v>
      </c>
      <c r="H355" s="407">
        <f t="shared" si="100"/>
        <v>1.2</v>
      </c>
      <c r="I355" s="407">
        <f t="shared" si="94"/>
        <v>7.11</v>
      </c>
      <c r="J355" s="407">
        <f t="shared" si="87"/>
        <v>7.200000003576279</v>
      </c>
      <c r="K355" s="408">
        <f t="shared" si="88"/>
        <v>9.0000003576278687E-2</v>
      </c>
      <c r="L355" s="409">
        <f t="shared" si="95"/>
        <v>0.5</v>
      </c>
      <c r="M355" s="410">
        <f t="shared" si="96"/>
        <v>7.61</v>
      </c>
      <c r="N355" s="410">
        <f t="shared" si="97"/>
        <v>7.700000003576279</v>
      </c>
      <c r="O355" s="411"/>
      <c r="P355" s="485">
        <f t="shared" ca="1" si="98"/>
        <v>0.43722222222222717</v>
      </c>
      <c r="Q355" s="484">
        <f t="shared" ca="1" si="99"/>
        <v>0.43737268518519012</v>
      </c>
      <c r="R355" s="486">
        <v>9.0000003576278687E-2</v>
      </c>
      <c r="S355" s="486">
        <f t="shared" ca="1" si="89"/>
        <v>0.11</v>
      </c>
      <c r="T355" s="470">
        <v>20</v>
      </c>
      <c r="U355" s="469" t="str">
        <f t="shared" si="90"/>
        <v>C64-R3</v>
      </c>
      <c r="V355" s="470">
        <v>64</v>
      </c>
      <c r="W355" s="470" t="s">
        <v>493</v>
      </c>
      <c r="X355" s="470" t="s">
        <v>494</v>
      </c>
      <c r="Y355" s="470">
        <v>3</v>
      </c>
      <c r="AA355" s="505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745"/>
      <c r="C356" s="404" t="str">
        <f t="shared" si="86"/>
        <v>C64-R1</v>
      </c>
      <c r="D356" s="405">
        <v>0.3847800925925926</v>
      </c>
      <c r="E356" s="405">
        <v>0.38494212962962965</v>
      </c>
      <c r="F356" s="406">
        <f t="shared" si="100"/>
        <v>1.7</v>
      </c>
      <c r="G356" s="468">
        <f t="shared" si="100"/>
        <v>5.41</v>
      </c>
      <c r="H356" s="407">
        <f t="shared" si="100"/>
        <v>1.2</v>
      </c>
      <c r="I356" s="407">
        <f t="shared" si="94"/>
        <v>7.11</v>
      </c>
      <c r="J356" s="407">
        <f t="shared" si="87"/>
        <v>7.2399999952316287</v>
      </c>
      <c r="K356" s="408">
        <f t="shared" si="88"/>
        <v>0.12999999523162842</v>
      </c>
      <c r="L356" s="409">
        <f t="shared" si="95"/>
        <v>0.5</v>
      </c>
      <c r="M356" s="410">
        <f t="shared" si="96"/>
        <v>7.61</v>
      </c>
      <c r="N356" s="410">
        <f t="shared" si="97"/>
        <v>7.7399999952316287</v>
      </c>
      <c r="O356" s="411"/>
      <c r="P356" s="485">
        <f t="shared" ca="1" si="98"/>
        <v>0.43766203703704198</v>
      </c>
      <c r="Q356" s="484">
        <f t="shared" ca="1" si="99"/>
        <v>0.43780092592593089</v>
      </c>
      <c r="R356" s="486">
        <v>0.12999999523162842</v>
      </c>
      <c r="S356" s="486">
        <f t="shared" ca="1" si="89"/>
        <v>7.0000000000000007E-2</v>
      </c>
      <c r="T356" s="470">
        <v>21</v>
      </c>
      <c r="U356" s="469" t="str">
        <f t="shared" si="90"/>
        <v>C64-R1</v>
      </c>
      <c r="V356" s="470">
        <v>64</v>
      </c>
      <c r="W356" s="470" t="s">
        <v>493</v>
      </c>
      <c r="X356" s="470" t="s">
        <v>494</v>
      </c>
      <c r="Y356" s="470">
        <v>1</v>
      </c>
      <c r="AA356" s="505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745"/>
      <c r="C357" s="404" t="str">
        <f t="shared" si="86"/>
        <v>C65-R2</v>
      </c>
      <c r="D357" s="405">
        <v>0.38502314814814814</v>
      </c>
      <c r="E357" s="405">
        <v>0.38517361111111109</v>
      </c>
      <c r="F357" s="406">
        <f t="shared" si="100"/>
        <v>1.7</v>
      </c>
      <c r="G357" s="468">
        <f t="shared" si="100"/>
        <v>5.41</v>
      </c>
      <c r="H357" s="407">
        <f t="shared" si="100"/>
        <v>1.2</v>
      </c>
      <c r="I357" s="407">
        <f t="shared" si="94"/>
        <v>7.11</v>
      </c>
      <c r="J357" s="407">
        <f t="shared" si="87"/>
        <v>7.1399999993294481</v>
      </c>
      <c r="K357" s="408">
        <f t="shared" si="88"/>
        <v>2.9999999329447746E-2</v>
      </c>
      <c r="L357" s="409">
        <f t="shared" si="95"/>
        <v>0.5</v>
      </c>
      <c r="M357" s="410">
        <f t="shared" si="96"/>
        <v>7.61</v>
      </c>
      <c r="N357" s="410">
        <f t="shared" si="97"/>
        <v>7.6399999993294481</v>
      </c>
      <c r="O357" s="411"/>
      <c r="P357" s="485">
        <f t="shared" ca="1" si="98"/>
        <v>0.43809027777778276</v>
      </c>
      <c r="Q357" s="484">
        <f t="shared" ca="1" si="99"/>
        <v>0.4382407407407457</v>
      </c>
      <c r="R357" s="486">
        <v>2.9999999329447746E-2</v>
      </c>
      <c r="S357" s="486">
        <f t="shared" ca="1" si="89"/>
        <v>0.14000000000000001</v>
      </c>
      <c r="T357" s="470">
        <v>1</v>
      </c>
      <c r="U357" s="469" t="str">
        <f t="shared" si="90"/>
        <v>C65-R2</v>
      </c>
      <c r="V357" s="470">
        <v>65</v>
      </c>
      <c r="W357" s="470" t="s">
        <v>493</v>
      </c>
      <c r="X357" s="470" t="s">
        <v>494</v>
      </c>
      <c r="Y357" s="470">
        <v>2</v>
      </c>
      <c r="AA357" s="505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745"/>
      <c r="C358" s="404" t="str">
        <f t="shared" si="86"/>
        <v>C65-R4</v>
      </c>
      <c r="D358" s="405">
        <v>0.38527777777777777</v>
      </c>
      <c r="E358" s="405">
        <v>0.38541666666666669</v>
      </c>
      <c r="F358" s="406">
        <f t="shared" si="100"/>
        <v>1.7</v>
      </c>
      <c r="G358" s="468">
        <f t="shared" si="100"/>
        <v>5.41</v>
      </c>
      <c r="H358" s="407">
        <f t="shared" si="100"/>
        <v>1.2</v>
      </c>
      <c r="I358" s="407">
        <f t="shared" si="94"/>
        <v>7.11</v>
      </c>
      <c r="J358" s="407">
        <f t="shared" si="87"/>
        <v>7.2500000005960468</v>
      </c>
      <c r="K358" s="408">
        <f t="shared" si="88"/>
        <v>0.14000000059604645</v>
      </c>
      <c r="L358" s="409">
        <f t="shared" si="95"/>
        <v>0.5</v>
      </c>
      <c r="M358" s="410">
        <f t="shared" si="96"/>
        <v>7.61</v>
      </c>
      <c r="N358" s="410">
        <f t="shared" si="97"/>
        <v>7.7500000005960468</v>
      </c>
      <c r="O358" s="411"/>
      <c r="P358" s="485">
        <f t="shared" ca="1" si="98"/>
        <v>0.43853009259259756</v>
      </c>
      <c r="Q358" s="484">
        <f t="shared" ca="1" si="99"/>
        <v>0.43869212962963461</v>
      </c>
      <c r="R358" s="486">
        <v>0.14000000059604645</v>
      </c>
      <c r="S358" s="486">
        <f t="shared" ca="1" si="89"/>
        <v>0.1</v>
      </c>
      <c r="T358" s="470">
        <v>2</v>
      </c>
      <c r="U358" s="469" t="str">
        <f t="shared" si="90"/>
        <v>C65-R4</v>
      </c>
      <c r="V358" s="470">
        <v>65</v>
      </c>
      <c r="W358" s="470" t="s">
        <v>493</v>
      </c>
      <c r="X358" s="470" t="s">
        <v>494</v>
      </c>
      <c r="Y358" s="470">
        <v>4</v>
      </c>
      <c r="AA358" s="505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745"/>
      <c r="C359" s="404" t="str">
        <f t="shared" si="86"/>
        <v>C65-R6</v>
      </c>
      <c r="D359" s="405">
        <v>0.38555555555555554</v>
      </c>
      <c r="E359" s="405">
        <v>0.38572916666666668</v>
      </c>
      <c r="F359" s="406">
        <f t="shared" si="100"/>
        <v>1.7</v>
      </c>
      <c r="G359" s="468">
        <f t="shared" si="100"/>
        <v>5.41</v>
      </c>
      <c r="H359" s="407">
        <f t="shared" si="100"/>
        <v>1.2</v>
      </c>
      <c r="I359" s="407">
        <f t="shared" si="94"/>
        <v>7.11</v>
      </c>
      <c r="J359" s="407">
        <f t="shared" si="87"/>
        <v>7.1800000002980235</v>
      </c>
      <c r="K359" s="408">
        <f t="shared" si="88"/>
        <v>7.0000000298023224E-2</v>
      </c>
      <c r="L359" s="409">
        <f t="shared" si="95"/>
        <v>0.5</v>
      </c>
      <c r="M359" s="410">
        <f t="shared" si="96"/>
        <v>7.61</v>
      </c>
      <c r="N359" s="410">
        <f t="shared" si="97"/>
        <v>7.6800000002980235</v>
      </c>
      <c r="O359" s="411"/>
      <c r="P359" s="485">
        <f t="shared" ca="1" si="98"/>
        <v>0.43894675925926424</v>
      </c>
      <c r="Q359" s="484">
        <f t="shared" ca="1" si="99"/>
        <v>0.43909722222222719</v>
      </c>
      <c r="R359" s="486">
        <v>7.0000000298023224E-2</v>
      </c>
      <c r="S359" s="486">
        <f t="shared" ca="1" si="89"/>
        <v>0.08</v>
      </c>
      <c r="T359" s="470">
        <v>3</v>
      </c>
      <c r="U359" s="469" t="str">
        <f t="shared" si="90"/>
        <v>C65-R6</v>
      </c>
      <c r="V359" s="470">
        <v>65</v>
      </c>
      <c r="W359" s="470" t="s">
        <v>493</v>
      </c>
      <c r="X359" s="470" t="s">
        <v>494</v>
      </c>
      <c r="Y359" s="470">
        <v>6</v>
      </c>
      <c r="AA359" s="505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745"/>
      <c r="C360" s="404" t="str">
        <f t="shared" si="86"/>
        <v>C65-R8</v>
      </c>
      <c r="D360" s="405">
        <v>0.38581018518518517</v>
      </c>
      <c r="E360" s="405">
        <v>0.38594907407407408</v>
      </c>
      <c r="F360" s="406">
        <f t="shared" si="100"/>
        <v>1.7</v>
      </c>
      <c r="G360" s="468">
        <f t="shared" si="100"/>
        <v>5.41</v>
      </c>
      <c r="H360" s="407">
        <f t="shared" si="100"/>
        <v>1.2</v>
      </c>
      <c r="I360" s="407">
        <f t="shared" si="94"/>
        <v>7.11</v>
      </c>
      <c r="J360" s="407">
        <f t="shared" si="87"/>
        <v>7.1600000007450584</v>
      </c>
      <c r="K360" s="408">
        <f t="shared" si="88"/>
        <v>5.000000074505806E-2</v>
      </c>
      <c r="L360" s="409">
        <f t="shared" si="95"/>
        <v>0.5</v>
      </c>
      <c r="M360" s="410">
        <f t="shared" si="96"/>
        <v>7.61</v>
      </c>
      <c r="N360" s="410">
        <f t="shared" si="97"/>
        <v>7.6600000007450584</v>
      </c>
      <c r="O360" s="411"/>
      <c r="P360" s="485">
        <f t="shared" ca="1" si="98"/>
        <v>0.43937500000000496</v>
      </c>
      <c r="Q360" s="484">
        <f t="shared" ca="1" si="99"/>
        <v>0.43951388888889387</v>
      </c>
      <c r="R360" s="486">
        <v>5.000000074505806E-2</v>
      </c>
      <c r="S360" s="486">
        <f t="shared" ca="1" si="89"/>
        <v>0.03</v>
      </c>
      <c r="T360" s="470">
        <v>4</v>
      </c>
      <c r="U360" s="469" t="str">
        <f t="shared" si="90"/>
        <v>C65-R8</v>
      </c>
      <c r="V360" s="470">
        <v>65</v>
      </c>
      <c r="W360" s="470" t="s">
        <v>493</v>
      </c>
      <c r="X360" s="470" t="s">
        <v>494</v>
      </c>
      <c r="Y360" s="470">
        <v>8</v>
      </c>
      <c r="AA360" s="505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745"/>
      <c r="C361" s="404" t="str">
        <f t="shared" si="86"/>
        <v>C65-R10</v>
      </c>
      <c r="D361" s="405">
        <v>0.3860763888888889</v>
      </c>
      <c r="E361" s="405">
        <v>0.38623842592592594</v>
      </c>
      <c r="F361" s="406">
        <f t="shared" si="100"/>
        <v>1.7</v>
      </c>
      <c r="G361" s="468">
        <f t="shared" si="100"/>
        <v>5.41</v>
      </c>
      <c r="H361" s="407">
        <f t="shared" si="100"/>
        <v>1.2</v>
      </c>
      <c r="I361" s="407">
        <f t="shared" si="94"/>
        <v>7.11</v>
      </c>
      <c r="J361" s="407">
        <f t="shared" si="87"/>
        <v>7.2199999994039539</v>
      </c>
      <c r="K361" s="408">
        <f t="shared" si="88"/>
        <v>0.10999999940395355</v>
      </c>
      <c r="L361" s="409">
        <f t="shared" si="95"/>
        <v>0.5</v>
      </c>
      <c r="M361" s="410">
        <f t="shared" si="96"/>
        <v>7.61</v>
      </c>
      <c r="N361" s="410">
        <f t="shared" si="97"/>
        <v>7.7199999994039539</v>
      </c>
      <c r="O361" s="411"/>
      <c r="P361" s="485">
        <f t="shared" ca="1" si="98"/>
        <v>0.43980324074074573</v>
      </c>
      <c r="Q361" s="484">
        <f t="shared" ca="1" si="99"/>
        <v>0.43994212962963464</v>
      </c>
      <c r="R361" s="486">
        <v>0.10999999940395355</v>
      </c>
      <c r="S361" s="486">
        <f t="shared" ca="1" si="89"/>
        <v>0.09</v>
      </c>
      <c r="T361" s="470">
        <v>5</v>
      </c>
      <c r="U361" s="469" t="str">
        <f t="shared" si="90"/>
        <v>C65-R10</v>
      </c>
      <c r="V361" s="470">
        <v>65</v>
      </c>
      <c r="W361" s="470" t="s">
        <v>493</v>
      </c>
      <c r="X361" s="470" t="s">
        <v>494</v>
      </c>
      <c r="Y361" s="470">
        <v>10</v>
      </c>
      <c r="AA361" s="505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745"/>
      <c r="C362" s="404" t="str">
        <f t="shared" si="86"/>
        <v>C65-R12</v>
      </c>
      <c r="D362" s="405">
        <v>0.38634259259259257</v>
      </c>
      <c r="E362" s="405">
        <v>0.38651620370370371</v>
      </c>
      <c r="F362" s="406">
        <f t="shared" si="100"/>
        <v>1.7</v>
      </c>
      <c r="G362" s="468">
        <f t="shared" si="100"/>
        <v>5.41</v>
      </c>
      <c r="H362" s="407">
        <f t="shared" si="100"/>
        <v>1.2</v>
      </c>
      <c r="I362" s="407">
        <f t="shared" si="94"/>
        <v>7.11</v>
      </c>
      <c r="J362" s="407">
        <f t="shared" si="87"/>
        <v>7.189999998211861</v>
      </c>
      <c r="K362" s="408">
        <f t="shared" si="88"/>
        <v>7.9999998211860657E-2</v>
      </c>
      <c r="L362" s="409">
        <f t="shared" si="95"/>
        <v>0.5</v>
      </c>
      <c r="M362" s="410">
        <f t="shared" si="96"/>
        <v>7.61</v>
      </c>
      <c r="N362" s="410">
        <f t="shared" si="97"/>
        <v>7.689999998211861</v>
      </c>
      <c r="O362" s="411"/>
      <c r="P362" s="485">
        <f t="shared" ca="1" si="98"/>
        <v>0.44019675925926427</v>
      </c>
      <c r="Q362" s="484">
        <f t="shared" ca="1" si="99"/>
        <v>0.44034722222222722</v>
      </c>
      <c r="R362" s="486">
        <v>7.9999998211860657E-2</v>
      </c>
      <c r="S362" s="486">
        <f t="shared" ca="1" si="89"/>
        <v>0.11</v>
      </c>
      <c r="T362" s="470">
        <v>6</v>
      </c>
      <c r="U362" s="469" t="str">
        <f t="shared" si="90"/>
        <v>C65-R12</v>
      </c>
      <c r="V362" s="470">
        <v>65</v>
      </c>
      <c r="W362" s="470" t="s">
        <v>493</v>
      </c>
      <c r="X362" s="470" t="s">
        <v>494</v>
      </c>
      <c r="Y362" s="470">
        <v>12</v>
      </c>
      <c r="AA362" s="505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745"/>
      <c r="C363" s="404" t="str">
        <f t="shared" si="86"/>
        <v>C65-R14</v>
      </c>
      <c r="D363" s="405">
        <v>0.38662037037037039</v>
      </c>
      <c r="E363" s="405">
        <v>0.38678240740740738</v>
      </c>
      <c r="F363" s="406">
        <f t="shared" si="100"/>
        <v>1.7</v>
      </c>
      <c r="G363" s="468">
        <f t="shared" si="100"/>
        <v>5.41</v>
      </c>
      <c r="H363" s="407">
        <f t="shared" si="100"/>
        <v>1.2</v>
      </c>
      <c r="I363" s="407">
        <f t="shared" si="94"/>
        <v>7.11</v>
      </c>
      <c r="J363" s="407">
        <f t="shared" si="87"/>
        <v>7.2600000059604648</v>
      </c>
      <c r="K363" s="408">
        <f t="shared" si="88"/>
        <v>0.15000000596046448</v>
      </c>
      <c r="L363" s="409">
        <f t="shared" si="95"/>
        <v>0.5</v>
      </c>
      <c r="M363" s="410">
        <f t="shared" si="96"/>
        <v>7.61</v>
      </c>
      <c r="N363" s="410">
        <f t="shared" si="97"/>
        <v>7.7600000059604648</v>
      </c>
      <c r="O363" s="411"/>
      <c r="P363" s="485">
        <f t="shared" ca="1" si="98"/>
        <v>0.44061342592593095</v>
      </c>
      <c r="Q363" s="484">
        <f t="shared" ca="1" si="99"/>
        <v>0.44078703703704208</v>
      </c>
      <c r="R363" s="486">
        <v>0.15000000596046448</v>
      </c>
      <c r="S363" s="486">
        <f t="shared" ca="1" si="89"/>
        <v>0.15</v>
      </c>
      <c r="T363" s="470">
        <v>7</v>
      </c>
      <c r="U363" s="469" t="str">
        <f t="shared" si="90"/>
        <v>C65-R14</v>
      </c>
      <c r="V363" s="470">
        <v>65</v>
      </c>
      <c r="W363" s="470" t="s">
        <v>493</v>
      </c>
      <c r="X363" s="470" t="s">
        <v>494</v>
      </c>
      <c r="Y363" s="470">
        <v>14</v>
      </c>
      <c r="AA363" s="505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745"/>
      <c r="C364" s="404" t="str">
        <f t="shared" si="86"/>
        <v>C65-R16</v>
      </c>
      <c r="D364" s="405">
        <v>0.38687500000000002</v>
      </c>
      <c r="E364" s="405">
        <v>0.38703703703703701</v>
      </c>
      <c r="F364" s="406">
        <f t="shared" si="100"/>
        <v>1.7</v>
      </c>
      <c r="G364" s="468">
        <f t="shared" si="100"/>
        <v>5.41</v>
      </c>
      <c r="H364" s="407">
        <f t="shared" si="100"/>
        <v>1.2</v>
      </c>
      <c r="I364" s="407">
        <f t="shared" si="94"/>
        <v>7.11</v>
      </c>
      <c r="J364" s="407">
        <f t="shared" si="87"/>
        <v>7.1600000007450584</v>
      </c>
      <c r="K364" s="408">
        <f t="shared" si="88"/>
        <v>5.000000074505806E-2</v>
      </c>
      <c r="L364" s="409">
        <f t="shared" si="95"/>
        <v>0.5</v>
      </c>
      <c r="M364" s="410">
        <f t="shared" si="96"/>
        <v>7.61</v>
      </c>
      <c r="N364" s="410">
        <f t="shared" si="97"/>
        <v>7.6600000007450584</v>
      </c>
      <c r="O364" s="411"/>
      <c r="P364" s="485">
        <f t="shared" ca="1" si="98"/>
        <v>0.44104166666667172</v>
      </c>
      <c r="Q364" s="484">
        <f t="shared" ca="1" si="99"/>
        <v>0.44120370370370876</v>
      </c>
      <c r="R364" s="486">
        <v>5.000000074505806E-2</v>
      </c>
      <c r="S364" s="486">
        <f t="shared" ca="1" si="89"/>
        <v>0.03</v>
      </c>
      <c r="T364" s="470">
        <v>8</v>
      </c>
      <c r="U364" s="469" t="str">
        <f t="shared" si="90"/>
        <v>C65-R16</v>
      </c>
      <c r="V364" s="470">
        <v>65</v>
      </c>
      <c r="W364" s="470" t="s">
        <v>493</v>
      </c>
      <c r="X364" s="470" t="s">
        <v>494</v>
      </c>
      <c r="Y364" s="470">
        <v>16</v>
      </c>
      <c r="AA364" s="505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745"/>
      <c r="C365" s="404" t="str">
        <f t="shared" si="86"/>
        <v>C65-R18</v>
      </c>
      <c r="D365" s="405">
        <v>0.38710648148148147</v>
      </c>
      <c r="E365" s="405">
        <v>0.38728009259259261</v>
      </c>
      <c r="F365" s="406">
        <f t="shared" si="100"/>
        <v>1.7</v>
      </c>
      <c r="G365" s="468">
        <f t="shared" si="100"/>
        <v>5.41</v>
      </c>
      <c r="H365" s="407">
        <f t="shared" si="100"/>
        <v>1.2</v>
      </c>
      <c r="I365" s="407">
        <f t="shared" si="94"/>
        <v>7.11</v>
      </c>
      <c r="J365" s="407">
        <f t="shared" si="87"/>
        <v>7.2199999994039539</v>
      </c>
      <c r="K365" s="408">
        <f t="shared" si="88"/>
        <v>0.10999999940395355</v>
      </c>
      <c r="L365" s="409">
        <f t="shared" si="95"/>
        <v>0.5</v>
      </c>
      <c r="M365" s="410">
        <f t="shared" si="96"/>
        <v>7.61</v>
      </c>
      <c r="N365" s="410">
        <f t="shared" si="97"/>
        <v>7.7199999994039539</v>
      </c>
      <c r="O365" s="411"/>
      <c r="P365" s="485">
        <f t="shared" ca="1" si="98"/>
        <v>0.4414467592592643</v>
      </c>
      <c r="Q365" s="484">
        <f t="shared" ca="1" si="99"/>
        <v>0.44158564814815321</v>
      </c>
      <c r="R365" s="486">
        <v>0.10999999940395355</v>
      </c>
      <c r="S365" s="486">
        <f t="shared" ca="1" si="89"/>
        <v>0.01</v>
      </c>
      <c r="T365" s="470">
        <v>9</v>
      </c>
      <c r="U365" s="504" t="str">
        <f t="shared" si="90"/>
        <v>C65-R18</v>
      </c>
      <c r="V365" s="470">
        <v>65</v>
      </c>
      <c r="W365" s="504" t="s">
        <v>493</v>
      </c>
      <c r="X365" s="504" t="s">
        <v>494</v>
      </c>
      <c r="Y365" s="470">
        <v>18</v>
      </c>
      <c r="AA365" s="505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745"/>
      <c r="C366" s="404" t="str">
        <f t="shared" si="86"/>
        <v>C65-R20</v>
      </c>
      <c r="D366" s="405">
        <v>0.38739583333333333</v>
      </c>
      <c r="E366" s="405">
        <v>0.38753472222222224</v>
      </c>
      <c r="F366" s="406">
        <f t="shared" si="100"/>
        <v>1.7</v>
      </c>
      <c r="G366" s="468">
        <f t="shared" si="100"/>
        <v>5.41</v>
      </c>
      <c r="H366" s="407">
        <f t="shared" si="100"/>
        <v>1.2</v>
      </c>
      <c r="I366" s="407">
        <f t="shared" si="94"/>
        <v>7.11</v>
      </c>
      <c r="J366" s="407">
        <f t="shared" si="87"/>
        <v>7.2600000059604648</v>
      </c>
      <c r="K366" s="408">
        <f t="shared" si="88"/>
        <v>0.15000000596046448</v>
      </c>
      <c r="L366" s="409">
        <f t="shared" si="95"/>
        <v>0.5</v>
      </c>
      <c r="M366" s="410">
        <f t="shared" si="96"/>
        <v>7.61</v>
      </c>
      <c r="N366" s="410">
        <f t="shared" si="97"/>
        <v>7.7600000059604648</v>
      </c>
      <c r="O366" s="411"/>
      <c r="P366" s="485">
        <f t="shared" ca="1" si="98"/>
        <v>0.44184027777778284</v>
      </c>
      <c r="Q366" s="484">
        <f t="shared" ca="1" si="99"/>
        <v>0.44201388888889398</v>
      </c>
      <c r="R366" s="486">
        <v>0.15000000596046448</v>
      </c>
      <c r="S366" s="486">
        <f t="shared" ca="1" si="89"/>
        <v>0.06</v>
      </c>
      <c r="T366" s="470">
        <v>10</v>
      </c>
      <c r="U366" s="469" t="str">
        <f t="shared" si="90"/>
        <v>C65-R20</v>
      </c>
      <c r="V366" s="470">
        <v>65</v>
      </c>
      <c r="W366" s="470" t="s">
        <v>493</v>
      </c>
      <c r="X366" s="470" t="s">
        <v>494</v>
      </c>
      <c r="Y366" s="470">
        <v>20</v>
      </c>
      <c r="AA366" s="505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745"/>
      <c r="C367" s="404" t="str">
        <f t="shared" si="86"/>
        <v>C65-R22</v>
      </c>
      <c r="D367" s="405">
        <v>0.38767361111111109</v>
      </c>
      <c r="E367" s="405">
        <v>0.3878125</v>
      </c>
      <c r="F367" s="406">
        <f t="shared" si="100"/>
        <v>1.7</v>
      </c>
      <c r="G367" s="468">
        <f t="shared" si="100"/>
        <v>5.41</v>
      </c>
      <c r="H367" s="407">
        <f t="shared" si="100"/>
        <v>1.2</v>
      </c>
      <c r="I367" s="407">
        <f t="shared" si="94"/>
        <v>7.11</v>
      </c>
      <c r="J367" s="407">
        <f t="shared" si="87"/>
        <v>7.2399999952316287</v>
      </c>
      <c r="K367" s="408">
        <f t="shared" si="88"/>
        <v>0.12999999523162842</v>
      </c>
      <c r="L367" s="409">
        <f t="shared" si="95"/>
        <v>0.5</v>
      </c>
      <c r="M367" s="410">
        <f t="shared" si="96"/>
        <v>7.61</v>
      </c>
      <c r="N367" s="410">
        <f t="shared" si="97"/>
        <v>7.7399999952316287</v>
      </c>
      <c r="O367" s="411"/>
      <c r="P367" s="485">
        <f t="shared" ca="1" si="98"/>
        <v>0.44224537037037548</v>
      </c>
      <c r="Q367" s="484">
        <f t="shared" ca="1" si="99"/>
        <v>0.44239583333333843</v>
      </c>
      <c r="R367" s="486">
        <v>0.12999999523162842</v>
      </c>
      <c r="S367" s="486">
        <f t="shared" ca="1" si="89"/>
        <v>0.05</v>
      </c>
      <c r="T367" s="470">
        <v>11</v>
      </c>
      <c r="U367" s="469" t="str">
        <f t="shared" si="90"/>
        <v>C65-R22</v>
      </c>
      <c r="V367" s="470">
        <v>65</v>
      </c>
      <c r="W367" s="470" t="s">
        <v>493</v>
      </c>
      <c r="X367" s="470" t="s">
        <v>494</v>
      </c>
      <c r="Y367" s="470">
        <v>22</v>
      </c>
      <c r="AA367" s="505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745"/>
      <c r="C368" s="404" t="str">
        <f t="shared" si="86"/>
        <v>C65-R24</v>
      </c>
      <c r="D368" s="405">
        <v>0.38793981481481482</v>
      </c>
      <c r="E368" s="405">
        <v>0.3881134259259259</v>
      </c>
      <c r="F368" s="406">
        <f t="shared" si="100"/>
        <v>1.7</v>
      </c>
      <c r="G368" s="468">
        <f t="shared" si="100"/>
        <v>5.41</v>
      </c>
      <c r="H368" s="407">
        <f t="shared" si="100"/>
        <v>1.2</v>
      </c>
      <c r="I368" s="407">
        <f t="shared" si="94"/>
        <v>7.11</v>
      </c>
      <c r="J368" s="407">
        <f t="shared" si="87"/>
        <v>7.1399999993294481</v>
      </c>
      <c r="K368" s="408">
        <f t="shared" si="88"/>
        <v>2.9999999329447746E-2</v>
      </c>
      <c r="L368" s="409">
        <f t="shared" si="95"/>
        <v>0.5</v>
      </c>
      <c r="M368" s="410">
        <f t="shared" si="96"/>
        <v>7.61</v>
      </c>
      <c r="N368" s="410">
        <f t="shared" si="97"/>
        <v>7.6399999993294481</v>
      </c>
      <c r="O368" s="411"/>
      <c r="P368" s="485">
        <f t="shared" ca="1" si="98"/>
        <v>0.44268518518519029</v>
      </c>
      <c r="Q368" s="484">
        <f t="shared" ca="1" si="99"/>
        <v>0.4428240740740792</v>
      </c>
      <c r="R368" s="486">
        <v>2.9999999329447746E-2</v>
      </c>
      <c r="S368" s="486">
        <f t="shared" ca="1" si="89"/>
        <v>0.05</v>
      </c>
      <c r="T368" s="470">
        <v>12</v>
      </c>
      <c r="U368" s="469" t="str">
        <f t="shared" si="90"/>
        <v>C65-R24</v>
      </c>
      <c r="V368" s="470">
        <v>65</v>
      </c>
      <c r="W368" s="470" t="s">
        <v>493</v>
      </c>
      <c r="X368" s="470" t="s">
        <v>494</v>
      </c>
      <c r="Y368" s="470">
        <v>24</v>
      </c>
      <c r="AA368" s="505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745"/>
      <c r="C369" s="404" t="str">
        <f t="shared" si="86"/>
        <v>C65-R26</v>
      </c>
      <c r="D369" s="405">
        <v>0.38818287037037036</v>
      </c>
      <c r="E369" s="405">
        <v>0.38833333333333331</v>
      </c>
      <c r="F369" s="406">
        <f t="shared" si="100"/>
        <v>1.7</v>
      </c>
      <c r="G369" s="468">
        <f t="shared" si="100"/>
        <v>5.41</v>
      </c>
      <c r="H369" s="407">
        <f t="shared" si="100"/>
        <v>1.2</v>
      </c>
      <c r="I369" s="407">
        <f t="shared" si="94"/>
        <v>7.11</v>
      </c>
      <c r="J369" s="407">
        <f t="shared" si="87"/>
        <v>7.1199999997764829</v>
      </c>
      <c r="K369" s="408">
        <f t="shared" si="88"/>
        <v>9.9999997764825821E-3</v>
      </c>
      <c r="L369" s="409">
        <f t="shared" si="95"/>
        <v>0.5</v>
      </c>
      <c r="M369" s="410">
        <f t="shared" si="96"/>
        <v>7.61</v>
      </c>
      <c r="N369" s="410">
        <f t="shared" si="97"/>
        <v>7.6199999997764829</v>
      </c>
      <c r="O369" s="411"/>
      <c r="P369" s="485">
        <f t="shared" ca="1" si="98"/>
        <v>0.44306712962963474</v>
      </c>
      <c r="Q369" s="484">
        <f t="shared" ca="1" si="99"/>
        <v>0.44324074074074588</v>
      </c>
      <c r="R369" s="486">
        <v>9.9999997764825821E-3</v>
      </c>
      <c r="S369" s="486">
        <f t="shared" ca="1" si="89"/>
        <v>0.04</v>
      </c>
      <c r="T369" s="470">
        <v>13</v>
      </c>
      <c r="U369" s="469" t="str">
        <f t="shared" si="90"/>
        <v>C65-R26</v>
      </c>
      <c r="V369" s="470">
        <v>65</v>
      </c>
      <c r="W369" s="470" t="s">
        <v>493</v>
      </c>
      <c r="X369" s="470" t="s">
        <v>494</v>
      </c>
      <c r="Y369" s="470">
        <v>26</v>
      </c>
      <c r="AA369" s="505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745"/>
      <c r="C370" s="404" t="str">
        <f t="shared" si="86"/>
        <v>C65-R28</v>
      </c>
      <c r="D370" s="405">
        <v>0.38844907407407409</v>
      </c>
      <c r="E370" s="405">
        <v>0.38858796296296294</v>
      </c>
      <c r="F370" s="406">
        <f t="shared" si="100"/>
        <v>1.7</v>
      </c>
      <c r="G370" s="468">
        <f t="shared" si="100"/>
        <v>5.41</v>
      </c>
      <c r="H370" s="407">
        <f t="shared" si="100"/>
        <v>1.2</v>
      </c>
      <c r="I370" s="407">
        <f t="shared" si="94"/>
        <v>7.11</v>
      </c>
      <c r="J370" s="407">
        <f t="shared" si="87"/>
        <v>7.2199999994039539</v>
      </c>
      <c r="K370" s="408">
        <f t="shared" si="88"/>
        <v>0.10999999940395355</v>
      </c>
      <c r="L370" s="409">
        <f t="shared" si="95"/>
        <v>0.5</v>
      </c>
      <c r="M370" s="410">
        <f t="shared" si="96"/>
        <v>7.61</v>
      </c>
      <c r="N370" s="410">
        <f t="shared" si="97"/>
        <v>7.7199999994039539</v>
      </c>
      <c r="O370" s="411"/>
      <c r="P370" s="485">
        <f t="shared" ca="1" si="98"/>
        <v>0.4435069444444496</v>
      </c>
      <c r="Q370" s="484">
        <f t="shared" ca="1" si="99"/>
        <v>0.44368055555556074</v>
      </c>
      <c r="R370" s="486">
        <v>0.10999999940395355</v>
      </c>
      <c r="S370" s="486">
        <f t="shared" ca="1" si="89"/>
        <v>0.1</v>
      </c>
      <c r="T370" s="470">
        <v>14</v>
      </c>
      <c r="U370" s="469" t="str">
        <f t="shared" si="90"/>
        <v>C65-R28</v>
      </c>
      <c r="V370" s="470">
        <v>65</v>
      </c>
      <c r="W370" s="470" t="s">
        <v>493</v>
      </c>
      <c r="X370" s="470" t="s">
        <v>494</v>
      </c>
      <c r="Y370" s="470">
        <v>28</v>
      </c>
      <c r="AA370" s="505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745"/>
      <c r="C371" s="404" t="str">
        <f t="shared" si="86"/>
        <v>C65-R30</v>
      </c>
      <c r="D371" s="405">
        <v>0.38870370370370372</v>
      </c>
      <c r="E371" s="405">
        <v>0.38885416666666667</v>
      </c>
      <c r="F371" s="406">
        <f t="shared" ref="F371:H386" si="101">F370</f>
        <v>1.7</v>
      </c>
      <c r="G371" s="468">
        <f t="shared" si="101"/>
        <v>5.41</v>
      </c>
      <c r="H371" s="407">
        <f t="shared" si="101"/>
        <v>1.2</v>
      </c>
      <c r="I371" s="407">
        <f t="shared" si="94"/>
        <v>7.11</v>
      </c>
      <c r="J371" s="407">
        <f t="shared" si="87"/>
        <v>7.1399999993294481</v>
      </c>
      <c r="K371" s="408">
        <f t="shared" si="88"/>
        <v>2.9999999329447746E-2</v>
      </c>
      <c r="L371" s="409">
        <f t="shared" si="95"/>
        <v>0.5</v>
      </c>
      <c r="M371" s="410">
        <f t="shared" si="96"/>
        <v>7.61</v>
      </c>
      <c r="N371" s="410">
        <f t="shared" si="97"/>
        <v>7.6399999993294481</v>
      </c>
      <c r="O371" s="411"/>
      <c r="P371" s="485">
        <f t="shared" ca="1" si="98"/>
        <v>0.44392361111111628</v>
      </c>
      <c r="Q371" s="484">
        <f t="shared" ca="1" si="99"/>
        <v>0.44408564814815332</v>
      </c>
      <c r="R371" s="486">
        <v>2.9999999329447746E-2</v>
      </c>
      <c r="S371" s="486">
        <f t="shared" ca="1" si="89"/>
        <v>0.06</v>
      </c>
      <c r="T371" s="470">
        <v>15</v>
      </c>
      <c r="U371" s="469" t="str">
        <f t="shared" si="90"/>
        <v>C65-R30</v>
      </c>
      <c r="V371" s="470">
        <v>65</v>
      </c>
      <c r="W371" s="470" t="s">
        <v>493</v>
      </c>
      <c r="X371" s="470" t="s">
        <v>494</v>
      </c>
      <c r="Y371" s="470">
        <v>30</v>
      </c>
      <c r="AA371" s="505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745"/>
      <c r="C372" s="404" t="str">
        <f t="shared" si="86"/>
        <v>C65-R32</v>
      </c>
      <c r="D372" s="405">
        <v>0.38899305555555558</v>
      </c>
      <c r="E372" s="405">
        <v>0.38915509259259257</v>
      </c>
      <c r="F372" s="406">
        <f t="shared" si="101"/>
        <v>1.7</v>
      </c>
      <c r="G372" s="468">
        <f t="shared" si="101"/>
        <v>5.41</v>
      </c>
      <c r="H372" s="407">
        <f t="shared" si="101"/>
        <v>1.2</v>
      </c>
      <c r="I372" s="407">
        <f t="shared" si="94"/>
        <v>7.11</v>
      </c>
      <c r="J372" s="407">
        <f t="shared" si="87"/>
        <v>7.1399999993294481</v>
      </c>
      <c r="K372" s="408">
        <f t="shared" si="88"/>
        <v>2.9999999329447746E-2</v>
      </c>
      <c r="L372" s="409">
        <f t="shared" si="95"/>
        <v>0.5</v>
      </c>
      <c r="M372" s="410">
        <f t="shared" si="96"/>
        <v>7.61</v>
      </c>
      <c r="N372" s="410">
        <f t="shared" si="97"/>
        <v>7.6399999993294481</v>
      </c>
      <c r="O372" s="411"/>
      <c r="P372" s="485">
        <f t="shared" ca="1" si="98"/>
        <v>0.44436342592593109</v>
      </c>
      <c r="Q372" s="484">
        <f t="shared" ca="1" si="99"/>
        <v>0.44453703703704223</v>
      </c>
      <c r="R372" s="486">
        <v>2.9999999329447746E-2</v>
      </c>
      <c r="S372" s="486">
        <f t="shared" ca="1" si="89"/>
        <v>7.0000000000000007E-2</v>
      </c>
      <c r="T372" s="470">
        <v>16</v>
      </c>
      <c r="U372" s="469" t="str">
        <f t="shared" si="90"/>
        <v>C65-R32</v>
      </c>
      <c r="V372" s="470">
        <v>65</v>
      </c>
      <c r="W372" s="470" t="s">
        <v>493</v>
      </c>
      <c r="X372" s="470" t="s">
        <v>494</v>
      </c>
      <c r="Y372" s="470">
        <v>32</v>
      </c>
      <c r="AA372" s="505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745"/>
      <c r="C373" s="404" t="str">
        <f t="shared" si="86"/>
        <v>C65-R34</v>
      </c>
      <c r="D373" s="405">
        <v>0.38927083333333334</v>
      </c>
      <c r="E373" s="405">
        <v>0.38942129629629629</v>
      </c>
      <c r="F373" s="406">
        <f t="shared" si="101"/>
        <v>1.7</v>
      </c>
      <c r="G373" s="468">
        <f t="shared" si="101"/>
        <v>5.41</v>
      </c>
      <c r="H373" s="407">
        <f t="shared" si="101"/>
        <v>1.2</v>
      </c>
      <c r="I373" s="407">
        <f t="shared" si="94"/>
        <v>7.11</v>
      </c>
      <c r="J373" s="407">
        <f t="shared" si="87"/>
        <v>7.2500000005960468</v>
      </c>
      <c r="K373" s="408">
        <f t="shared" si="88"/>
        <v>0.14000000059604645</v>
      </c>
      <c r="L373" s="409">
        <f t="shared" si="95"/>
        <v>0.5</v>
      </c>
      <c r="M373" s="410">
        <f t="shared" si="96"/>
        <v>7.61</v>
      </c>
      <c r="N373" s="410">
        <f t="shared" si="97"/>
        <v>7.7500000005960468</v>
      </c>
      <c r="O373" s="411"/>
      <c r="P373" s="485">
        <f t="shared" ca="1" si="98"/>
        <v>0.44476851851852373</v>
      </c>
      <c r="Q373" s="484">
        <f t="shared" ca="1" si="99"/>
        <v>0.44494212962963486</v>
      </c>
      <c r="R373" s="486">
        <v>0.14000000059604645</v>
      </c>
      <c r="S373" s="486">
        <f t="shared" ca="1" si="89"/>
        <v>7.0000000000000007E-2</v>
      </c>
      <c r="T373" s="470">
        <v>17</v>
      </c>
      <c r="U373" s="469" t="str">
        <f t="shared" si="90"/>
        <v>C65-R34</v>
      </c>
      <c r="V373" s="470">
        <v>65</v>
      </c>
      <c r="W373" s="470" t="s">
        <v>493</v>
      </c>
      <c r="X373" s="470" t="s">
        <v>494</v>
      </c>
      <c r="Y373" s="470">
        <v>34</v>
      </c>
      <c r="AA373" s="505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745"/>
      <c r="C374" s="404" t="str">
        <f t="shared" si="86"/>
        <v>C65-R36</v>
      </c>
      <c r="D374" s="405">
        <v>0.3895601851851852</v>
      </c>
      <c r="E374" s="405">
        <v>0.38971064814814815</v>
      </c>
      <c r="F374" s="406">
        <f t="shared" si="101"/>
        <v>1.7</v>
      </c>
      <c r="G374" s="468">
        <f t="shared" si="101"/>
        <v>5.41</v>
      </c>
      <c r="H374" s="407">
        <f t="shared" si="101"/>
        <v>1.2</v>
      </c>
      <c r="I374" s="407">
        <f t="shared" si="94"/>
        <v>7.11</v>
      </c>
      <c r="J374" s="407">
        <f t="shared" si="87"/>
        <v>7.1199999997764829</v>
      </c>
      <c r="K374" s="408">
        <f t="shared" si="88"/>
        <v>9.9999997764825821E-3</v>
      </c>
      <c r="L374" s="409">
        <f t="shared" si="95"/>
        <v>0.5</v>
      </c>
      <c r="M374" s="410">
        <f t="shared" si="96"/>
        <v>7.61</v>
      </c>
      <c r="N374" s="410">
        <f t="shared" si="97"/>
        <v>7.6199999997764829</v>
      </c>
      <c r="O374" s="411"/>
      <c r="P374" s="485">
        <f t="shared" ca="1" si="98"/>
        <v>0.4451851851851904</v>
      </c>
      <c r="Q374" s="484">
        <f t="shared" ca="1" si="99"/>
        <v>0.44535879629630154</v>
      </c>
      <c r="R374" s="486">
        <v>9.9999997764825821E-3</v>
      </c>
      <c r="S374" s="486">
        <f t="shared" ca="1" si="89"/>
        <v>0.03</v>
      </c>
      <c r="T374" s="470">
        <v>18</v>
      </c>
      <c r="U374" s="469" t="str">
        <f t="shared" si="90"/>
        <v>C65-R36</v>
      </c>
      <c r="V374" s="470">
        <v>65</v>
      </c>
      <c r="W374" s="470" t="s">
        <v>493</v>
      </c>
      <c r="X374" s="470" t="s">
        <v>494</v>
      </c>
      <c r="Y374" s="470">
        <v>36</v>
      </c>
      <c r="AA374" s="505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745"/>
      <c r="C375" s="404" t="str">
        <f t="shared" si="86"/>
        <v>C65-R38</v>
      </c>
      <c r="D375" s="405">
        <v>0.38979166666666665</v>
      </c>
      <c r="E375" s="405">
        <v>0.38994212962962965</v>
      </c>
      <c r="F375" s="406">
        <f t="shared" si="101"/>
        <v>1.7</v>
      </c>
      <c r="G375" s="468">
        <f t="shared" si="101"/>
        <v>5.41</v>
      </c>
      <c r="H375" s="407">
        <f t="shared" si="101"/>
        <v>1.2</v>
      </c>
      <c r="I375" s="407">
        <f t="shared" si="94"/>
        <v>7.11</v>
      </c>
      <c r="J375" s="407">
        <f t="shared" si="87"/>
        <v>7.1699999986588958</v>
      </c>
      <c r="K375" s="408">
        <f t="shared" si="88"/>
        <v>5.9999998658895493E-2</v>
      </c>
      <c r="L375" s="409">
        <f t="shared" si="95"/>
        <v>0.5</v>
      </c>
      <c r="M375" s="410">
        <f t="shared" si="96"/>
        <v>7.61</v>
      </c>
      <c r="N375" s="410">
        <f t="shared" si="97"/>
        <v>7.6699999986588958</v>
      </c>
      <c r="O375" s="411"/>
      <c r="P375" s="485">
        <f t="shared" ca="1" si="98"/>
        <v>0.4456481481481534</v>
      </c>
      <c r="Q375" s="484">
        <f t="shared" ca="1" si="99"/>
        <v>0.44581018518519044</v>
      </c>
      <c r="R375" s="486">
        <v>5.9999998658895493E-2</v>
      </c>
      <c r="S375" s="486">
        <f t="shared" ca="1" si="89"/>
        <v>0.09</v>
      </c>
      <c r="T375" s="470">
        <v>19</v>
      </c>
      <c r="U375" s="469" t="str">
        <f t="shared" si="90"/>
        <v>C65-R38</v>
      </c>
      <c r="V375" s="470">
        <v>65</v>
      </c>
      <c r="W375" s="470" t="s">
        <v>493</v>
      </c>
      <c r="X375" s="470" t="s">
        <v>494</v>
      </c>
      <c r="Y375" s="470">
        <v>38</v>
      </c>
      <c r="AA375" s="505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745"/>
      <c r="C376" s="404" t="str">
        <f t="shared" si="86"/>
        <v>C65-R40</v>
      </c>
      <c r="D376" s="405">
        <v>0.39004629629629628</v>
      </c>
      <c r="E376" s="405">
        <v>0.39020833333333332</v>
      </c>
      <c r="F376" s="406">
        <f t="shared" si="101"/>
        <v>1.7</v>
      </c>
      <c r="G376" s="468">
        <f t="shared" si="101"/>
        <v>5.41</v>
      </c>
      <c r="H376" s="407">
        <f t="shared" si="101"/>
        <v>1.2</v>
      </c>
      <c r="I376" s="407">
        <f t="shared" si="94"/>
        <v>7.11</v>
      </c>
      <c r="J376" s="407">
        <f t="shared" si="87"/>
        <v>7.2100000014901164</v>
      </c>
      <c r="K376" s="408">
        <f t="shared" si="88"/>
        <v>0.10000000149011612</v>
      </c>
      <c r="L376" s="409">
        <f t="shared" si="95"/>
        <v>0.5</v>
      </c>
      <c r="M376" s="410">
        <f t="shared" si="96"/>
        <v>7.61</v>
      </c>
      <c r="N376" s="410">
        <f t="shared" si="97"/>
        <v>7.7100000014901164</v>
      </c>
      <c r="O376" s="411"/>
      <c r="P376" s="485">
        <f t="shared" ca="1" si="98"/>
        <v>0.44604166666667194</v>
      </c>
      <c r="Q376" s="484">
        <f t="shared" ca="1" si="99"/>
        <v>0.44621527777778308</v>
      </c>
      <c r="R376" s="486">
        <v>0.10000000149011612</v>
      </c>
      <c r="S376" s="486">
        <f t="shared" ca="1" si="89"/>
        <v>0.11</v>
      </c>
      <c r="T376" s="470">
        <v>20</v>
      </c>
      <c r="U376" s="469" t="str">
        <f t="shared" si="90"/>
        <v>C65-R40</v>
      </c>
      <c r="V376" s="470">
        <v>65</v>
      </c>
      <c r="W376" s="470" t="s">
        <v>493</v>
      </c>
      <c r="X376" s="470" t="s">
        <v>494</v>
      </c>
      <c r="Y376" s="470">
        <v>40</v>
      </c>
      <c r="AA376" s="505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745"/>
      <c r="C377" s="404" t="str">
        <f t="shared" si="86"/>
        <v>C66-R41</v>
      </c>
      <c r="D377" s="405">
        <v>0.39028935185185187</v>
      </c>
      <c r="E377" s="405">
        <v>0.39045138888888886</v>
      </c>
      <c r="F377" s="406">
        <f t="shared" si="101"/>
        <v>1.7</v>
      </c>
      <c r="G377" s="468">
        <f t="shared" si="101"/>
        <v>5.41</v>
      </c>
      <c r="H377" s="407">
        <f t="shared" si="101"/>
        <v>1.2</v>
      </c>
      <c r="I377" s="407">
        <f t="shared" si="94"/>
        <v>7.11</v>
      </c>
      <c r="J377" s="407">
        <f t="shared" si="87"/>
        <v>7.1800000002980235</v>
      </c>
      <c r="K377" s="408">
        <f t="shared" si="88"/>
        <v>7.0000000298023224E-2</v>
      </c>
      <c r="L377" s="409">
        <f t="shared" si="95"/>
        <v>0.5</v>
      </c>
      <c r="M377" s="410">
        <f t="shared" si="96"/>
        <v>7.61</v>
      </c>
      <c r="N377" s="410">
        <f t="shared" si="97"/>
        <v>7.6800000002980235</v>
      </c>
      <c r="O377" s="411"/>
      <c r="P377" s="485">
        <f t="shared" ca="1" si="98"/>
        <v>0.44649305555556085</v>
      </c>
      <c r="Q377" s="484">
        <f t="shared" ca="1" si="99"/>
        <v>0.4466435185185238</v>
      </c>
      <c r="R377" s="486">
        <v>7.0000000298023224E-2</v>
      </c>
      <c r="S377" s="486">
        <f t="shared" ca="1" si="89"/>
        <v>0.01</v>
      </c>
      <c r="T377" s="470">
        <v>1</v>
      </c>
      <c r="U377" s="469" t="str">
        <f t="shared" si="90"/>
        <v>C66-R41</v>
      </c>
      <c r="V377" s="470">
        <v>66</v>
      </c>
      <c r="W377" s="470" t="s">
        <v>493</v>
      </c>
      <c r="X377" s="470" t="s">
        <v>494</v>
      </c>
      <c r="Y377" s="470">
        <v>41</v>
      </c>
      <c r="AA377" s="505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745"/>
      <c r="C378" s="404" t="str">
        <f t="shared" si="86"/>
        <v>C66-R39</v>
      </c>
      <c r="D378" s="405">
        <v>0.39055555555555554</v>
      </c>
      <c r="E378" s="405">
        <v>0.39072916666666668</v>
      </c>
      <c r="F378" s="406">
        <f t="shared" si="101"/>
        <v>1.7</v>
      </c>
      <c r="G378" s="468">
        <f t="shared" si="101"/>
        <v>5.41</v>
      </c>
      <c r="H378" s="407">
        <f t="shared" si="101"/>
        <v>1.2</v>
      </c>
      <c r="I378" s="407">
        <f t="shared" si="94"/>
        <v>7.11</v>
      </c>
      <c r="J378" s="407">
        <f t="shared" si="87"/>
        <v>7.1399999993294481</v>
      </c>
      <c r="K378" s="408">
        <f t="shared" si="88"/>
        <v>2.9999999329447746E-2</v>
      </c>
      <c r="L378" s="409">
        <f t="shared" si="95"/>
        <v>0.5</v>
      </c>
      <c r="M378" s="410">
        <f t="shared" si="96"/>
        <v>7.61</v>
      </c>
      <c r="N378" s="410">
        <f t="shared" si="97"/>
        <v>7.6399999993294481</v>
      </c>
      <c r="O378" s="411"/>
      <c r="P378" s="485">
        <f t="shared" ca="1" si="98"/>
        <v>0.44690972222222752</v>
      </c>
      <c r="Q378" s="484">
        <f t="shared" ca="1" si="99"/>
        <v>0.44704861111111643</v>
      </c>
      <c r="R378" s="486">
        <v>2.9999999329447746E-2</v>
      </c>
      <c r="S378" s="486">
        <f t="shared" ca="1" si="89"/>
        <v>0.1</v>
      </c>
      <c r="T378" s="470">
        <v>2</v>
      </c>
      <c r="U378" s="469" t="str">
        <f t="shared" si="90"/>
        <v>C66-R39</v>
      </c>
      <c r="V378" s="470">
        <v>66</v>
      </c>
      <c r="W378" s="470" t="s">
        <v>493</v>
      </c>
      <c r="X378" s="470" t="s">
        <v>494</v>
      </c>
      <c r="Y378" s="470">
        <v>39</v>
      </c>
      <c r="AA378" s="505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745"/>
      <c r="C379" s="404" t="str">
        <f t="shared" si="86"/>
        <v>C66-R37</v>
      </c>
      <c r="D379" s="405">
        <v>0.39079861111111114</v>
      </c>
      <c r="E379" s="405">
        <v>0.39093749999999999</v>
      </c>
      <c r="F379" s="406">
        <f t="shared" si="101"/>
        <v>1.7</v>
      </c>
      <c r="G379" s="468">
        <f t="shared" si="101"/>
        <v>5.41</v>
      </c>
      <c r="H379" s="407">
        <f t="shared" si="101"/>
        <v>1.2</v>
      </c>
      <c r="I379" s="407">
        <f t="shared" si="94"/>
        <v>7.11</v>
      </c>
      <c r="J379" s="407">
        <f t="shared" si="87"/>
        <v>7.1399999993294481</v>
      </c>
      <c r="K379" s="408">
        <f t="shared" si="88"/>
        <v>2.9999999329447746E-2</v>
      </c>
      <c r="L379" s="409">
        <f t="shared" si="95"/>
        <v>0.5</v>
      </c>
      <c r="M379" s="410">
        <f t="shared" si="96"/>
        <v>7.61</v>
      </c>
      <c r="N379" s="410">
        <f t="shared" si="97"/>
        <v>7.6399999993294481</v>
      </c>
      <c r="O379" s="411"/>
      <c r="P379" s="485">
        <f t="shared" ca="1" si="98"/>
        <v>0.44733796296296829</v>
      </c>
      <c r="Q379" s="484">
        <f t="shared" ca="1" si="99"/>
        <v>0.44751157407407943</v>
      </c>
      <c r="R379" s="486">
        <v>2.9999999329447746E-2</v>
      </c>
      <c r="S379" s="486">
        <f t="shared" ca="1" si="89"/>
        <v>0.08</v>
      </c>
      <c r="T379" s="470">
        <v>3</v>
      </c>
      <c r="U379" s="469" t="str">
        <f t="shared" si="90"/>
        <v>C66-R37</v>
      </c>
      <c r="V379" s="470">
        <v>66</v>
      </c>
      <c r="W379" s="470" t="s">
        <v>493</v>
      </c>
      <c r="X379" s="470" t="s">
        <v>494</v>
      </c>
      <c r="Y379" s="470">
        <v>37</v>
      </c>
      <c r="AA379" s="505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745"/>
      <c r="C380" s="404" t="str">
        <f t="shared" si="86"/>
        <v>C66-R35</v>
      </c>
      <c r="D380" s="405">
        <v>0.3910763888888889</v>
      </c>
      <c r="E380" s="405">
        <v>0.39123842592592595</v>
      </c>
      <c r="F380" s="406">
        <f t="shared" si="101"/>
        <v>1.7</v>
      </c>
      <c r="G380" s="468">
        <f t="shared" si="101"/>
        <v>5.41</v>
      </c>
      <c r="H380" s="407">
        <f t="shared" si="101"/>
        <v>1.2</v>
      </c>
      <c r="I380" s="407">
        <f t="shared" si="94"/>
        <v>7.11</v>
      </c>
      <c r="J380" s="407">
        <f t="shared" si="87"/>
        <v>7.1399999993294481</v>
      </c>
      <c r="K380" s="408">
        <f t="shared" si="88"/>
        <v>2.9999999329447746E-2</v>
      </c>
      <c r="L380" s="409">
        <f t="shared" si="95"/>
        <v>0.5</v>
      </c>
      <c r="M380" s="410">
        <f t="shared" si="96"/>
        <v>7.61</v>
      </c>
      <c r="N380" s="410">
        <f t="shared" si="97"/>
        <v>7.6399999993294481</v>
      </c>
      <c r="O380" s="411"/>
      <c r="P380" s="485">
        <f t="shared" ca="1" si="98"/>
        <v>0.44775462962963497</v>
      </c>
      <c r="Q380" s="484">
        <f t="shared" ca="1" si="99"/>
        <v>0.44790509259259792</v>
      </c>
      <c r="R380" s="486">
        <v>2.9999999329447746E-2</v>
      </c>
      <c r="S380" s="486">
        <f t="shared" ca="1" si="89"/>
        <v>0.01</v>
      </c>
      <c r="T380" s="470">
        <v>4</v>
      </c>
      <c r="U380" s="469" t="str">
        <f t="shared" si="90"/>
        <v>C66-R35</v>
      </c>
      <c r="V380" s="470">
        <v>66</v>
      </c>
      <c r="W380" s="470" t="s">
        <v>493</v>
      </c>
      <c r="X380" s="470" t="s">
        <v>494</v>
      </c>
      <c r="Y380" s="470">
        <v>35</v>
      </c>
      <c r="AA380" s="505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745"/>
      <c r="C381" s="404" t="str">
        <f t="shared" si="86"/>
        <v>C66-R33</v>
      </c>
      <c r="D381" s="405">
        <v>0.39131944444444444</v>
      </c>
      <c r="E381" s="405">
        <v>0.39145833333333335</v>
      </c>
      <c r="F381" s="406">
        <f t="shared" si="101"/>
        <v>1.7</v>
      </c>
      <c r="G381" s="468">
        <f t="shared" si="101"/>
        <v>5.41</v>
      </c>
      <c r="H381" s="407">
        <f t="shared" si="101"/>
        <v>1.2</v>
      </c>
      <c r="I381" s="407">
        <f t="shared" si="94"/>
        <v>7.11</v>
      </c>
      <c r="J381" s="407">
        <f t="shared" si="87"/>
        <v>7.1499999991059306</v>
      </c>
      <c r="K381" s="408">
        <f t="shared" si="88"/>
        <v>3.9999999105930328E-2</v>
      </c>
      <c r="L381" s="409">
        <f t="shared" si="95"/>
        <v>0.5</v>
      </c>
      <c r="M381" s="410">
        <f t="shared" si="96"/>
        <v>7.61</v>
      </c>
      <c r="N381" s="410">
        <f t="shared" si="97"/>
        <v>7.6499999991059306</v>
      </c>
      <c r="O381" s="411"/>
      <c r="P381" s="485">
        <f t="shared" ca="1" si="98"/>
        <v>0.44817129629630165</v>
      </c>
      <c r="Q381" s="484">
        <f t="shared" ca="1" si="99"/>
        <v>0.44831018518519056</v>
      </c>
      <c r="R381" s="486">
        <v>3.9999999105930328E-2</v>
      </c>
      <c r="S381" s="486">
        <f t="shared" ca="1" si="89"/>
        <v>0.13</v>
      </c>
      <c r="T381" s="470">
        <v>5</v>
      </c>
      <c r="U381" s="469" t="str">
        <f t="shared" si="90"/>
        <v>C66-R33</v>
      </c>
      <c r="V381" s="470">
        <v>66</v>
      </c>
      <c r="W381" s="470" t="s">
        <v>493</v>
      </c>
      <c r="X381" s="470" t="s">
        <v>494</v>
      </c>
      <c r="Y381" s="470">
        <v>33</v>
      </c>
      <c r="AA381" s="505">
        <v>365</v>
      </c>
    </row>
    <row r="382" spans="1:29" ht="12.75" customHeight="1">
      <c r="A382" s="403">
        <f t="shared" si="92"/>
        <v>366</v>
      </c>
      <c r="B382" s="745"/>
      <c r="C382" s="404" t="str">
        <f t="shared" si="86"/>
        <v>C66-R31</v>
      </c>
      <c r="D382" s="405">
        <v>0.39156249999999998</v>
      </c>
      <c r="E382" s="405">
        <v>0.39170138888888889</v>
      </c>
      <c r="F382" s="406">
        <f t="shared" si="101"/>
        <v>1.7</v>
      </c>
      <c r="G382" s="468">
        <f t="shared" si="101"/>
        <v>5.41</v>
      </c>
      <c r="H382" s="407">
        <f t="shared" si="101"/>
        <v>1.2</v>
      </c>
      <c r="I382" s="407">
        <f t="shared" si="94"/>
        <v>7.11</v>
      </c>
      <c r="J382" s="407">
        <f t="shared" si="87"/>
        <v>7.200000003576279</v>
      </c>
      <c r="K382" s="408">
        <f t="shared" si="88"/>
        <v>9.0000003576278687E-2</v>
      </c>
      <c r="L382" s="409">
        <f t="shared" si="95"/>
        <v>0.5</v>
      </c>
      <c r="M382" s="410">
        <f t="shared" si="96"/>
        <v>7.61</v>
      </c>
      <c r="N382" s="410">
        <f t="shared" si="97"/>
        <v>7.700000003576279</v>
      </c>
      <c r="O382" s="411"/>
      <c r="P382" s="485">
        <f t="shared" ca="1" si="98"/>
        <v>0.44857638888889428</v>
      </c>
      <c r="Q382" s="484">
        <f t="shared" ca="1" si="99"/>
        <v>0.44875000000000542</v>
      </c>
      <c r="R382" s="486">
        <v>9.0000003576278687E-2</v>
      </c>
      <c r="S382" s="486">
        <f t="shared" ca="1" si="89"/>
        <v>0.13</v>
      </c>
      <c r="T382" s="470">
        <v>6</v>
      </c>
      <c r="U382" s="469" t="str">
        <f t="shared" si="90"/>
        <v>C66-R31</v>
      </c>
      <c r="V382" s="470">
        <v>66</v>
      </c>
      <c r="W382" s="470" t="s">
        <v>493</v>
      </c>
      <c r="X382" s="470" t="s">
        <v>494</v>
      </c>
      <c r="Y382" s="470">
        <v>31</v>
      </c>
      <c r="AA382" s="505">
        <v>366</v>
      </c>
    </row>
    <row r="383" spans="1:29" ht="12.75" customHeight="1">
      <c r="A383" s="403">
        <f t="shared" si="92"/>
        <v>367</v>
      </c>
      <c r="B383" s="745"/>
      <c r="C383" s="404" t="str">
        <f t="shared" si="86"/>
        <v>C66-R29</v>
      </c>
      <c r="D383" s="405">
        <v>0.3918402777777778</v>
      </c>
      <c r="E383" s="405">
        <v>0.39197916666666666</v>
      </c>
      <c r="F383" s="406">
        <f t="shared" si="101"/>
        <v>1.7</v>
      </c>
      <c r="G383" s="468">
        <f t="shared" si="101"/>
        <v>5.41</v>
      </c>
      <c r="H383" s="407">
        <f t="shared" si="101"/>
        <v>1.2</v>
      </c>
      <c r="I383" s="407">
        <f t="shared" si="94"/>
        <v>7.11</v>
      </c>
      <c r="J383" s="407">
        <f t="shared" si="87"/>
        <v>7.2299999973177913</v>
      </c>
      <c r="K383" s="408">
        <f t="shared" si="88"/>
        <v>0.11999999731779099</v>
      </c>
      <c r="L383" s="409">
        <f t="shared" si="95"/>
        <v>0.5</v>
      </c>
      <c r="M383" s="410">
        <f t="shared" si="96"/>
        <v>7.61</v>
      </c>
      <c r="N383" s="410">
        <f t="shared" si="97"/>
        <v>7.7299999973177913</v>
      </c>
      <c r="O383" s="411"/>
      <c r="P383" s="485">
        <f t="shared" ca="1" si="98"/>
        <v>0.44900462962963505</v>
      </c>
      <c r="Q383" s="484">
        <f t="shared" ca="1" si="99"/>
        <v>0.44917824074074619</v>
      </c>
      <c r="R383" s="486">
        <v>0.11999999731779099</v>
      </c>
      <c r="S383" s="486">
        <f t="shared" ca="1" si="89"/>
        <v>0.06</v>
      </c>
      <c r="T383" s="470">
        <v>7</v>
      </c>
      <c r="U383" s="469" t="str">
        <f t="shared" si="90"/>
        <v>C66-R29</v>
      </c>
      <c r="V383" s="470">
        <v>66</v>
      </c>
      <c r="W383" s="470" t="s">
        <v>493</v>
      </c>
      <c r="X383" s="470" t="s">
        <v>494</v>
      </c>
      <c r="Y383" s="470">
        <v>29</v>
      </c>
      <c r="AA383" s="505">
        <v>367</v>
      </c>
    </row>
    <row r="384" spans="1:29" ht="12.75" customHeight="1">
      <c r="A384" s="403">
        <f t="shared" si="92"/>
        <v>368</v>
      </c>
      <c r="B384" s="745"/>
      <c r="C384" s="404" t="str">
        <f t="shared" si="86"/>
        <v>C66-R27</v>
      </c>
      <c r="D384" s="405">
        <v>0.39209490740740743</v>
      </c>
      <c r="E384" s="405">
        <v>0.39223379629629629</v>
      </c>
      <c r="F384" s="406">
        <f t="shared" si="101"/>
        <v>1.7</v>
      </c>
      <c r="G384" s="468">
        <f t="shared" si="101"/>
        <v>5.41</v>
      </c>
      <c r="H384" s="407">
        <f t="shared" si="101"/>
        <v>1.2</v>
      </c>
      <c r="I384" s="407">
        <f t="shared" si="94"/>
        <v>7.11</v>
      </c>
      <c r="J384" s="407">
        <f t="shared" si="87"/>
        <v>7.1800000002980235</v>
      </c>
      <c r="K384" s="408">
        <f t="shared" si="88"/>
        <v>7.0000000298023224E-2</v>
      </c>
      <c r="L384" s="409">
        <f t="shared" si="95"/>
        <v>0.5</v>
      </c>
      <c r="M384" s="410">
        <f t="shared" si="96"/>
        <v>7.61</v>
      </c>
      <c r="N384" s="410">
        <f t="shared" si="97"/>
        <v>7.6800000002980235</v>
      </c>
      <c r="O384" s="411"/>
      <c r="P384" s="485">
        <f t="shared" ca="1" si="98"/>
        <v>0.44942129629630173</v>
      </c>
      <c r="Q384" s="484">
        <f t="shared" ca="1" si="99"/>
        <v>0.44959490740741287</v>
      </c>
      <c r="R384" s="486">
        <v>7.0000000298023224E-2</v>
      </c>
      <c r="S384" s="486">
        <f t="shared" ca="1" si="89"/>
        <v>0.08</v>
      </c>
      <c r="T384" s="470">
        <v>8</v>
      </c>
      <c r="U384" s="469" t="str">
        <f t="shared" si="90"/>
        <v>C66-R27</v>
      </c>
      <c r="V384" s="470">
        <v>66</v>
      </c>
      <c r="W384" s="470" t="s">
        <v>493</v>
      </c>
      <c r="X384" s="470" t="s">
        <v>494</v>
      </c>
      <c r="Y384" s="470">
        <v>27</v>
      </c>
      <c r="AA384" s="505">
        <v>368</v>
      </c>
    </row>
    <row r="385" spans="1:27" ht="12.75" customHeight="1">
      <c r="A385" s="403">
        <f t="shared" si="92"/>
        <v>369</v>
      </c>
      <c r="B385" s="745"/>
      <c r="C385" s="404" t="str">
        <f t="shared" si="86"/>
        <v>C66-R25</v>
      </c>
      <c r="D385" s="405">
        <v>0.3923611111111111</v>
      </c>
      <c r="E385" s="405">
        <v>0.39252314814814815</v>
      </c>
      <c r="F385" s="406">
        <f t="shared" si="101"/>
        <v>1.7</v>
      </c>
      <c r="G385" s="468">
        <f t="shared" si="101"/>
        <v>5.41</v>
      </c>
      <c r="H385" s="407">
        <f t="shared" si="101"/>
        <v>1.2</v>
      </c>
      <c r="I385" s="407">
        <f t="shared" si="94"/>
        <v>7.11</v>
      </c>
      <c r="J385" s="407">
        <f t="shared" si="87"/>
        <v>7.189999998211861</v>
      </c>
      <c r="K385" s="408">
        <f t="shared" si="88"/>
        <v>7.9999998211860657E-2</v>
      </c>
      <c r="L385" s="409">
        <f t="shared" si="95"/>
        <v>0.5</v>
      </c>
      <c r="M385" s="410">
        <f t="shared" si="96"/>
        <v>7.61</v>
      </c>
      <c r="N385" s="410">
        <f t="shared" si="97"/>
        <v>7.689999998211861</v>
      </c>
      <c r="O385" s="411"/>
      <c r="P385" s="485">
        <f t="shared" ca="1" si="98"/>
        <v>0.44987268518519063</v>
      </c>
      <c r="Q385" s="484">
        <f t="shared" ca="1" si="99"/>
        <v>0.45003472222222768</v>
      </c>
      <c r="R385" s="486">
        <v>7.9999998211860657E-2</v>
      </c>
      <c r="S385" s="486">
        <f t="shared" ca="1" si="89"/>
        <v>0.1</v>
      </c>
      <c r="T385" s="470">
        <v>9</v>
      </c>
      <c r="U385" s="504" t="str">
        <f t="shared" si="90"/>
        <v>C66-R25</v>
      </c>
      <c r="V385" s="470">
        <v>66</v>
      </c>
      <c r="W385" s="504" t="s">
        <v>493</v>
      </c>
      <c r="X385" s="504" t="s">
        <v>494</v>
      </c>
      <c r="Y385" s="470">
        <v>25</v>
      </c>
      <c r="AA385" s="505">
        <v>369</v>
      </c>
    </row>
    <row r="386" spans="1:27" ht="12.75" customHeight="1">
      <c r="A386" s="403">
        <f t="shared" si="92"/>
        <v>370</v>
      </c>
      <c r="B386" s="745"/>
      <c r="C386" s="404" t="str">
        <f t="shared" si="86"/>
        <v>C66-R23</v>
      </c>
      <c r="D386" s="405">
        <v>0.3925925925925926</v>
      </c>
      <c r="E386" s="405">
        <v>0.39273148148148146</v>
      </c>
      <c r="F386" s="406">
        <f t="shared" si="101"/>
        <v>1.7</v>
      </c>
      <c r="G386" s="468">
        <f t="shared" si="101"/>
        <v>5.41</v>
      </c>
      <c r="H386" s="407">
        <f t="shared" si="101"/>
        <v>1.2</v>
      </c>
      <c r="I386" s="407">
        <f t="shared" si="94"/>
        <v>7.11</v>
      </c>
      <c r="J386" s="407">
        <f t="shared" si="87"/>
        <v>7.200000003576279</v>
      </c>
      <c r="K386" s="408">
        <f t="shared" si="88"/>
        <v>9.0000003576278687E-2</v>
      </c>
      <c r="L386" s="409">
        <f t="shared" si="95"/>
        <v>0.5</v>
      </c>
      <c r="M386" s="410">
        <f t="shared" si="96"/>
        <v>7.61</v>
      </c>
      <c r="N386" s="410">
        <f t="shared" si="97"/>
        <v>7.700000003576279</v>
      </c>
      <c r="O386" s="411"/>
      <c r="P386" s="485">
        <f t="shared" ca="1" si="98"/>
        <v>0.45027777777778322</v>
      </c>
      <c r="Q386" s="484">
        <f t="shared" ca="1" si="99"/>
        <v>0.45042824074074617</v>
      </c>
      <c r="R386" s="486">
        <v>9.0000003576278687E-2</v>
      </c>
      <c r="S386" s="486">
        <f t="shared" ca="1" si="89"/>
        <v>0.03</v>
      </c>
      <c r="T386" s="470">
        <v>10</v>
      </c>
      <c r="U386" s="469" t="str">
        <f t="shared" si="90"/>
        <v>C66-R23</v>
      </c>
      <c r="V386" s="470">
        <v>66</v>
      </c>
      <c r="W386" s="470" t="s">
        <v>493</v>
      </c>
      <c r="X386" s="470" t="s">
        <v>494</v>
      </c>
      <c r="Y386" s="470">
        <v>23</v>
      </c>
      <c r="AA386" s="505">
        <v>370</v>
      </c>
    </row>
    <row r="387" spans="1:27" ht="12.75" customHeight="1">
      <c r="A387" s="403">
        <f t="shared" si="92"/>
        <v>371</v>
      </c>
      <c r="B387" s="745"/>
      <c r="C387" s="404" t="str">
        <f t="shared" si="86"/>
        <v>C66-R21</v>
      </c>
      <c r="D387" s="405">
        <v>0.39284722222222224</v>
      </c>
      <c r="E387" s="405">
        <v>0.39299768518518519</v>
      </c>
      <c r="F387" s="406">
        <f t="shared" ref="F387:H402" si="102">F386</f>
        <v>1.7</v>
      </c>
      <c r="G387" s="468">
        <f t="shared" si="102"/>
        <v>5.41</v>
      </c>
      <c r="H387" s="407">
        <f t="shared" si="102"/>
        <v>1.2</v>
      </c>
      <c r="I387" s="407">
        <f t="shared" si="94"/>
        <v>7.11</v>
      </c>
      <c r="J387" s="407">
        <f t="shared" si="87"/>
        <v>7.200000003576279</v>
      </c>
      <c r="K387" s="408">
        <f t="shared" si="88"/>
        <v>9.0000003576278687E-2</v>
      </c>
      <c r="L387" s="409">
        <f t="shared" si="95"/>
        <v>0.5</v>
      </c>
      <c r="M387" s="410">
        <f t="shared" si="96"/>
        <v>7.61</v>
      </c>
      <c r="N387" s="410">
        <f t="shared" si="97"/>
        <v>7.700000003576279</v>
      </c>
      <c r="O387" s="411"/>
      <c r="P387" s="485">
        <f t="shared" ca="1" si="98"/>
        <v>0.45071759259259803</v>
      </c>
      <c r="Q387" s="484">
        <f t="shared" ca="1" si="99"/>
        <v>0.45086805555556098</v>
      </c>
      <c r="R387" s="486">
        <v>9.0000003576278687E-2</v>
      </c>
      <c r="S387" s="486">
        <f t="shared" ca="1" si="89"/>
        <v>0.11</v>
      </c>
      <c r="T387" s="470">
        <v>11</v>
      </c>
      <c r="U387" s="469" t="str">
        <f t="shared" si="90"/>
        <v>C66-R21</v>
      </c>
      <c r="V387" s="470">
        <v>66</v>
      </c>
      <c r="W387" s="470" t="s">
        <v>493</v>
      </c>
      <c r="X387" s="470" t="s">
        <v>494</v>
      </c>
      <c r="Y387" s="470">
        <v>21</v>
      </c>
      <c r="AA387" s="505">
        <v>371</v>
      </c>
    </row>
    <row r="388" spans="1:27" ht="12.75" customHeight="1">
      <c r="A388" s="403">
        <f t="shared" si="92"/>
        <v>372</v>
      </c>
      <c r="B388" s="745"/>
      <c r="C388" s="404" t="str">
        <f t="shared" si="86"/>
        <v>C66-R19</v>
      </c>
      <c r="D388" s="405">
        <v>0.39310185185185187</v>
      </c>
      <c r="E388" s="405">
        <v>0.39327546296296295</v>
      </c>
      <c r="F388" s="406">
        <f t="shared" si="102"/>
        <v>1.7</v>
      </c>
      <c r="G388" s="468">
        <f t="shared" si="102"/>
        <v>5.41</v>
      </c>
      <c r="H388" s="407">
        <f t="shared" si="102"/>
        <v>1.2</v>
      </c>
      <c r="I388" s="407">
        <f t="shared" si="94"/>
        <v>7.11</v>
      </c>
      <c r="J388" s="407">
        <f t="shared" si="87"/>
        <v>7.1499999991059306</v>
      </c>
      <c r="K388" s="408">
        <f t="shared" si="88"/>
        <v>3.9999999105930328E-2</v>
      </c>
      <c r="L388" s="409">
        <f t="shared" si="95"/>
        <v>0.5</v>
      </c>
      <c r="M388" s="410">
        <f t="shared" si="96"/>
        <v>7.61</v>
      </c>
      <c r="N388" s="410">
        <f t="shared" si="97"/>
        <v>7.6499999991059306</v>
      </c>
      <c r="O388" s="411"/>
      <c r="P388" s="485">
        <f t="shared" ca="1" si="98"/>
        <v>0.45115740740741284</v>
      </c>
      <c r="Q388" s="484">
        <f t="shared" ca="1" si="99"/>
        <v>0.45133101851852397</v>
      </c>
      <c r="R388" s="486">
        <v>3.9999999105930328E-2</v>
      </c>
      <c r="S388" s="486">
        <f t="shared" ca="1" si="89"/>
        <v>0.03</v>
      </c>
      <c r="T388" s="470">
        <v>12</v>
      </c>
      <c r="U388" s="469" t="str">
        <f t="shared" si="90"/>
        <v>C66-R19</v>
      </c>
      <c r="V388" s="470">
        <v>66</v>
      </c>
      <c r="W388" s="470" t="s">
        <v>493</v>
      </c>
      <c r="X388" s="470" t="s">
        <v>494</v>
      </c>
      <c r="Y388" s="470">
        <v>19</v>
      </c>
      <c r="AA388" s="505">
        <v>372</v>
      </c>
    </row>
    <row r="389" spans="1:27" ht="12.75" customHeight="1">
      <c r="A389" s="403">
        <f t="shared" si="92"/>
        <v>373</v>
      </c>
      <c r="B389" s="745"/>
      <c r="C389" s="404" t="str">
        <f t="shared" si="86"/>
        <v>C66-R17</v>
      </c>
      <c r="D389" s="405">
        <v>0.39334490740740741</v>
      </c>
      <c r="E389" s="405">
        <v>0.39350694444444445</v>
      </c>
      <c r="F389" s="406">
        <f t="shared" si="102"/>
        <v>1.7</v>
      </c>
      <c r="G389" s="468">
        <f t="shared" si="102"/>
        <v>5.41</v>
      </c>
      <c r="H389" s="407">
        <f t="shared" si="102"/>
        <v>1.2</v>
      </c>
      <c r="I389" s="407">
        <f t="shared" si="94"/>
        <v>7.11</v>
      </c>
      <c r="J389" s="407">
        <f t="shared" si="87"/>
        <v>7.2399999952316287</v>
      </c>
      <c r="K389" s="408">
        <f t="shared" si="88"/>
        <v>0.12999999523162842</v>
      </c>
      <c r="L389" s="409">
        <f t="shared" si="95"/>
        <v>0.5</v>
      </c>
      <c r="M389" s="410">
        <f t="shared" si="96"/>
        <v>7.61</v>
      </c>
      <c r="N389" s="410">
        <f t="shared" si="97"/>
        <v>7.7399999952316287</v>
      </c>
      <c r="O389" s="411"/>
      <c r="P389" s="485">
        <f t="shared" ca="1" si="98"/>
        <v>0.45156250000000547</v>
      </c>
      <c r="Q389" s="484">
        <f t="shared" ca="1" si="99"/>
        <v>0.45170138888889438</v>
      </c>
      <c r="R389" s="486">
        <v>0.12999999523162842</v>
      </c>
      <c r="S389" s="486">
        <f t="shared" ca="1" si="89"/>
        <v>0.11</v>
      </c>
      <c r="T389" s="470">
        <v>13</v>
      </c>
      <c r="U389" s="469" t="str">
        <f t="shared" si="90"/>
        <v>C66-R17</v>
      </c>
      <c r="V389" s="470">
        <v>66</v>
      </c>
      <c r="W389" s="470" t="s">
        <v>493</v>
      </c>
      <c r="X389" s="470" t="s">
        <v>494</v>
      </c>
      <c r="Y389" s="470">
        <v>17</v>
      </c>
      <c r="AA389" s="505">
        <v>373</v>
      </c>
    </row>
    <row r="390" spans="1:27" ht="12.75" customHeight="1">
      <c r="A390" s="403">
        <f t="shared" si="92"/>
        <v>374</v>
      </c>
      <c r="B390" s="745" t="s">
        <v>524</v>
      </c>
      <c r="C390" s="404" t="str">
        <f t="shared" si="86"/>
        <v>C66-R15</v>
      </c>
      <c r="D390" s="405">
        <v>0.39358796296296295</v>
      </c>
      <c r="E390" s="405">
        <v>0.39373842592592595</v>
      </c>
      <c r="F390" s="406">
        <f t="shared" si="102"/>
        <v>1.7</v>
      </c>
      <c r="G390" s="468">
        <f t="shared" si="102"/>
        <v>5.41</v>
      </c>
      <c r="H390" s="407">
        <f t="shared" si="102"/>
        <v>1.2</v>
      </c>
      <c r="I390" s="407">
        <f t="shared" si="94"/>
        <v>7.11</v>
      </c>
      <c r="J390" s="407">
        <f t="shared" si="87"/>
        <v>7.1600000007450584</v>
      </c>
      <c r="K390" s="408">
        <f t="shared" si="88"/>
        <v>5.000000074505806E-2</v>
      </c>
      <c r="L390" s="409">
        <f t="shared" si="95"/>
        <v>0.5</v>
      </c>
      <c r="M390" s="410">
        <f t="shared" si="96"/>
        <v>7.61</v>
      </c>
      <c r="N390" s="410">
        <f t="shared" si="97"/>
        <v>7.6600000007450584</v>
      </c>
      <c r="O390" s="411"/>
      <c r="P390" s="485">
        <f t="shared" ca="1" si="98"/>
        <v>0.45196759259259811</v>
      </c>
      <c r="Q390" s="484">
        <f t="shared" ca="1" si="99"/>
        <v>0.45211805555556106</v>
      </c>
      <c r="R390" s="486">
        <v>5.000000074505806E-2</v>
      </c>
      <c r="S390" s="486">
        <f t="shared" ca="1" si="89"/>
        <v>0.06</v>
      </c>
      <c r="T390" s="470">
        <v>14</v>
      </c>
      <c r="U390" s="469" t="str">
        <f t="shared" si="90"/>
        <v>C66-R15</v>
      </c>
      <c r="V390" s="470">
        <v>66</v>
      </c>
      <c r="W390" s="470" t="s">
        <v>493</v>
      </c>
      <c r="X390" s="470" t="s">
        <v>494</v>
      </c>
      <c r="Y390" s="470">
        <v>15</v>
      </c>
      <c r="AA390" s="505">
        <v>374</v>
      </c>
    </row>
    <row r="391" spans="1:27" ht="12.75" customHeight="1">
      <c r="A391" s="403">
        <f t="shared" si="92"/>
        <v>375</v>
      </c>
      <c r="B391" s="745"/>
      <c r="C391" s="404" t="str">
        <f t="shared" si="86"/>
        <v>C66-R13</v>
      </c>
      <c r="D391" s="405">
        <v>0.39384259259259258</v>
      </c>
      <c r="E391" s="405">
        <v>0.39399305555555558</v>
      </c>
      <c r="F391" s="406">
        <f t="shared" si="102"/>
        <v>1.7</v>
      </c>
      <c r="G391" s="468">
        <f t="shared" si="102"/>
        <v>5.41</v>
      </c>
      <c r="H391" s="407">
        <f t="shared" si="102"/>
        <v>1.2</v>
      </c>
      <c r="I391" s="407">
        <f t="shared" si="94"/>
        <v>7.11</v>
      </c>
      <c r="J391" s="407">
        <f t="shared" si="87"/>
        <v>7.1199999997764829</v>
      </c>
      <c r="K391" s="408">
        <f t="shared" si="88"/>
        <v>9.9999997764825821E-3</v>
      </c>
      <c r="L391" s="409">
        <f t="shared" si="95"/>
        <v>0.5</v>
      </c>
      <c r="M391" s="410">
        <f t="shared" si="96"/>
        <v>7.61</v>
      </c>
      <c r="N391" s="410">
        <f t="shared" si="97"/>
        <v>7.6199999997764829</v>
      </c>
      <c r="O391" s="411"/>
      <c r="P391" s="485">
        <f t="shared" ca="1" si="98"/>
        <v>0.4523611111111166</v>
      </c>
      <c r="Q391" s="484">
        <f t="shared" ca="1" si="99"/>
        <v>0.45251157407407955</v>
      </c>
      <c r="R391" s="486">
        <v>9.9999997764825821E-3</v>
      </c>
      <c r="S391" s="486">
        <f t="shared" ca="1" si="89"/>
        <v>0.04</v>
      </c>
      <c r="T391" s="470">
        <v>15</v>
      </c>
      <c r="U391" s="469" t="str">
        <f t="shared" si="90"/>
        <v>C66-R13</v>
      </c>
      <c r="V391" s="470">
        <v>66</v>
      </c>
      <c r="W391" s="470" t="s">
        <v>493</v>
      </c>
      <c r="X391" s="470" t="s">
        <v>494</v>
      </c>
      <c r="Y391" s="470">
        <v>13</v>
      </c>
      <c r="AA391" s="505">
        <v>375</v>
      </c>
    </row>
    <row r="392" spans="1:27" ht="12.75" customHeight="1">
      <c r="A392" s="403">
        <f t="shared" si="92"/>
        <v>376</v>
      </c>
      <c r="B392" s="745"/>
      <c r="C392" s="404" t="str">
        <f t="shared" si="86"/>
        <v>C66-R11</v>
      </c>
      <c r="D392" s="405">
        <v>0.39409722222222221</v>
      </c>
      <c r="E392" s="405">
        <v>0.39425925925925925</v>
      </c>
      <c r="F392" s="406">
        <f t="shared" si="102"/>
        <v>1.7</v>
      </c>
      <c r="G392" s="468">
        <f t="shared" si="102"/>
        <v>5.41</v>
      </c>
      <c r="H392" s="407">
        <f t="shared" si="102"/>
        <v>1.2</v>
      </c>
      <c r="I392" s="407">
        <f t="shared" si="94"/>
        <v>7.11</v>
      </c>
      <c r="J392" s="407">
        <f t="shared" si="87"/>
        <v>7.1499999991059306</v>
      </c>
      <c r="K392" s="408">
        <f t="shared" si="88"/>
        <v>3.9999999105930328E-2</v>
      </c>
      <c r="L392" s="409">
        <f t="shared" si="95"/>
        <v>0.5</v>
      </c>
      <c r="M392" s="410">
        <f t="shared" si="96"/>
        <v>7.61</v>
      </c>
      <c r="N392" s="410">
        <f t="shared" si="97"/>
        <v>7.6499999991059306</v>
      </c>
      <c r="O392" s="411"/>
      <c r="P392" s="485">
        <f t="shared" ca="1" si="98"/>
        <v>0.45274305555556105</v>
      </c>
      <c r="Q392" s="484">
        <f t="shared" ca="1" si="99"/>
        <v>0.452893518518524</v>
      </c>
      <c r="R392" s="486">
        <v>3.9999999105930328E-2</v>
      </c>
      <c r="S392" s="486">
        <f t="shared" ca="1" si="89"/>
        <v>0.01</v>
      </c>
      <c r="T392" s="470">
        <v>16</v>
      </c>
      <c r="U392" s="469" t="str">
        <f t="shared" si="90"/>
        <v>C66-R11</v>
      </c>
      <c r="V392" s="470">
        <v>66</v>
      </c>
      <c r="W392" s="470" t="s">
        <v>493</v>
      </c>
      <c r="X392" s="470" t="s">
        <v>494</v>
      </c>
      <c r="Y392" s="470">
        <v>11</v>
      </c>
      <c r="AA392" s="505">
        <v>376</v>
      </c>
    </row>
    <row r="393" spans="1:27" ht="12.75" customHeight="1">
      <c r="A393" s="403">
        <f t="shared" si="92"/>
        <v>377</v>
      </c>
      <c r="B393" s="745"/>
      <c r="C393" s="404" t="str">
        <f t="shared" si="86"/>
        <v>C66-R9</v>
      </c>
      <c r="D393" s="405">
        <v>0.39438657407407407</v>
      </c>
      <c r="E393" s="405">
        <v>0.39453703703703702</v>
      </c>
      <c r="F393" s="406">
        <f t="shared" si="102"/>
        <v>1.7</v>
      </c>
      <c r="G393" s="468">
        <f t="shared" si="102"/>
        <v>5.41</v>
      </c>
      <c r="H393" s="407">
        <f t="shared" si="102"/>
        <v>1.2</v>
      </c>
      <c r="I393" s="407">
        <f t="shared" si="94"/>
        <v>7.11</v>
      </c>
      <c r="J393" s="407">
        <f t="shared" si="87"/>
        <v>7.1399999993294481</v>
      </c>
      <c r="K393" s="408">
        <f t="shared" si="88"/>
        <v>2.9999999329447746E-2</v>
      </c>
      <c r="L393" s="409">
        <f t="shared" si="95"/>
        <v>0.5</v>
      </c>
      <c r="M393" s="410">
        <f t="shared" si="96"/>
        <v>7.61</v>
      </c>
      <c r="N393" s="410">
        <f t="shared" si="97"/>
        <v>7.6399999993294481</v>
      </c>
      <c r="O393" s="411"/>
      <c r="P393" s="485">
        <f t="shared" ca="1" si="98"/>
        <v>0.45317129629630176</v>
      </c>
      <c r="Q393" s="484">
        <f t="shared" ca="1" si="99"/>
        <v>0.45333333333333881</v>
      </c>
      <c r="R393" s="486">
        <v>2.9999999329447746E-2</v>
      </c>
      <c r="S393" s="486">
        <f t="shared" ca="1" si="89"/>
        <v>0.03</v>
      </c>
      <c r="T393" s="470">
        <v>17</v>
      </c>
      <c r="U393" s="469" t="str">
        <f t="shared" si="90"/>
        <v>C66-R9</v>
      </c>
      <c r="V393" s="470">
        <v>66</v>
      </c>
      <c r="W393" s="470" t="s">
        <v>493</v>
      </c>
      <c r="X393" s="470" t="s">
        <v>494</v>
      </c>
      <c r="Y393" s="470">
        <v>9</v>
      </c>
      <c r="AA393" s="505">
        <v>377</v>
      </c>
    </row>
    <row r="394" spans="1:27" ht="12.75" customHeight="1">
      <c r="A394" s="403">
        <f t="shared" si="92"/>
        <v>378</v>
      </c>
      <c r="B394" s="745"/>
      <c r="C394" s="404" t="str">
        <f t="shared" si="86"/>
        <v>C66-R7</v>
      </c>
      <c r="D394" s="405">
        <v>0.39462962962962961</v>
      </c>
      <c r="E394" s="405">
        <v>0.39476851851851852</v>
      </c>
      <c r="F394" s="406">
        <f t="shared" si="102"/>
        <v>1.7</v>
      </c>
      <c r="G394" s="468">
        <f t="shared" si="102"/>
        <v>5.41</v>
      </c>
      <c r="H394" s="407">
        <f t="shared" si="102"/>
        <v>1.2</v>
      </c>
      <c r="I394" s="407">
        <f t="shared" si="94"/>
        <v>7.11</v>
      </c>
      <c r="J394" s="407">
        <f t="shared" si="87"/>
        <v>7.2100000014901164</v>
      </c>
      <c r="K394" s="408">
        <f t="shared" si="88"/>
        <v>0.10000000149011612</v>
      </c>
      <c r="L394" s="409">
        <f t="shared" si="95"/>
        <v>0.5</v>
      </c>
      <c r="M394" s="410">
        <f t="shared" si="96"/>
        <v>7.61</v>
      </c>
      <c r="N394" s="410">
        <f t="shared" si="97"/>
        <v>7.7100000014901164</v>
      </c>
      <c r="O394" s="411"/>
      <c r="P394" s="485">
        <f t="shared" ca="1" si="98"/>
        <v>0.45356481481482031</v>
      </c>
      <c r="Q394" s="484">
        <f t="shared" ca="1" si="99"/>
        <v>0.45370370370370922</v>
      </c>
      <c r="R394" s="486">
        <v>0.10000000149011612</v>
      </c>
      <c r="S394" s="486">
        <f t="shared" ca="1" si="89"/>
        <v>0.15</v>
      </c>
      <c r="T394" s="470">
        <v>18</v>
      </c>
      <c r="U394" s="469" t="str">
        <f t="shared" si="90"/>
        <v>C66-R7</v>
      </c>
      <c r="V394" s="470">
        <v>66</v>
      </c>
      <c r="W394" s="470" t="s">
        <v>493</v>
      </c>
      <c r="X394" s="470" t="s">
        <v>494</v>
      </c>
      <c r="Y394" s="470">
        <v>7</v>
      </c>
      <c r="AA394" s="505">
        <v>378</v>
      </c>
    </row>
    <row r="395" spans="1:27" ht="12.75" customHeight="1">
      <c r="A395" s="403">
        <f t="shared" si="92"/>
        <v>379</v>
      </c>
      <c r="B395" s="745"/>
      <c r="C395" s="404" t="str">
        <f t="shared" si="86"/>
        <v>C66-R5</v>
      </c>
      <c r="D395" s="405">
        <v>0.3948726851851852</v>
      </c>
      <c r="E395" s="405">
        <v>0.39503472222222225</v>
      </c>
      <c r="F395" s="406">
        <f t="shared" si="102"/>
        <v>1.7</v>
      </c>
      <c r="G395" s="468">
        <f t="shared" si="102"/>
        <v>5.41</v>
      </c>
      <c r="H395" s="407">
        <f t="shared" si="102"/>
        <v>1.2</v>
      </c>
      <c r="I395" s="407">
        <f t="shared" si="94"/>
        <v>7.11</v>
      </c>
      <c r="J395" s="407">
        <f t="shared" si="87"/>
        <v>7.1699999986588958</v>
      </c>
      <c r="K395" s="408">
        <f t="shared" si="88"/>
        <v>5.9999998658895493E-2</v>
      </c>
      <c r="L395" s="409">
        <f t="shared" si="95"/>
        <v>0.5</v>
      </c>
      <c r="M395" s="410">
        <f t="shared" si="96"/>
        <v>7.61</v>
      </c>
      <c r="N395" s="410">
        <f t="shared" si="97"/>
        <v>7.6699999986588958</v>
      </c>
      <c r="O395" s="411"/>
      <c r="P395" s="485">
        <f t="shared" ca="1" si="98"/>
        <v>0.45394675925926475</v>
      </c>
      <c r="Q395" s="484">
        <f t="shared" ca="1" si="99"/>
        <v>0.45412037037037589</v>
      </c>
      <c r="R395" s="486">
        <v>5.9999998658895493E-2</v>
      </c>
      <c r="S395" s="486">
        <f t="shared" ca="1" si="89"/>
        <v>0.1</v>
      </c>
      <c r="T395" s="470">
        <v>19</v>
      </c>
      <c r="U395" s="469" t="str">
        <f t="shared" si="90"/>
        <v>C66-R5</v>
      </c>
      <c r="V395" s="470">
        <v>66</v>
      </c>
      <c r="W395" s="470" t="s">
        <v>493</v>
      </c>
      <c r="X395" s="470" t="s">
        <v>494</v>
      </c>
      <c r="Y395" s="470">
        <v>5</v>
      </c>
      <c r="AA395" s="505">
        <v>379</v>
      </c>
    </row>
    <row r="396" spans="1:27" ht="12.75" customHeight="1">
      <c r="A396" s="403">
        <f t="shared" si="92"/>
        <v>380</v>
      </c>
      <c r="B396" s="745"/>
      <c r="C396" s="404" t="str">
        <f t="shared" si="86"/>
        <v>C66-R3</v>
      </c>
      <c r="D396" s="405">
        <v>0.39510416666666665</v>
      </c>
      <c r="E396" s="405">
        <v>0.39524305555555556</v>
      </c>
      <c r="F396" s="406">
        <f t="shared" si="102"/>
        <v>1.7</v>
      </c>
      <c r="G396" s="468">
        <f t="shared" si="102"/>
        <v>5.41</v>
      </c>
      <c r="H396" s="407">
        <f t="shared" si="102"/>
        <v>1.2</v>
      </c>
      <c r="I396" s="407">
        <f t="shared" si="94"/>
        <v>7.11</v>
      </c>
      <c r="J396" s="407">
        <f t="shared" si="87"/>
        <v>7.200000003576279</v>
      </c>
      <c r="K396" s="408">
        <f t="shared" si="88"/>
        <v>9.0000003576278687E-2</v>
      </c>
      <c r="L396" s="409">
        <f t="shared" si="95"/>
        <v>0.5</v>
      </c>
      <c r="M396" s="410">
        <f t="shared" si="96"/>
        <v>7.61</v>
      </c>
      <c r="N396" s="410">
        <f t="shared" si="97"/>
        <v>7.700000003576279</v>
      </c>
      <c r="O396" s="411"/>
      <c r="P396" s="485">
        <f t="shared" ca="1" si="98"/>
        <v>0.45438657407407962</v>
      </c>
      <c r="Q396" s="484">
        <f t="shared" ca="1" si="99"/>
        <v>0.45456018518519076</v>
      </c>
      <c r="R396" s="486">
        <v>9.0000003576278687E-2</v>
      </c>
      <c r="S396" s="486">
        <f t="shared" ca="1" si="89"/>
        <v>0.08</v>
      </c>
      <c r="T396" s="470">
        <v>20</v>
      </c>
      <c r="U396" s="469" t="str">
        <f t="shared" si="90"/>
        <v>C66-R3</v>
      </c>
      <c r="V396" s="470">
        <v>66</v>
      </c>
      <c r="W396" s="470" t="s">
        <v>493</v>
      </c>
      <c r="X396" s="470" t="s">
        <v>494</v>
      </c>
      <c r="Y396" s="470">
        <v>3</v>
      </c>
      <c r="AA396" s="505">
        <v>380</v>
      </c>
    </row>
    <row r="397" spans="1:27" ht="12.75" customHeight="1">
      <c r="A397" s="403">
        <f t="shared" si="92"/>
        <v>381</v>
      </c>
      <c r="B397" s="745"/>
      <c r="C397" s="404" t="str">
        <f t="shared" si="86"/>
        <v>C66-R1</v>
      </c>
      <c r="D397" s="405">
        <v>0.39538194444444447</v>
      </c>
      <c r="E397" s="405">
        <v>0.39554398148148145</v>
      </c>
      <c r="F397" s="406">
        <f t="shared" si="102"/>
        <v>1.7</v>
      </c>
      <c r="G397" s="468">
        <f t="shared" si="102"/>
        <v>5.41</v>
      </c>
      <c r="H397" s="407">
        <f t="shared" si="102"/>
        <v>1.2</v>
      </c>
      <c r="I397" s="407">
        <f t="shared" si="94"/>
        <v>7.11</v>
      </c>
      <c r="J397" s="407">
        <f t="shared" si="87"/>
        <v>7.2399999952316287</v>
      </c>
      <c r="K397" s="408">
        <f t="shared" si="88"/>
        <v>0.12999999523162842</v>
      </c>
      <c r="L397" s="409">
        <f t="shared" si="95"/>
        <v>0.5</v>
      </c>
      <c r="M397" s="410">
        <f t="shared" si="96"/>
        <v>7.61</v>
      </c>
      <c r="N397" s="410">
        <f t="shared" si="97"/>
        <v>7.7399999952316287</v>
      </c>
      <c r="O397" s="411"/>
      <c r="P397" s="485">
        <f t="shared" ca="1" si="98"/>
        <v>0.45481481481482039</v>
      </c>
      <c r="Q397" s="484">
        <f t="shared" ca="1" si="99"/>
        <v>0.45497685185185743</v>
      </c>
      <c r="R397" s="486">
        <v>0.12999999523162842</v>
      </c>
      <c r="S397" s="486">
        <f t="shared" ca="1" si="89"/>
        <v>0.12</v>
      </c>
      <c r="T397" s="470">
        <v>21</v>
      </c>
      <c r="U397" s="469" t="str">
        <f t="shared" si="90"/>
        <v>C66-R1</v>
      </c>
      <c r="V397" s="470">
        <v>66</v>
      </c>
      <c r="W397" s="470" t="s">
        <v>493</v>
      </c>
      <c r="X397" s="470" t="s">
        <v>494</v>
      </c>
      <c r="Y397" s="470">
        <v>1</v>
      </c>
      <c r="AA397" s="505">
        <v>381</v>
      </c>
    </row>
    <row r="398" spans="1:27" ht="12.75" customHeight="1">
      <c r="A398" s="403">
        <f t="shared" si="92"/>
        <v>382</v>
      </c>
      <c r="B398" s="745"/>
      <c r="C398" s="404" t="str">
        <f t="shared" si="86"/>
        <v>C67-R2</v>
      </c>
      <c r="D398" s="405">
        <v>0.39565972222222223</v>
      </c>
      <c r="E398" s="405">
        <v>0.39582175925925928</v>
      </c>
      <c r="F398" s="406">
        <f t="shared" si="102"/>
        <v>1.7</v>
      </c>
      <c r="G398" s="468">
        <f t="shared" si="102"/>
        <v>5.41</v>
      </c>
      <c r="H398" s="407">
        <f t="shared" si="102"/>
        <v>1.2</v>
      </c>
      <c r="I398" s="407">
        <f t="shared" si="94"/>
        <v>7.11</v>
      </c>
      <c r="J398" s="407">
        <f t="shared" si="87"/>
        <v>7.2299999973177913</v>
      </c>
      <c r="K398" s="408">
        <f t="shared" si="88"/>
        <v>0.11999999731779099</v>
      </c>
      <c r="L398" s="409">
        <f t="shared" si="95"/>
        <v>0.5</v>
      </c>
      <c r="M398" s="410">
        <f t="shared" si="96"/>
        <v>7.61</v>
      </c>
      <c r="N398" s="410">
        <f t="shared" si="97"/>
        <v>7.7299999973177913</v>
      </c>
      <c r="O398" s="411"/>
      <c r="P398" s="485">
        <f t="shared" ca="1" si="98"/>
        <v>0.45521990740741297</v>
      </c>
      <c r="Q398" s="484">
        <f t="shared" ca="1" si="99"/>
        <v>0.45538194444445002</v>
      </c>
      <c r="R398" s="486">
        <v>0.11999999731779099</v>
      </c>
      <c r="S398" s="486">
        <f t="shared" ca="1" si="89"/>
        <v>0.04</v>
      </c>
      <c r="T398" s="470">
        <v>1</v>
      </c>
      <c r="U398" s="469" t="str">
        <f t="shared" si="90"/>
        <v>C67-R2</v>
      </c>
      <c r="V398" s="470">
        <v>67</v>
      </c>
      <c r="W398" s="470" t="s">
        <v>493</v>
      </c>
      <c r="X398" s="470" t="s">
        <v>494</v>
      </c>
      <c r="Y398" s="470">
        <v>2</v>
      </c>
      <c r="AA398" s="505">
        <v>382</v>
      </c>
    </row>
    <row r="399" spans="1:27" ht="12.75" customHeight="1">
      <c r="A399" s="403">
        <f t="shared" si="92"/>
        <v>383</v>
      </c>
      <c r="B399" s="745"/>
      <c r="C399" s="404" t="str">
        <f t="shared" si="86"/>
        <v>C67-R4</v>
      </c>
      <c r="D399" s="405">
        <v>0.39591435185185186</v>
      </c>
      <c r="E399" s="405">
        <v>0.39608796296296295</v>
      </c>
      <c r="F399" s="406">
        <f t="shared" si="102"/>
        <v>1.7</v>
      </c>
      <c r="G399" s="468">
        <f t="shared" si="102"/>
        <v>5.41</v>
      </c>
      <c r="H399" s="407">
        <f t="shared" si="102"/>
        <v>1.2</v>
      </c>
      <c r="I399" s="407">
        <f t="shared" si="94"/>
        <v>7.11</v>
      </c>
      <c r="J399" s="407">
        <f t="shared" si="87"/>
        <v>7.1499999991059306</v>
      </c>
      <c r="K399" s="408">
        <f t="shared" si="88"/>
        <v>3.9999999105930328E-2</v>
      </c>
      <c r="L399" s="409">
        <f t="shared" si="95"/>
        <v>0.5</v>
      </c>
      <c r="M399" s="410">
        <f t="shared" si="96"/>
        <v>7.61</v>
      </c>
      <c r="N399" s="410">
        <f t="shared" si="97"/>
        <v>7.6499999991059306</v>
      </c>
      <c r="O399" s="411"/>
      <c r="P399" s="485">
        <f t="shared" ca="1" si="98"/>
        <v>0.45564814814815374</v>
      </c>
      <c r="Q399" s="484">
        <f t="shared" ca="1" si="99"/>
        <v>0.45578703703704265</v>
      </c>
      <c r="R399" s="486">
        <v>3.9999999105930328E-2</v>
      </c>
      <c r="S399" s="486">
        <f t="shared" ca="1" si="89"/>
        <v>0.11</v>
      </c>
      <c r="T399" s="470">
        <v>2</v>
      </c>
      <c r="U399" s="469" t="str">
        <f t="shared" si="90"/>
        <v>C67-R4</v>
      </c>
      <c r="V399" s="470">
        <v>67</v>
      </c>
      <c r="W399" s="470" t="s">
        <v>493</v>
      </c>
      <c r="X399" s="470" t="s">
        <v>494</v>
      </c>
      <c r="Y399" s="470">
        <v>4</v>
      </c>
      <c r="AA399" s="505">
        <v>383</v>
      </c>
    </row>
    <row r="400" spans="1:27" ht="12.75" customHeight="1">
      <c r="A400" s="403">
        <f t="shared" si="92"/>
        <v>384</v>
      </c>
      <c r="B400" s="745"/>
      <c r="C400" s="404" t="str">
        <f t="shared" si="86"/>
        <v>C67-R6</v>
      </c>
      <c r="D400" s="405">
        <v>0.3961574074074074</v>
      </c>
      <c r="E400" s="405">
        <v>0.39631944444444445</v>
      </c>
      <c r="F400" s="406">
        <f t="shared" si="102"/>
        <v>1.7</v>
      </c>
      <c r="G400" s="468">
        <f t="shared" si="102"/>
        <v>5.41</v>
      </c>
      <c r="H400" s="407">
        <f t="shared" si="102"/>
        <v>1.2</v>
      </c>
      <c r="I400" s="407">
        <f t="shared" si="94"/>
        <v>7.11</v>
      </c>
      <c r="J400" s="407">
        <f t="shared" si="87"/>
        <v>7.2399999952316287</v>
      </c>
      <c r="K400" s="408">
        <f t="shared" si="88"/>
        <v>0.12999999523162842</v>
      </c>
      <c r="L400" s="409">
        <f t="shared" si="95"/>
        <v>0.5</v>
      </c>
      <c r="M400" s="410">
        <f t="shared" si="96"/>
        <v>7.61</v>
      </c>
      <c r="N400" s="410">
        <f t="shared" si="97"/>
        <v>7.7399999952316287</v>
      </c>
      <c r="O400" s="411"/>
      <c r="P400" s="485">
        <f t="shared" ca="1" si="98"/>
        <v>0.45604166666667229</v>
      </c>
      <c r="Q400" s="484">
        <f t="shared" ca="1" si="99"/>
        <v>0.45620370370370933</v>
      </c>
      <c r="R400" s="486">
        <v>0.12999999523162842</v>
      </c>
      <c r="S400" s="486">
        <f t="shared" ca="1" si="89"/>
        <v>0.02</v>
      </c>
      <c r="T400" s="470">
        <v>3</v>
      </c>
      <c r="U400" s="469" t="str">
        <f t="shared" si="90"/>
        <v>C67-R6</v>
      </c>
      <c r="V400" s="470">
        <v>67</v>
      </c>
      <c r="W400" s="470" t="s">
        <v>493</v>
      </c>
      <c r="X400" s="470" t="s">
        <v>494</v>
      </c>
      <c r="Y400" s="470">
        <v>6</v>
      </c>
      <c r="AA400" s="505">
        <v>384</v>
      </c>
    </row>
    <row r="401" spans="1:27" ht="12.75" customHeight="1">
      <c r="A401" s="403">
        <f t="shared" si="92"/>
        <v>385</v>
      </c>
      <c r="B401" s="745"/>
      <c r="C401" s="404" t="str">
        <f t="shared" si="86"/>
        <v>C67-R8</v>
      </c>
      <c r="D401" s="405">
        <v>0.39642361111111113</v>
      </c>
      <c r="E401" s="405">
        <v>0.39659722222222221</v>
      </c>
      <c r="F401" s="406">
        <f t="shared" si="102"/>
        <v>1.7</v>
      </c>
      <c r="G401" s="468">
        <f t="shared" si="102"/>
        <v>5.41</v>
      </c>
      <c r="H401" s="407">
        <f t="shared" si="102"/>
        <v>1.2</v>
      </c>
      <c r="I401" s="407">
        <f t="shared" si="94"/>
        <v>7.11</v>
      </c>
      <c r="J401" s="407">
        <f t="shared" si="87"/>
        <v>7.1499999991059306</v>
      </c>
      <c r="K401" s="408">
        <f t="shared" si="88"/>
        <v>3.9999999105930328E-2</v>
      </c>
      <c r="L401" s="409">
        <f t="shared" si="95"/>
        <v>0.5</v>
      </c>
      <c r="M401" s="410">
        <f t="shared" si="96"/>
        <v>7.61</v>
      </c>
      <c r="N401" s="410">
        <f t="shared" si="97"/>
        <v>7.6499999991059306</v>
      </c>
      <c r="O401" s="411"/>
      <c r="P401" s="485">
        <f t="shared" ca="1" si="98"/>
        <v>0.45646990740741306</v>
      </c>
      <c r="Q401" s="484">
        <f t="shared" ca="1" si="99"/>
        <v>0.45664351851852419</v>
      </c>
      <c r="R401" s="486">
        <v>3.9999999105930328E-2</v>
      </c>
      <c r="S401" s="486">
        <f t="shared" ca="1" si="89"/>
        <v>0.09</v>
      </c>
      <c r="T401" s="470">
        <v>4</v>
      </c>
      <c r="U401" s="469" t="str">
        <f t="shared" si="90"/>
        <v>C67-R8</v>
      </c>
      <c r="V401" s="470">
        <v>67</v>
      </c>
      <c r="W401" s="470" t="s">
        <v>493</v>
      </c>
      <c r="X401" s="470" t="s">
        <v>494</v>
      </c>
      <c r="Y401" s="470">
        <v>8</v>
      </c>
      <c r="AA401" s="505">
        <v>385</v>
      </c>
    </row>
    <row r="402" spans="1:27" ht="12.75" customHeight="1">
      <c r="A402" s="403">
        <f t="shared" si="92"/>
        <v>386</v>
      </c>
      <c r="B402" s="745"/>
      <c r="C402" s="404" t="str">
        <f t="shared" ref="C402:C465" si="103">U402</f>
        <v>C67-R10</v>
      </c>
      <c r="D402" s="405">
        <v>0.3967013888888889</v>
      </c>
      <c r="E402" s="405">
        <v>0.39684027777777775</v>
      </c>
      <c r="F402" s="406">
        <f t="shared" si="102"/>
        <v>1.7</v>
      </c>
      <c r="G402" s="468">
        <f t="shared" si="102"/>
        <v>5.41</v>
      </c>
      <c r="H402" s="407">
        <f t="shared" si="102"/>
        <v>1.2</v>
      </c>
      <c r="I402" s="407">
        <f t="shared" si="94"/>
        <v>7.11</v>
      </c>
      <c r="J402" s="407">
        <f t="shared" ref="J402:J465" si="104">I402+R402</f>
        <v>7.2100000014901164</v>
      </c>
      <c r="K402" s="408">
        <f t="shared" ref="K402:K465" si="105">J402-I402</f>
        <v>0.10000000149011612</v>
      </c>
      <c r="L402" s="409">
        <f t="shared" si="95"/>
        <v>0.5</v>
      </c>
      <c r="M402" s="410">
        <f t="shared" si="96"/>
        <v>7.61</v>
      </c>
      <c r="N402" s="410">
        <f t="shared" si="97"/>
        <v>7.7100000014901164</v>
      </c>
      <c r="O402" s="411"/>
      <c r="P402" s="485">
        <f t="shared" ca="1" si="98"/>
        <v>0.45687500000000569</v>
      </c>
      <c r="Q402" s="484">
        <f t="shared" ca="1" si="99"/>
        <v>0.45704861111111683</v>
      </c>
      <c r="R402" s="486">
        <v>0.10000000149011612</v>
      </c>
      <c r="S402" s="486">
        <f t="shared" ref="S402:S465" ca="1" si="106">RANDBETWEEN(1,15)/100</f>
        <v>0.04</v>
      </c>
      <c r="T402" s="470">
        <v>5</v>
      </c>
      <c r="U402" s="469" t="str">
        <f t="shared" ref="U402:U465" si="107">W402&amp;V402&amp;"-"&amp;X402&amp;Y402</f>
        <v>C67-R10</v>
      </c>
      <c r="V402" s="470">
        <v>67</v>
      </c>
      <c r="W402" s="470" t="s">
        <v>493</v>
      </c>
      <c r="X402" s="470" t="s">
        <v>494</v>
      </c>
      <c r="Y402" s="470">
        <v>10</v>
      </c>
      <c r="AA402" s="505">
        <v>386</v>
      </c>
    </row>
    <row r="403" spans="1:27" ht="12.75" customHeight="1">
      <c r="A403" s="403">
        <f t="shared" ref="A403:A466" si="108">A402+1</f>
        <v>387</v>
      </c>
      <c r="B403" s="745"/>
      <c r="C403" s="404" t="str">
        <f t="shared" si="103"/>
        <v>C67-R12</v>
      </c>
      <c r="D403" s="405">
        <v>0.39699074074074076</v>
      </c>
      <c r="E403" s="405">
        <v>0.39712962962962961</v>
      </c>
      <c r="F403" s="406">
        <f t="shared" ref="F403:H418" si="109">F402</f>
        <v>1.7</v>
      </c>
      <c r="G403" s="468">
        <f t="shared" si="109"/>
        <v>5.41</v>
      </c>
      <c r="H403" s="407">
        <f t="shared" si="109"/>
        <v>1.2</v>
      </c>
      <c r="I403" s="407">
        <f t="shared" ref="I403:I466" si="110">F403+G403</f>
        <v>7.11</v>
      </c>
      <c r="J403" s="407">
        <f t="shared" si="104"/>
        <v>7.1299999995529655</v>
      </c>
      <c r="K403" s="408">
        <f t="shared" si="105"/>
        <v>1.9999999552965164E-2</v>
      </c>
      <c r="L403" s="409">
        <f t="shared" ref="L403:L466" si="111">L402</f>
        <v>0.5</v>
      </c>
      <c r="M403" s="410">
        <f t="shared" ref="M403:M466" si="112">I403+L403</f>
        <v>7.61</v>
      </c>
      <c r="N403" s="410">
        <f t="shared" ref="N403:N466" si="113">J403+L403</f>
        <v>7.6299999995529655</v>
      </c>
      <c r="O403" s="411"/>
      <c r="P403" s="485">
        <f t="shared" ref="P403:P466" ca="1" si="114">Q402+TIME(0,0,RANDBETWEEN(20,25))</f>
        <v>0.45729166666667237</v>
      </c>
      <c r="Q403" s="484">
        <f t="shared" ref="Q403:Q466" ca="1" si="115">P403+TIME(0,0,RANDBETWEEN(12,15))</f>
        <v>0.45745370370370941</v>
      </c>
      <c r="R403" s="486">
        <v>1.9999999552965164E-2</v>
      </c>
      <c r="S403" s="486">
        <f t="shared" ca="1" si="106"/>
        <v>0.05</v>
      </c>
      <c r="T403" s="470">
        <v>6</v>
      </c>
      <c r="U403" s="469" t="str">
        <f t="shared" si="107"/>
        <v>C67-R12</v>
      </c>
      <c r="V403" s="470">
        <v>67</v>
      </c>
      <c r="W403" s="470" t="s">
        <v>493</v>
      </c>
      <c r="X403" s="470" t="s">
        <v>494</v>
      </c>
      <c r="Y403" s="470">
        <v>12</v>
      </c>
      <c r="AA403" s="505">
        <v>387</v>
      </c>
    </row>
    <row r="404" spans="1:27" ht="12.75" customHeight="1">
      <c r="A404" s="403">
        <f t="shared" si="108"/>
        <v>388</v>
      </c>
      <c r="B404" s="745"/>
      <c r="C404" s="404" t="str">
        <f t="shared" si="103"/>
        <v>C67-R14</v>
      </c>
      <c r="D404" s="405">
        <v>0.39723379629629629</v>
      </c>
      <c r="E404" s="405">
        <v>0.3973726851851852</v>
      </c>
      <c r="F404" s="406">
        <f t="shared" si="109"/>
        <v>1.7</v>
      </c>
      <c r="G404" s="468">
        <f t="shared" si="109"/>
        <v>5.41</v>
      </c>
      <c r="H404" s="407">
        <f t="shared" si="109"/>
        <v>1.2</v>
      </c>
      <c r="I404" s="407">
        <f t="shared" si="110"/>
        <v>7.11</v>
      </c>
      <c r="J404" s="407">
        <f t="shared" si="104"/>
        <v>7.189999998211861</v>
      </c>
      <c r="K404" s="408">
        <f t="shared" si="105"/>
        <v>7.9999998211860657E-2</v>
      </c>
      <c r="L404" s="409">
        <f t="shared" si="111"/>
        <v>0.5</v>
      </c>
      <c r="M404" s="410">
        <f t="shared" si="112"/>
        <v>7.61</v>
      </c>
      <c r="N404" s="410">
        <f t="shared" si="113"/>
        <v>7.689999998211861</v>
      </c>
      <c r="O404" s="411"/>
      <c r="P404" s="485">
        <f t="shared" ca="1" si="114"/>
        <v>0.45771990740741314</v>
      </c>
      <c r="Q404" s="484">
        <f t="shared" ca="1" si="115"/>
        <v>0.45787037037037609</v>
      </c>
      <c r="R404" s="486">
        <v>7.9999998211860657E-2</v>
      </c>
      <c r="S404" s="486">
        <f t="shared" ca="1" si="106"/>
        <v>0.15</v>
      </c>
      <c r="T404" s="470">
        <v>7</v>
      </c>
      <c r="U404" s="469" t="str">
        <f t="shared" si="107"/>
        <v>C67-R14</v>
      </c>
      <c r="V404" s="470">
        <v>67</v>
      </c>
      <c r="W404" s="470" t="s">
        <v>493</v>
      </c>
      <c r="X404" s="470" t="s">
        <v>494</v>
      </c>
      <c r="Y404" s="470">
        <v>14</v>
      </c>
      <c r="AA404" s="505">
        <v>388</v>
      </c>
    </row>
    <row r="405" spans="1:27" ht="12.75" customHeight="1">
      <c r="A405" s="403">
        <f t="shared" si="108"/>
        <v>389</v>
      </c>
      <c r="B405" s="745"/>
      <c r="C405" s="404" t="str">
        <f t="shared" si="103"/>
        <v>C67-R16</v>
      </c>
      <c r="D405" s="405">
        <v>0.39746527777777779</v>
      </c>
      <c r="E405" s="405">
        <v>0.39761574074074074</v>
      </c>
      <c r="F405" s="406">
        <f t="shared" si="109"/>
        <v>1.7</v>
      </c>
      <c r="G405" s="468">
        <f t="shared" si="109"/>
        <v>5.41</v>
      </c>
      <c r="H405" s="407">
        <f t="shared" si="109"/>
        <v>1.2</v>
      </c>
      <c r="I405" s="407">
        <f t="shared" si="110"/>
        <v>7.11</v>
      </c>
      <c r="J405" s="407">
        <f t="shared" si="104"/>
        <v>7.1299999995529655</v>
      </c>
      <c r="K405" s="408">
        <f t="shared" si="105"/>
        <v>1.9999999552965164E-2</v>
      </c>
      <c r="L405" s="409">
        <f t="shared" si="111"/>
        <v>0.5</v>
      </c>
      <c r="M405" s="410">
        <f t="shared" si="112"/>
        <v>7.61</v>
      </c>
      <c r="N405" s="410">
        <f t="shared" si="113"/>
        <v>7.6299999995529655</v>
      </c>
      <c r="O405" s="411"/>
      <c r="P405" s="485">
        <f t="shared" ca="1" si="114"/>
        <v>0.45810185185185759</v>
      </c>
      <c r="Q405" s="484">
        <f t="shared" ca="1" si="115"/>
        <v>0.45826388888889463</v>
      </c>
      <c r="R405" s="486">
        <v>1.9999999552965164E-2</v>
      </c>
      <c r="S405" s="486">
        <f t="shared" ca="1" si="106"/>
        <v>0.14000000000000001</v>
      </c>
      <c r="T405" s="470">
        <v>8</v>
      </c>
      <c r="U405" s="469" t="str">
        <f t="shared" si="107"/>
        <v>C67-R16</v>
      </c>
      <c r="V405" s="470">
        <v>67</v>
      </c>
      <c r="W405" s="470" t="s">
        <v>493</v>
      </c>
      <c r="X405" s="470" t="s">
        <v>494</v>
      </c>
      <c r="Y405" s="470">
        <v>16</v>
      </c>
      <c r="AA405" s="505">
        <v>389</v>
      </c>
    </row>
    <row r="406" spans="1:27" ht="12.75" customHeight="1">
      <c r="A406" s="403">
        <f t="shared" si="108"/>
        <v>390</v>
      </c>
      <c r="B406" s="745"/>
      <c r="C406" s="404" t="str">
        <f t="shared" si="103"/>
        <v>C67-R18</v>
      </c>
      <c r="D406" s="405">
        <v>0.39769675925925924</v>
      </c>
      <c r="E406" s="405">
        <v>0.39784722222222224</v>
      </c>
      <c r="F406" s="406">
        <f t="shared" si="109"/>
        <v>1.7</v>
      </c>
      <c r="G406" s="468">
        <f t="shared" si="109"/>
        <v>5.41</v>
      </c>
      <c r="H406" s="407">
        <f t="shared" si="109"/>
        <v>1.2</v>
      </c>
      <c r="I406" s="407">
        <f t="shared" si="110"/>
        <v>7.11</v>
      </c>
      <c r="J406" s="407">
        <f t="shared" si="104"/>
        <v>7.2600000059604648</v>
      </c>
      <c r="K406" s="408">
        <f t="shared" si="105"/>
        <v>0.15000000596046448</v>
      </c>
      <c r="L406" s="409">
        <f t="shared" si="111"/>
        <v>0.5</v>
      </c>
      <c r="M406" s="410">
        <f t="shared" si="112"/>
        <v>7.61</v>
      </c>
      <c r="N406" s="410">
        <f t="shared" si="113"/>
        <v>7.7600000059604648</v>
      </c>
      <c r="O406" s="411"/>
      <c r="P406" s="485">
        <f t="shared" ca="1" si="114"/>
        <v>0.45853009259259836</v>
      </c>
      <c r="Q406" s="484">
        <f t="shared" ca="1" si="115"/>
        <v>0.45868055555556131</v>
      </c>
      <c r="R406" s="486">
        <v>0.15000000596046448</v>
      </c>
      <c r="S406" s="486">
        <f t="shared" ca="1" si="106"/>
        <v>0.03</v>
      </c>
      <c r="T406" s="470">
        <v>9</v>
      </c>
      <c r="U406" s="504" t="str">
        <f t="shared" si="107"/>
        <v>C67-R18</v>
      </c>
      <c r="V406" s="470">
        <v>67</v>
      </c>
      <c r="W406" s="504" t="s">
        <v>493</v>
      </c>
      <c r="X406" s="504" t="s">
        <v>494</v>
      </c>
      <c r="Y406" s="470">
        <v>18</v>
      </c>
      <c r="AA406" s="505">
        <v>390</v>
      </c>
    </row>
    <row r="407" spans="1:27" ht="12.75" customHeight="1">
      <c r="A407" s="403">
        <f t="shared" si="108"/>
        <v>391</v>
      </c>
      <c r="B407" s="745"/>
      <c r="C407" s="404" t="str">
        <f t="shared" si="103"/>
        <v>C67-R20</v>
      </c>
      <c r="D407" s="405">
        <v>0.39792824074074074</v>
      </c>
      <c r="E407" s="405">
        <v>0.39807870370370368</v>
      </c>
      <c r="F407" s="406">
        <f t="shared" si="109"/>
        <v>1.7</v>
      </c>
      <c r="G407" s="468">
        <f t="shared" si="109"/>
        <v>5.41</v>
      </c>
      <c r="H407" s="407">
        <f t="shared" si="109"/>
        <v>1.2</v>
      </c>
      <c r="I407" s="407">
        <f t="shared" si="110"/>
        <v>7.11</v>
      </c>
      <c r="J407" s="407">
        <f t="shared" si="104"/>
        <v>7.2600000059604648</v>
      </c>
      <c r="K407" s="408">
        <f t="shared" si="105"/>
        <v>0.15000000596046448</v>
      </c>
      <c r="L407" s="409">
        <f t="shared" si="111"/>
        <v>0.5</v>
      </c>
      <c r="M407" s="410">
        <f t="shared" si="112"/>
        <v>7.61</v>
      </c>
      <c r="N407" s="410">
        <f t="shared" si="113"/>
        <v>7.7600000059604648</v>
      </c>
      <c r="O407" s="411"/>
      <c r="P407" s="485">
        <f t="shared" ca="1" si="114"/>
        <v>0.45895833333333907</v>
      </c>
      <c r="Q407" s="484">
        <f t="shared" ca="1" si="115"/>
        <v>0.45912037037037612</v>
      </c>
      <c r="R407" s="486">
        <v>0.15000000596046448</v>
      </c>
      <c r="S407" s="486">
        <f t="shared" ca="1" si="106"/>
        <v>0.02</v>
      </c>
      <c r="T407" s="470">
        <v>10</v>
      </c>
      <c r="U407" s="469" t="str">
        <f>W407&amp;V407&amp;"-"&amp;X407&amp;Y407</f>
        <v>C67-R20</v>
      </c>
      <c r="V407" s="470">
        <v>67</v>
      </c>
      <c r="W407" s="470" t="s">
        <v>493</v>
      </c>
      <c r="X407" s="470" t="s">
        <v>494</v>
      </c>
      <c r="Y407" s="470">
        <v>20</v>
      </c>
      <c r="AA407" s="505">
        <v>391</v>
      </c>
    </row>
    <row r="408" spans="1:27" ht="12.75" customHeight="1">
      <c r="A408" s="403">
        <f t="shared" si="108"/>
        <v>392</v>
      </c>
      <c r="B408" s="745"/>
      <c r="C408" s="404" t="str">
        <f t="shared" si="103"/>
        <v>C67-R22</v>
      </c>
      <c r="D408" s="405">
        <v>0.39817129629629627</v>
      </c>
      <c r="E408" s="405">
        <v>0.39832175925925928</v>
      </c>
      <c r="F408" s="406">
        <f t="shared" si="109"/>
        <v>1.7</v>
      </c>
      <c r="G408" s="468">
        <f t="shared" si="109"/>
        <v>5.41</v>
      </c>
      <c r="H408" s="407">
        <f t="shared" si="109"/>
        <v>1.2</v>
      </c>
      <c r="I408" s="407">
        <f t="shared" si="110"/>
        <v>7.11</v>
      </c>
      <c r="J408" s="407">
        <f t="shared" si="104"/>
        <v>7.1199999997764829</v>
      </c>
      <c r="K408" s="408">
        <f t="shared" si="105"/>
        <v>9.9999997764825821E-3</v>
      </c>
      <c r="L408" s="409">
        <f t="shared" si="111"/>
        <v>0.5</v>
      </c>
      <c r="M408" s="410">
        <f t="shared" si="112"/>
        <v>7.61</v>
      </c>
      <c r="N408" s="410">
        <f t="shared" si="113"/>
        <v>7.6199999997764829</v>
      </c>
      <c r="O408" s="411"/>
      <c r="P408" s="485">
        <f t="shared" ca="1" si="114"/>
        <v>0.45936342592593166</v>
      </c>
      <c r="Q408" s="484">
        <f t="shared" ca="1" si="115"/>
        <v>0.45953703703704279</v>
      </c>
      <c r="R408" s="486">
        <v>9.9999997764825821E-3</v>
      </c>
      <c r="S408" s="486">
        <f t="shared" ca="1" si="106"/>
        <v>7.0000000000000007E-2</v>
      </c>
      <c r="T408" s="470">
        <v>11</v>
      </c>
      <c r="U408" s="469" t="str">
        <f t="shared" si="107"/>
        <v>C67-R22</v>
      </c>
      <c r="V408" s="470">
        <v>67</v>
      </c>
      <c r="W408" s="470" t="s">
        <v>493</v>
      </c>
      <c r="X408" s="470" t="s">
        <v>494</v>
      </c>
      <c r="Y408" s="470">
        <v>22</v>
      </c>
      <c r="AA408" s="505">
        <v>392</v>
      </c>
    </row>
    <row r="409" spans="1:27" ht="12.75" customHeight="1">
      <c r="A409" s="403">
        <f t="shared" si="108"/>
        <v>393</v>
      </c>
      <c r="B409" s="745"/>
      <c r="C409" s="404" t="str">
        <f t="shared" si="103"/>
        <v>C67-R24</v>
      </c>
      <c r="D409" s="405">
        <v>0.39844907407407409</v>
      </c>
      <c r="E409" s="405">
        <v>0.39859953703703704</v>
      </c>
      <c r="F409" s="406">
        <f t="shared" si="109"/>
        <v>1.7</v>
      </c>
      <c r="G409" s="468">
        <f t="shared" si="109"/>
        <v>5.41</v>
      </c>
      <c r="H409" s="407">
        <f t="shared" si="109"/>
        <v>1.2</v>
      </c>
      <c r="I409" s="407">
        <f t="shared" si="110"/>
        <v>7.11</v>
      </c>
      <c r="J409" s="407">
        <f t="shared" si="104"/>
        <v>7.2399999952316287</v>
      </c>
      <c r="K409" s="408">
        <f t="shared" si="105"/>
        <v>0.12999999523162842</v>
      </c>
      <c r="L409" s="409">
        <f t="shared" si="111"/>
        <v>0.5</v>
      </c>
      <c r="M409" s="410">
        <f t="shared" si="112"/>
        <v>7.61</v>
      </c>
      <c r="N409" s="410">
        <f t="shared" si="113"/>
        <v>7.7399999952316287</v>
      </c>
      <c r="O409" s="411"/>
      <c r="P409" s="485">
        <f t="shared" ca="1" si="114"/>
        <v>0.45978009259259833</v>
      </c>
      <c r="Q409" s="484">
        <f t="shared" ca="1" si="115"/>
        <v>0.45994212962963538</v>
      </c>
      <c r="R409" s="486">
        <v>0.12999999523162842</v>
      </c>
      <c r="S409" s="486">
        <f t="shared" ca="1" si="106"/>
        <v>0.04</v>
      </c>
      <c r="T409" s="470">
        <v>12</v>
      </c>
      <c r="U409" s="469" t="str">
        <f>W409&amp;V409&amp;"-"&amp;X409&amp;Y409</f>
        <v>C67-R24</v>
      </c>
      <c r="V409" s="470">
        <v>67</v>
      </c>
      <c r="W409" s="470" t="s">
        <v>493</v>
      </c>
      <c r="X409" s="470" t="s">
        <v>494</v>
      </c>
      <c r="Y409" s="470">
        <v>24</v>
      </c>
      <c r="AA409" s="505">
        <v>393</v>
      </c>
    </row>
    <row r="410" spans="1:27" ht="12.75" customHeight="1">
      <c r="A410" s="403">
        <f t="shared" si="108"/>
        <v>394</v>
      </c>
      <c r="B410" s="745"/>
      <c r="C410" s="404" t="str">
        <f t="shared" si="103"/>
        <v>C67-R26</v>
      </c>
      <c r="D410" s="405">
        <v>0.3987384259259259</v>
      </c>
      <c r="E410" s="405">
        <v>0.3988888888888889</v>
      </c>
      <c r="F410" s="406">
        <f t="shared" si="109"/>
        <v>1.7</v>
      </c>
      <c r="G410" s="468">
        <f t="shared" si="109"/>
        <v>5.41</v>
      </c>
      <c r="H410" s="407">
        <f t="shared" si="109"/>
        <v>1.2</v>
      </c>
      <c r="I410" s="407">
        <f t="shared" si="110"/>
        <v>7.11</v>
      </c>
      <c r="J410" s="407">
        <f t="shared" si="104"/>
        <v>7.1399999993294481</v>
      </c>
      <c r="K410" s="408">
        <f t="shared" si="105"/>
        <v>2.9999999329447746E-2</v>
      </c>
      <c r="L410" s="409">
        <f t="shared" si="111"/>
        <v>0.5</v>
      </c>
      <c r="M410" s="410">
        <f t="shared" si="112"/>
        <v>7.61</v>
      </c>
      <c r="N410" s="410">
        <f t="shared" si="113"/>
        <v>7.6399999993294481</v>
      </c>
      <c r="O410" s="411"/>
      <c r="P410" s="485">
        <f t="shared" ca="1" si="114"/>
        <v>0.46018518518519091</v>
      </c>
      <c r="Q410" s="484">
        <f t="shared" ca="1" si="115"/>
        <v>0.46034722222222796</v>
      </c>
      <c r="R410" s="486">
        <v>2.9999999329447746E-2</v>
      </c>
      <c r="S410" s="486">
        <f t="shared" ca="1" si="106"/>
        <v>0.14000000000000001</v>
      </c>
      <c r="T410" s="470">
        <v>13</v>
      </c>
      <c r="U410" s="469" t="str">
        <f t="shared" si="107"/>
        <v>C67-R26</v>
      </c>
      <c r="V410" s="470">
        <v>67</v>
      </c>
      <c r="W410" s="470" t="s">
        <v>493</v>
      </c>
      <c r="X410" s="470" t="s">
        <v>494</v>
      </c>
      <c r="Y410" s="470">
        <v>26</v>
      </c>
      <c r="AA410" s="505">
        <v>394</v>
      </c>
    </row>
    <row r="411" spans="1:27" ht="12.75" customHeight="1">
      <c r="A411" s="403">
        <f t="shared" si="108"/>
        <v>395</v>
      </c>
      <c r="B411" s="745"/>
      <c r="C411" s="404" t="str">
        <f t="shared" si="103"/>
        <v>C67-R28</v>
      </c>
      <c r="D411" s="405">
        <v>0.3989699074074074</v>
      </c>
      <c r="E411" s="405">
        <v>0.39912037037037035</v>
      </c>
      <c r="F411" s="406">
        <f t="shared" si="109"/>
        <v>1.7</v>
      </c>
      <c r="G411" s="468">
        <f t="shared" si="109"/>
        <v>5.41</v>
      </c>
      <c r="H411" s="407">
        <f t="shared" si="109"/>
        <v>1.2</v>
      </c>
      <c r="I411" s="407">
        <f t="shared" si="110"/>
        <v>7.11</v>
      </c>
      <c r="J411" s="407">
        <f t="shared" si="104"/>
        <v>7.2100000014901164</v>
      </c>
      <c r="K411" s="408">
        <f t="shared" si="105"/>
        <v>0.10000000149011612</v>
      </c>
      <c r="L411" s="409">
        <f t="shared" si="111"/>
        <v>0.5</v>
      </c>
      <c r="M411" s="410">
        <f t="shared" si="112"/>
        <v>7.61</v>
      </c>
      <c r="N411" s="410">
        <f t="shared" si="113"/>
        <v>7.7100000014901164</v>
      </c>
      <c r="O411" s="411"/>
      <c r="P411" s="485">
        <f t="shared" ca="1" si="114"/>
        <v>0.46057870370370946</v>
      </c>
      <c r="Q411" s="484">
        <f t="shared" ca="1" si="115"/>
        <v>0.46071759259259837</v>
      </c>
      <c r="R411" s="486">
        <v>0.10000000149011612</v>
      </c>
      <c r="S411" s="486">
        <f t="shared" ca="1" si="106"/>
        <v>0.04</v>
      </c>
      <c r="T411" s="470">
        <v>14</v>
      </c>
      <c r="U411" s="469" t="str">
        <f t="shared" si="107"/>
        <v>C67-R28</v>
      </c>
      <c r="V411" s="470">
        <v>67</v>
      </c>
      <c r="W411" s="470" t="s">
        <v>493</v>
      </c>
      <c r="X411" s="470" t="s">
        <v>494</v>
      </c>
      <c r="Y411" s="470">
        <v>28</v>
      </c>
      <c r="AA411" s="505">
        <v>395</v>
      </c>
    </row>
    <row r="412" spans="1:27" ht="12.75" customHeight="1">
      <c r="A412" s="403">
        <f t="shared" si="108"/>
        <v>396</v>
      </c>
      <c r="B412" s="745"/>
      <c r="C412" s="404" t="str">
        <f t="shared" si="103"/>
        <v>C67-R30</v>
      </c>
      <c r="D412" s="405">
        <v>0.39922453703703703</v>
      </c>
      <c r="E412" s="405">
        <v>0.39937499999999998</v>
      </c>
      <c r="F412" s="406">
        <f t="shared" si="109"/>
        <v>1.7</v>
      </c>
      <c r="G412" s="468">
        <f t="shared" si="109"/>
        <v>5.41</v>
      </c>
      <c r="H412" s="407">
        <f t="shared" si="109"/>
        <v>1.2</v>
      </c>
      <c r="I412" s="407">
        <f t="shared" si="110"/>
        <v>7.11</v>
      </c>
      <c r="J412" s="407">
        <f t="shared" si="104"/>
        <v>7.2500000005960468</v>
      </c>
      <c r="K412" s="408">
        <f t="shared" si="105"/>
        <v>0.14000000059604645</v>
      </c>
      <c r="L412" s="409">
        <f t="shared" si="111"/>
        <v>0.5</v>
      </c>
      <c r="M412" s="410">
        <f t="shared" si="112"/>
        <v>7.61</v>
      </c>
      <c r="N412" s="410">
        <f t="shared" si="113"/>
        <v>7.7500000005960468</v>
      </c>
      <c r="O412" s="411"/>
      <c r="P412" s="485">
        <f t="shared" ca="1" si="114"/>
        <v>0.46100694444445023</v>
      </c>
      <c r="Q412" s="484">
        <f t="shared" ca="1" si="115"/>
        <v>0.46114583333333914</v>
      </c>
      <c r="R412" s="486">
        <v>0.14000000059604645</v>
      </c>
      <c r="S412" s="486">
        <f t="shared" ca="1" si="106"/>
        <v>0.13</v>
      </c>
      <c r="T412" s="470">
        <v>15</v>
      </c>
      <c r="U412" s="469" t="str">
        <f t="shared" si="107"/>
        <v>C67-R30</v>
      </c>
      <c r="V412" s="470">
        <v>67</v>
      </c>
      <c r="W412" s="470" t="s">
        <v>493</v>
      </c>
      <c r="X412" s="470" t="s">
        <v>494</v>
      </c>
      <c r="Y412" s="470">
        <v>30</v>
      </c>
      <c r="AA412" s="505">
        <v>396</v>
      </c>
    </row>
    <row r="413" spans="1:27" ht="12.75" customHeight="1">
      <c r="A413" s="403">
        <f t="shared" si="108"/>
        <v>397</v>
      </c>
      <c r="B413" s="745"/>
      <c r="C413" s="404" t="str">
        <f t="shared" si="103"/>
        <v>C67-R32</v>
      </c>
      <c r="D413" s="405">
        <v>0.39951388888888889</v>
      </c>
      <c r="E413" s="405">
        <v>0.39968749999999997</v>
      </c>
      <c r="F413" s="406">
        <f t="shared" si="109"/>
        <v>1.7</v>
      </c>
      <c r="G413" s="468">
        <f t="shared" si="109"/>
        <v>5.41</v>
      </c>
      <c r="H413" s="407">
        <f t="shared" si="109"/>
        <v>1.2</v>
      </c>
      <c r="I413" s="407">
        <f t="shared" si="110"/>
        <v>7.11</v>
      </c>
      <c r="J413" s="407">
        <f t="shared" si="104"/>
        <v>7.1699999986588958</v>
      </c>
      <c r="K413" s="408">
        <f t="shared" si="105"/>
        <v>5.9999998658895493E-2</v>
      </c>
      <c r="L413" s="409">
        <f t="shared" si="111"/>
        <v>0.5</v>
      </c>
      <c r="M413" s="410">
        <f t="shared" si="112"/>
        <v>7.61</v>
      </c>
      <c r="N413" s="410">
        <f t="shared" si="113"/>
        <v>7.6699999986588958</v>
      </c>
      <c r="O413" s="411"/>
      <c r="P413" s="485">
        <f t="shared" ca="1" si="114"/>
        <v>0.461435185185191</v>
      </c>
      <c r="Q413" s="484">
        <f t="shared" ca="1" si="115"/>
        <v>0.46159722222222804</v>
      </c>
      <c r="R413" s="486">
        <v>5.9999998658895493E-2</v>
      </c>
      <c r="S413" s="486">
        <f t="shared" ca="1" si="106"/>
        <v>0.01</v>
      </c>
      <c r="T413" s="470">
        <v>16</v>
      </c>
      <c r="U413" s="469" t="str">
        <f t="shared" si="107"/>
        <v>C67-R32</v>
      </c>
      <c r="V413" s="470">
        <v>67</v>
      </c>
      <c r="W413" s="470" t="s">
        <v>493</v>
      </c>
      <c r="X413" s="470" t="s">
        <v>494</v>
      </c>
      <c r="Y413" s="470">
        <v>32</v>
      </c>
      <c r="AA413" s="505">
        <v>397</v>
      </c>
    </row>
    <row r="414" spans="1:27" ht="12.75" customHeight="1">
      <c r="A414" s="403">
        <f t="shared" si="108"/>
        <v>398</v>
      </c>
      <c r="B414" s="745"/>
      <c r="C414" s="404" t="str">
        <f t="shared" si="103"/>
        <v>C67-R34</v>
      </c>
      <c r="D414" s="405">
        <v>0.39978009259259262</v>
      </c>
      <c r="E414" s="405">
        <v>0.39993055555555557</v>
      </c>
      <c r="F414" s="406">
        <f t="shared" si="109"/>
        <v>1.7</v>
      </c>
      <c r="G414" s="468">
        <f t="shared" si="109"/>
        <v>5.41</v>
      </c>
      <c r="H414" s="407">
        <f t="shared" si="109"/>
        <v>1.2</v>
      </c>
      <c r="I414" s="407">
        <f t="shared" si="110"/>
        <v>7.11</v>
      </c>
      <c r="J414" s="407">
        <f t="shared" si="104"/>
        <v>7.2399999952316287</v>
      </c>
      <c r="K414" s="408">
        <f t="shared" si="105"/>
        <v>0.12999999523162842</v>
      </c>
      <c r="L414" s="409">
        <f t="shared" si="111"/>
        <v>0.5</v>
      </c>
      <c r="M414" s="410">
        <f t="shared" si="112"/>
        <v>7.61</v>
      </c>
      <c r="N414" s="410">
        <f t="shared" si="113"/>
        <v>7.7399999952316287</v>
      </c>
      <c r="O414" s="411"/>
      <c r="P414" s="485">
        <f t="shared" ca="1" si="114"/>
        <v>0.46185185185185768</v>
      </c>
      <c r="Q414" s="484">
        <f t="shared" ca="1" si="115"/>
        <v>0.46202546296296881</v>
      </c>
      <c r="R414" s="486">
        <v>0.12999999523162842</v>
      </c>
      <c r="S414" s="486">
        <f t="shared" ca="1" si="106"/>
        <v>0.12</v>
      </c>
      <c r="T414" s="470">
        <v>17</v>
      </c>
      <c r="U414" s="469" t="str">
        <f t="shared" si="107"/>
        <v>C67-R34</v>
      </c>
      <c r="V414" s="470">
        <v>67</v>
      </c>
      <c r="W414" s="470" t="s">
        <v>493</v>
      </c>
      <c r="X414" s="470" t="s">
        <v>494</v>
      </c>
      <c r="Y414" s="470">
        <v>34</v>
      </c>
      <c r="AA414" s="505">
        <v>398</v>
      </c>
    </row>
    <row r="415" spans="1:27" ht="12.75" customHeight="1">
      <c r="A415" s="403">
        <f t="shared" si="108"/>
        <v>399</v>
      </c>
      <c r="B415" s="745"/>
      <c r="C415" s="404" t="str">
        <f t="shared" si="103"/>
        <v>C67-R36</v>
      </c>
      <c r="D415" s="405">
        <v>0.40004629629629629</v>
      </c>
      <c r="E415" s="405">
        <v>0.40020833333333333</v>
      </c>
      <c r="F415" s="406">
        <f t="shared" si="109"/>
        <v>1.7</v>
      </c>
      <c r="G415" s="468">
        <f t="shared" si="109"/>
        <v>5.41</v>
      </c>
      <c r="H415" s="407">
        <f t="shared" si="109"/>
        <v>1.2</v>
      </c>
      <c r="I415" s="407">
        <f t="shared" si="110"/>
        <v>7.11</v>
      </c>
      <c r="J415" s="407">
        <f t="shared" si="104"/>
        <v>7.2199999994039539</v>
      </c>
      <c r="K415" s="408">
        <f t="shared" si="105"/>
        <v>0.10999999940395355</v>
      </c>
      <c r="L415" s="409">
        <f t="shared" si="111"/>
        <v>0.5</v>
      </c>
      <c r="M415" s="410">
        <f t="shared" si="112"/>
        <v>7.61</v>
      </c>
      <c r="N415" s="410">
        <f t="shared" si="113"/>
        <v>7.7199999994039539</v>
      </c>
      <c r="O415" s="411"/>
      <c r="P415" s="485">
        <f t="shared" ca="1" si="114"/>
        <v>0.46231481481482067</v>
      </c>
      <c r="Q415" s="484">
        <f t="shared" ca="1" si="115"/>
        <v>0.46248842592593181</v>
      </c>
      <c r="R415" s="486">
        <v>0.10999999940395355</v>
      </c>
      <c r="S415" s="486">
        <f t="shared" ca="1" si="106"/>
        <v>0.15</v>
      </c>
      <c r="T415" s="470">
        <v>18</v>
      </c>
      <c r="U415" s="469" t="str">
        <f t="shared" si="107"/>
        <v>C67-R36</v>
      </c>
      <c r="V415" s="470">
        <v>67</v>
      </c>
      <c r="W415" s="470" t="s">
        <v>493</v>
      </c>
      <c r="X415" s="470" t="s">
        <v>494</v>
      </c>
      <c r="Y415" s="470">
        <v>36</v>
      </c>
      <c r="AA415" s="505">
        <v>399</v>
      </c>
    </row>
    <row r="416" spans="1:27" ht="12.75" customHeight="1">
      <c r="A416" s="403">
        <f t="shared" si="108"/>
        <v>400</v>
      </c>
      <c r="B416" s="745"/>
      <c r="C416" s="404" t="str">
        <f t="shared" si="103"/>
        <v>C67-R38</v>
      </c>
      <c r="D416" s="405">
        <v>0.40028935185185183</v>
      </c>
      <c r="E416" s="405">
        <v>0.40042824074074074</v>
      </c>
      <c r="F416" s="406">
        <f t="shared" si="109"/>
        <v>1.7</v>
      </c>
      <c r="G416" s="468">
        <f t="shared" si="109"/>
        <v>5.41</v>
      </c>
      <c r="H416" s="407">
        <f t="shared" si="109"/>
        <v>1.2</v>
      </c>
      <c r="I416" s="407">
        <f t="shared" si="110"/>
        <v>7.11</v>
      </c>
      <c r="J416" s="407">
        <f t="shared" si="104"/>
        <v>7.200000003576279</v>
      </c>
      <c r="K416" s="408">
        <f t="shared" si="105"/>
        <v>9.0000003576278687E-2</v>
      </c>
      <c r="L416" s="409">
        <f t="shared" si="111"/>
        <v>0.5</v>
      </c>
      <c r="M416" s="410">
        <f t="shared" si="112"/>
        <v>7.61</v>
      </c>
      <c r="N416" s="410">
        <f t="shared" si="113"/>
        <v>7.700000003576279</v>
      </c>
      <c r="O416" s="411"/>
      <c r="P416" s="485">
        <f t="shared" ca="1" si="114"/>
        <v>0.46276620370370958</v>
      </c>
      <c r="Q416" s="484">
        <f t="shared" ca="1" si="115"/>
        <v>0.46291666666667253</v>
      </c>
      <c r="R416" s="486">
        <v>9.0000003576278687E-2</v>
      </c>
      <c r="S416" s="486">
        <f t="shared" ca="1" si="106"/>
        <v>0.01</v>
      </c>
      <c r="T416" s="470">
        <v>19</v>
      </c>
      <c r="U416" s="469" t="str">
        <f t="shared" si="107"/>
        <v>C67-R38</v>
      </c>
      <c r="V416" s="470">
        <v>67</v>
      </c>
      <c r="W416" s="470" t="s">
        <v>493</v>
      </c>
      <c r="X416" s="470" t="s">
        <v>494</v>
      </c>
      <c r="Y416" s="470">
        <v>38</v>
      </c>
      <c r="AA416" s="505">
        <v>400</v>
      </c>
    </row>
    <row r="417" spans="1:27" ht="12.75" customHeight="1">
      <c r="A417" s="403">
        <f t="shared" si="108"/>
        <v>401</v>
      </c>
      <c r="B417" s="745"/>
      <c r="C417" s="404" t="str">
        <f t="shared" si="103"/>
        <v>C67-R40</v>
      </c>
      <c r="D417" s="405">
        <v>0.40052083333333333</v>
      </c>
      <c r="E417" s="405">
        <v>0.40065972222222224</v>
      </c>
      <c r="F417" s="406">
        <f t="shared" si="109"/>
        <v>1.7</v>
      </c>
      <c r="G417" s="468">
        <f t="shared" si="109"/>
        <v>5.41</v>
      </c>
      <c r="H417" s="407">
        <f t="shared" si="109"/>
        <v>1.2</v>
      </c>
      <c r="I417" s="407">
        <f t="shared" si="110"/>
        <v>7.11</v>
      </c>
      <c r="J417" s="407">
        <f t="shared" si="104"/>
        <v>7.2399999952316287</v>
      </c>
      <c r="K417" s="408">
        <f t="shared" si="105"/>
        <v>0.12999999523162842</v>
      </c>
      <c r="L417" s="409">
        <f t="shared" si="111"/>
        <v>0.5</v>
      </c>
      <c r="M417" s="410">
        <f t="shared" si="112"/>
        <v>7.61</v>
      </c>
      <c r="N417" s="410">
        <f t="shared" si="113"/>
        <v>7.7399999952316287</v>
      </c>
      <c r="O417" s="411"/>
      <c r="P417" s="485">
        <f t="shared" ca="1" si="114"/>
        <v>0.46317129629630216</v>
      </c>
      <c r="Q417" s="484">
        <f t="shared" ca="1" si="115"/>
        <v>0.4633449074074133</v>
      </c>
      <c r="R417" s="486">
        <v>0.12999999523162842</v>
      </c>
      <c r="S417" s="486">
        <f t="shared" ca="1" si="106"/>
        <v>0.05</v>
      </c>
      <c r="T417" s="470">
        <v>20</v>
      </c>
      <c r="U417" s="469" t="str">
        <f t="shared" si="107"/>
        <v>C67-R40</v>
      </c>
      <c r="V417" s="470">
        <v>67</v>
      </c>
      <c r="W417" s="470" t="s">
        <v>493</v>
      </c>
      <c r="X417" s="470" t="s">
        <v>494</v>
      </c>
      <c r="Y417" s="470">
        <v>40</v>
      </c>
      <c r="AA417" s="505">
        <v>401</v>
      </c>
    </row>
    <row r="418" spans="1:27" ht="12.75" customHeight="1">
      <c r="A418" s="403">
        <f t="shared" si="108"/>
        <v>402</v>
      </c>
      <c r="B418" s="745"/>
      <c r="C418" s="404" t="str">
        <f t="shared" si="103"/>
        <v>C68-R41</v>
      </c>
      <c r="D418" s="405">
        <v>0.40076388888888886</v>
      </c>
      <c r="E418" s="405">
        <v>0.40091435185185187</v>
      </c>
      <c r="F418" s="406">
        <f t="shared" si="109"/>
        <v>1.7</v>
      </c>
      <c r="G418" s="468">
        <f t="shared" si="109"/>
        <v>5.41</v>
      </c>
      <c r="H418" s="407">
        <f t="shared" si="109"/>
        <v>1.2</v>
      </c>
      <c r="I418" s="407">
        <f t="shared" si="110"/>
        <v>7.11</v>
      </c>
      <c r="J418" s="407">
        <f t="shared" si="104"/>
        <v>7.1699999986588958</v>
      </c>
      <c r="K418" s="408">
        <f t="shared" si="105"/>
        <v>5.9999998658895493E-2</v>
      </c>
      <c r="L418" s="409">
        <f t="shared" si="111"/>
        <v>0.5</v>
      </c>
      <c r="M418" s="410">
        <f t="shared" si="112"/>
        <v>7.61</v>
      </c>
      <c r="N418" s="410">
        <f t="shared" si="113"/>
        <v>7.6699999986588958</v>
      </c>
      <c r="O418" s="411"/>
      <c r="P418" s="485">
        <f t="shared" ca="1" si="114"/>
        <v>0.46362268518519106</v>
      </c>
      <c r="Q418" s="484">
        <f t="shared" ca="1" si="115"/>
        <v>0.46378472222222811</v>
      </c>
      <c r="R418" s="486">
        <v>5.9999998658895493E-2</v>
      </c>
      <c r="S418" s="486">
        <f t="shared" ca="1" si="106"/>
        <v>0.05</v>
      </c>
      <c r="T418" s="470">
        <v>1</v>
      </c>
      <c r="U418" s="469" t="str">
        <f t="shared" si="107"/>
        <v>C68-R41</v>
      </c>
      <c r="V418" s="470">
        <v>68</v>
      </c>
      <c r="W418" s="470" t="s">
        <v>493</v>
      </c>
      <c r="X418" s="470" t="s">
        <v>494</v>
      </c>
      <c r="Y418" s="470">
        <v>41</v>
      </c>
      <c r="AA418" s="505">
        <v>402</v>
      </c>
    </row>
    <row r="419" spans="1:27" ht="12.75" customHeight="1">
      <c r="A419" s="403">
        <f t="shared" si="108"/>
        <v>403</v>
      </c>
      <c r="B419" s="745"/>
      <c r="C419" s="404" t="str">
        <f t="shared" si="103"/>
        <v>C68-R39</v>
      </c>
      <c r="D419" s="405">
        <v>0.40099537037037036</v>
      </c>
      <c r="E419" s="405">
        <v>0.40114583333333331</v>
      </c>
      <c r="F419" s="406">
        <f t="shared" ref="F419:H434" si="116">F418</f>
        <v>1.7</v>
      </c>
      <c r="G419" s="468">
        <f t="shared" si="116"/>
        <v>5.41</v>
      </c>
      <c r="H419" s="407">
        <f t="shared" si="116"/>
        <v>1.2</v>
      </c>
      <c r="I419" s="407">
        <f t="shared" si="110"/>
        <v>7.11</v>
      </c>
      <c r="J419" s="407">
        <f t="shared" si="104"/>
        <v>7.1699999986588958</v>
      </c>
      <c r="K419" s="408">
        <f t="shared" si="105"/>
        <v>5.9999998658895493E-2</v>
      </c>
      <c r="L419" s="409">
        <f t="shared" si="111"/>
        <v>0.5</v>
      </c>
      <c r="M419" s="410">
        <f t="shared" si="112"/>
        <v>7.61</v>
      </c>
      <c r="N419" s="410">
        <f t="shared" si="113"/>
        <v>7.6699999986588958</v>
      </c>
      <c r="O419" s="411"/>
      <c r="P419" s="485">
        <f t="shared" ca="1" si="114"/>
        <v>0.46402777777778365</v>
      </c>
      <c r="Q419" s="484">
        <f t="shared" ca="1" si="115"/>
        <v>0.46417824074074659</v>
      </c>
      <c r="R419" s="486">
        <v>5.9999998658895493E-2</v>
      </c>
      <c r="S419" s="486">
        <f t="shared" ca="1" si="106"/>
        <v>0.05</v>
      </c>
      <c r="T419" s="470">
        <v>2</v>
      </c>
      <c r="U419" s="469" t="str">
        <f t="shared" si="107"/>
        <v>C68-R39</v>
      </c>
      <c r="V419" s="470">
        <v>68</v>
      </c>
      <c r="W419" s="470" t="s">
        <v>493</v>
      </c>
      <c r="X419" s="470" t="s">
        <v>494</v>
      </c>
      <c r="Y419" s="470">
        <v>39</v>
      </c>
      <c r="AA419" s="505">
        <v>403</v>
      </c>
    </row>
    <row r="420" spans="1:27" ht="12.75" customHeight="1">
      <c r="A420" s="403">
        <f t="shared" si="108"/>
        <v>404</v>
      </c>
      <c r="B420" s="745"/>
      <c r="C420" s="404" t="str">
        <f t="shared" si="103"/>
        <v>C68-R37</v>
      </c>
      <c r="D420" s="405">
        <v>0.40122685185185186</v>
      </c>
      <c r="E420" s="405">
        <v>0.40137731481481481</v>
      </c>
      <c r="F420" s="406">
        <f t="shared" si="116"/>
        <v>1.7</v>
      </c>
      <c r="G420" s="468">
        <f t="shared" si="116"/>
        <v>5.41</v>
      </c>
      <c r="H420" s="407">
        <f t="shared" si="116"/>
        <v>1.2</v>
      </c>
      <c r="I420" s="407">
        <f t="shared" si="110"/>
        <v>7.11</v>
      </c>
      <c r="J420" s="407">
        <f t="shared" si="104"/>
        <v>7.2100000014901164</v>
      </c>
      <c r="K420" s="408">
        <f t="shared" si="105"/>
        <v>0.10000000149011612</v>
      </c>
      <c r="L420" s="409">
        <f t="shared" si="111"/>
        <v>0.5</v>
      </c>
      <c r="M420" s="410">
        <f t="shared" si="112"/>
        <v>7.61</v>
      </c>
      <c r="N420" s="410">
        <f t="shared" si="113"/>
        <v>7.7100000014901164</v>
      </c>
      <c r="O420" s="411"/>
      <c r="P420" s="485">
        <f t="shared" ca="1" si="114"/>
        <v>0.46442129629630213</v>
      </c>
      <c r="Q420" s="484">
        <f t="shared" ca="1" si="115"/>
        <v>0.46458333333333918</v>
      </c>
      <c r="R420" s="486">
        <v>0.10000000149011612</v>
      </c>
      <c r="S420" s="486">
        <f t="shared" ca="1" si="106"/>
        <v>0.14000000000000001</v>
      </c>
      <c r="T420" s="470">
        <v>3</v>
      </c>
      <c r="U420" s="469" t="str">
        <f t="shared" si="107"/>
        <v>C68-R37</v>
      </c>
      <c r="V420" s="470">
        <v>68</v>
      </c>
      <c r="W420" s="470" t="s">
        <v>493</v>
      </c>
      <c r="X420" s="470" t="s">
        <v>494</v>
      </c>
      <c r="Y420" s="470">
        <v>37</v>
      </c>
      <c r="AA420" s="505">
        <v>404</v>
      </c>
    </row>
    <row r="421" spans="1:27" ht="12.75" customHeight="1">
      <c r="A421" s="403">
        <f t="shared" si="108"/>
        <v>405</v>
      </c>
      <c r="B421" s="745"/>
      <c r="C421" s="404" t="str">
        <f t="shared" si="103"/>
        <v>C68-R35</v>
      </c>
      <c r="D421" s="405">
        <v>0.40151620370370372</v>
      </c>
      <c r="E421" s="405">
        <v>0.40166666666666667</v>
      </c>
      <c r="F421" s="406">
        <f t="shared" si="116"/>
        <v>1.7</v>
      </c>
      <c r="G421" s="468">
        <f t="shared" si="116"/>
        <v>5.41</v>
      </c>
      <c r="H421" s="407">
        <f t="shared" si="116"/>
        <v>1.2</v>
      </c>
      <c r="I421" s="407">
        <f t="shared" si="110"/>
        <v>7.11</v>
      </c>
      <c r="J421" s="407">
        <f t="shared" si="104"/>
        <v>7.1299999995529655</v>
      </c>
      <c r="K421" s="408">
        <f t="shared" si="105"/>
        <v>1.9999999552965164E-2</v>
      </c>
      <c r="L421" s="409">
        <f t="shared" si="111"/>
        <v>0.5</v>
      </c>
      <c r="M421" s="410">
        <f t="shared" si="112"/>
        <v>7.61</v>
      </c>
      <c r="N421" s="410">
        <f t="shared" si="113"/>
        <v>7.6299999995529655</v>
      </c>
      <c r="O421" s="411"/>
      <c r="P421" s="485">
        <f t="shared" ca="1" si="114"/>
        <v>0.46483796296296881</v>
      </c>
      <c r="Q421" s="484">
        <f t="shared" ca="1" si="115"/>
        <v>0.46501157407407995</v>
      </c>
      <c r="R421" s="486">
        <v>1.9999999552965164E-2</v>
      </c>
      <c r="S421" s="486">
        <f t="shared" ca="1" si="106"/>
        <v>0.14000000000000001</v>
      </c>
      <c r="T421" s="470">
        <v>4</v>
      </c>
      <c r="U421" s="469" t="str">
        <f t="shared" si="107"/>
        <v>C68-R35</v>
      </c>
      <c r="V421" s="470">
        <v>68</v>
      </c>
      <c r="W421" s="470" t="s">
        <v>493</v>
      </c>
      <c r="X421" s="470" t="s">
        <v>494</v>
      </c>
      <c r="Y421" s="470">
        <v>35</v>
      </c>
      <c r="AA421" s="505">
        <v>405</v>
      </c>
    </row>
    <row r="422" spans="1:27" ht="12.75" customHeight="1">
      <c r="A422" s="403">
        <f t="shared" si="108"/>
        <v>406</v>
      </c>
      <c r="B422" s="745"/>
      <c r="C422" s="404" t="str">
        <f t="shared" si="103"/>
        <v>C68-R33</v>
      </c>
      <c r="D422" s="405">
        <v>0.40179398148148149</v>
      </c>
      <c r="E422" s="405">
        <v>0.40196759259259257</v>
      </c>
      <c r="F422" s="406">
        <f t="shared" si="116"/>
        <v>1.7</v>
      </c>
      <c r="G422" s="468">
        <f t="shared" si="116"/>
        <v>5.41</v>
      </c>
      <c r="H422" s="407">
        <f t="shared" si="116"/>
        <v>1.2</v>
      </c>
      <c r="I422" s="407">
        <f t="shared" si="110"/>
        <v>7.11</v>
      </c>
      <c r="J422" s="407">
        <f t="shared" si="104"/>
        <v>7.2100000014901164</v>
      </c>
      <c r="K422" s="408">
        <f t="shared" si="105"/>
        <v>0.10000000149011612</v>
      </c>
      <c r="L422" s="409">
        <f t="shared" si="111"/>
        <v>0.5</v>
      </c>
      <c r="M422" s="410">
        <f t="shared" si="112"/>
        <v>7.61</v>
      </c>
      <c r="N422" s="410">
        <f t="shared" si="113"/>
        <v>7.7100000014901164</v>
      </c>
      <c r="O422" s="411"/>
      <c r="P422" s="485">
        <f t="shared" ca="1" si="114"/>
        <v>0.46524305555556145</v>
      </c>
      <c r="Q422" s="484">
        <f t="shared" ca="1" si="115"/>
        <v>0.46538194444445036</v>
      </c>
      <c r="R422" s="486">
        <v>0.10000000149011612</v>
      </c>
      <c r="S422" s="486">
        <f t="shared" ca="1" si="106"/>
        <v>0.03</v>
      </c>
      <c r="T422" s="470">
        <v>5</v>
      </c>
      <c r="U422" s="469" t="str">
        <f t="shared" si="107"/>
        <v>C68-R33</v>
      </c>
      <c r="V422" s="470">
        <v>68</v>
      </c>
      <c r="W422" s="470" t="s">
        <v>493</v>
      </c>
      <c r="X422" s="470" t="s">
        <v>494</v>
      </c>
      <c r="Y422" s="470">
        <v>33</v>
      </c>
      <c r="AA422" s="505">
        <v>406</v>
      </c>
    </row>
    <row r="423" spans="1:27" ht="12.75" customHeight="1">
      <c r="A423" s="403">
        <f t="shared" si="108"/>
        <v>407</v>
      </c>
      <c r="B423" s="745"/>
      <c r="C423" s="404" t="str">
        <f t="shared" si="103"/>
        <v>C68-R31</v>
      </c>
      <c r="D423" s="405">
        <v>0.40202546296296299</v>
      </c>
      <c r="E423" s="405">
        <v>0.40218749999999998</v>
      </c>
      <c r="F423" s="406">
        <f t="shared" si="116"/>
        <v>1.7</v>
      </c>
      <c r="G423" s="468">
        <f t="shared" si="116"/>
        <v>5.41</v>
      </c>
      <c r="H423" s="407">
        <f t="shared" si="116"/>
        <v>1.2</v>
      </c>
      <c r="I423" s="407">
        <f t="shared" si="110"/>
        <v>7.11</v>
      </c>
      <c r="J423" s="407">
        <f t="shared" si="104"/>
        <v>7.1499999991059306</v>
      </c>
      <c r="K423" s="408">
        <f t="shared" si="105"/>
        <v>3.9999999105930328E-2</v>
      </c>
      <c r="L423" s="409">
        <f t="shared" si="111"/>
        <v>0.5</v>
      </c>
      <c r="M423" s="410">
        <f t="shared" si="112"/>
        <v>7.61</v>
      </c>
      <c r="N423" s="410">
        <f t="shared" si="113"/>
        <v>7.6499999991059306</v>
      </c>
      <c r="O423" s="411"/>
      <c r="P423" s="485">
        <f t="shared" ca="1" si="114"/>
        <v>0.4656250000000059</v>
      </c>
      <c r="Q423" s="484">
        <f t="shared" ca="1" si="115"/>
        <v>0.46579861111111703</v>
      </c>
      <c r="R423" s="486">
        <v>3.9999999105930328E-2</v>
      </c>
      <c r="S423" s="486">
        <f t="shared" ca="1" si="106"/>
        <v>0.09</v>
      </c>
      <c r="T423" s="470">
        <v>6</v>
      </c>
      <c r="U423" s="469" t="str">
        <f t="shared" si="107"/>
        <v>C68-R31</v>
      </c>
      <c r="V423" s="470">
        <v>68</v>
      </c>
      <c r="W423" s="470" t="s">
        <v>493</v>
      </c>
      <c r="X423" s="470" t="s">
        <v>494</v>
      </c>
      <c r="Y423" s="470">
        <v>31</v>
      </c>
      <c r="AA423" s="505">
        <v>407</v>
      </c>
    </row>
    <row r="424" spans="1:27" ht="12.75" customHeight="1">
      <c r="A424" s="403">
        <f t="shared" si="108"/>
        <v>408</v>
      </c>
      <c r="B424" s="745"/>
      <c r="C424" s="404" t="str">
        <f t="shared" si="103"/>
        <v>C68-R29</v>
      </c>
      <c r="D424" s="405">
        <v>0.40231481481481479</v>
      </c>
      <c r="E424" s="405">
        <v>0.4024537037037037</v>
      </c>
      <c r="F424" s="406">
        <f t="shared" si="116"/>
        <v>1.7</v>
      </c>
      <c r="G424" s="468">
        <f t="shared" si="116"/>
        <v>5.41</v>
      </c>
      <c r="H424" s="407">
        <f t="shared" si="116"/>
        <v>1.2</v>
      </c>
      <c r="I424" s="407">
        <f t="shared" si="110"/>
        <v>7.11</v>
      </c>
      <c r="J424" s="407">
        <f t="shared" si="104"/>
        <v>7.1499999991059306</v>
      </c>
      <c r="K424" s="408">
        <f t="shared" si="105"/>
        <v>3.9999999105930328E-2</v>
      </c>
      <c r="L424" s="409">
        <f t="shared" si="111"/>
        <v>0.5</v>
      </c>
      <c r="M424" s="410">
        <f t="shared" si="112"/>
        <v>7.61</v>
      </c>
      <c r="N424" s="410">
        <f t="shared" si="113"/>
        <v>7.6499999991059306</v>
      </c>
      <c r="O424" s="411"/>
      <c r="P424" s="485">
        <f t="shared" ca="1" si="114"/>
        <v>0.46606481481482076</v>
      </c>
      <c r="Q424" s="484">
        <f t="shared" ca="1" si="115"/>
        <v>0.46621527777778371</v>
      </c>
      <c r="R424" s="486">
        <v>3.9999999105930328E-2</v>
      </c>
      <c r="S424" s="486">
        <f t="shared" ca="1" si="106"/>
        <v>0.1</v>
      </c>
      <c r="T424" s="470">
        <v>7</v>
      </c>
      <c r="U424" s="469" t="str">
        <f t="shared" si="107"/>
        <v>C68-R29</v>
      </c>
      <c r="V424" s="470">
        <v>68</v>
      </c>
      <c r="W424" s="470" t="s">
        <v>493</v>
      </c>
      <c r="X424" s="470" t="s">
        <v>494</v>
      </c>
      <c r="Y424" s="470">
        <v>29</v>
      </c>
      <c r="AA424" s="505">
        <v>408</v>
      </c>
    </row>
    <row r="425" spans="1:27" ht="12.75" customHeight="1">
      <c r="A425" s="403">
        <f t="shared" si="108"/>
        <v>409</v>
      </c>
      <c r="B425" s="745"/>
      <c r="C425" s="404" t="str">
        <f t="shared" si="103"/>
        <v>C68-R27</v>
      </c>
      <c r="D425" s="405">
        <v>0.40255787037037039</v>
      </c>
      <c r="E425" s="405">
        <v>0.40270833333333333</v>
      </c>
      <c r="F425" s="406">
        <f t="shared" si="116"/>
        <v>1.7</v>
      </c>
      <c r="G425" s="468">
        <f t="shared" si="116"/>
        <v>5.41</v>
      </c>
      <c r="H425" s="407">
        <f t="shared" si="116"/>
        <v>1.2</v>
      </c>
      <c r="I425" s="407">
        <f t="shared" si="110"/>
        <v>7.11</v>
      </c>
      <c r="J425" s="407">
        <f t="shared" si="104"/>
        <v>7.200000003576279</v>
      </c>
      <c r="K425" s="408">
        <f t="shared" si="105"/>
        <v>9.0000003576278687E-2</v>
      </c>
      <c r="L425" s="409">
        <f t="shared" si="111"/>
        <v>0.5</v>
      </c>
      <c r="M425" s="410">
        <f t="shared" si="112"/>
        <v>7.61</v>
      </c>
      <c r="N425" s="410">
        <f t="shared" si="113"/>
        <v>7.700000003576279</v>
      </c>
      <c r="O425" s="411"/>
      <c r="P425" s="485">
        <f t="shared" ca="1" si="114"/>
        <v>0.46645833333333925</v>
      </c>
      <c r="Q425" s="484">
        <f t="shared" ca="1" si="115"/>
        <v>0.46663194444445039</v>
      </c>
      <c r="R425" s="486">
        <v>9.0000003576278687E-2</v>
      </c>
      <c r="S425" s="486">
        <f t="shared" ca="1" si="106"/>
        <v>0.12</v>
      </c>
      <c r="T425" s="470">
        <v>8</v>
      </c>
      <c r="U425" s="469" t="str">
        <f t="shared" si="107"/>
        <v>C68-R27</v>
      </c>
      <c r="V425" s="470">
        <v>68</v>
      </c>
      <c r="W425" s="470" t="s">
        <v>493</v>
      </c>
      <c r="X425" s="470" t="s">
        <v>494</v>
      </c>
      <c r="Y425" s="470">
        <v>27</v>
      </c>
      <c r="AA425" s="505">
        <v>409</v>
      </c>
    </row>
    <row r="426" spans="1:27" ht="12.75" customHeight="1">
      <c r="A426" s="403">
        <f t="shared" si="108"/>
        <v>410</v>
      </c>
      <c r="B426" s="745"/>
      <c r="C426" s="404" t="str">
        <f t="shared" si="103"/>
        <v>C68-R25</v>
      </c>
      <c r="D426" s="405">
        <v>0.40280092592592592</v>
      </c>
      <c r="E426" s="405">
        <v>0.40293981481481483</v>
      </c>
      <c r="F426" s="406">
        <f t="shared" si="116"/>
        <v>1.7</v>
      </c>
      <c r="G426" s="468">
        <f t="shared" si="116"/>
        <v>5.41</v>
      </c>
      <c r="H426" s="407">
        <f t="shared" si="116"/>
        <v>1.2</v>
      </c>
      <c r="I426" s="407">
        <f t="shared" si="110"/>
        <v>7.11</v>
      </c>
      <c r="J426" s="407">
        <f t="shared" si="104"/>
        <v>7.1800000002980235</v>
      </c>
      <c r="K426" s="408">
        <f t="shared" si="105"/>
        <v>7.0000000298023224E-2</v>
      </c>
      <c r="L426" s="409">
        <f t="shared" si="111"/>
        <v>0.5</v>
      </c>
      <c r="M426" s="410">
        <f t="shared" si="112"/>
        <v>7.61</v>
      </c>
      <c r="N426" s="410">
        <f t="shared" si="113"/>
        <v>7.6800000002980235</v>
      </c>
      <c r="O426" s="411"/>
      <c r="P426" s="485">
        <f t="shared" ca="1" si="114"/>
        <v>0.46689814814815411</v>
      </c>
      <c r="Q426" s="484">
        <f t="shared" ca="1" si="115"/>
        <v>0.46706018518519116</v>
      </c>
      <c r="R426" s="486">
        <v>7.0000000298023224E-2</v>
      </c>
      <c r="S426" s="486">
        <f t="shared" ca="1" si="106"/>
        <v>0.02</v>
      </c>
      <c r="T426" s="470">
        <v>9</v>
      </c>
      <c r="U426" s="469" t="str">
        <f t="shared" si="107"/>
        <v>C68-R25</v>
      </c>
      <c r="V426" s="470">
        <v>68</v>
      </c>
      <c r="W426" s="470" t="s">
        <v>493</v>
      </c>
      <c r="X426" s="470" t="s">
        <v>494</v>
      </c>
      <c r="Y426" s="470">
        <v>25</v>
      </c>
      <c r="AA426" s="505">
        <v>410</v>
      </c>
    </row>
    <row r="427" spans="1:27" ht="12.75" customHeight="1">
      <c r="A427" s="403">
        <f t="shared" si="108"/>
        <v>411</v>
      </c>
      <c r="B427" s="745" t="s">
        <v>524</v>
      </c>
      <c r="C427" s="404" t="str">
        <f t="shared" si="103"/>
        <v>C68-R23</v>
      </c>
      <c r="D427" s="405">
        <v>0.40307870370370369</v>
      </c>
      <c r="E427" s="405">
        <v>0.40324074074074073</v>
      </c>
      <c r="F427" s="406">
        <f t="shared" si="116"/>
        <v>1.7</v>
      </c>
      <c r="G427" s="468">
        <f t="shared" si="116"/>
        <v>5.41</v>
      </c>
      <c r="H427" s="407">
        <f t="shared" si="116"/>
        <v>1.2</v>
      </c>
      <c r="I427" s="407">
        <f t="shared" si="110"/>
        <v>7.11</v>
      </c>
      <c r="J427" s="407">
        <f t="shared" si="104"/>
        <v>7.1399999993294481</v>
      </c>
      <c r="K427" s="408">
        <f t="shared" si="105"/>
        <v>2.9999999329447746E-2</v>
      </c>
      <c r="L427" s="409">
        <f t="shared" si="111"/>
        <v>0.5</v>
      </c>
      <c r="M427" s="410">
        <f t="shared" si="112"/>
        <v>7.61</v>
      </c>
      <c r="N427" s="410">
        <f t="shared" si="113"/>
        <v>7.6399999993294481</v>
      </c>
      <c r="O427" s="411"/>
      <c r="P427" s="485">
        <f t="shared" ca="1" si="114"/>
        <v>0.46729166666667266</v>
      </c>
      <c r="Q427" s="484">
        <f t="shared" ca="1" si="115"/>
        <v>0.4674537037037097</v>
      </c>
      <c r="R427" s="486">
        <v>2.9999999329447746E-2</v>
      </c>
      <c r="S427" s="486">
        <f t="shared" ca="1" si="106"/>
        <v>0.09</v>
      </c>
      <c r="T427" s="470">
        <v>10</v>
      </c>
      <c r="U427" s="469" t="str">
        <f t="shared" si="107"/>
        <v>C68-R23</v>
      </c>
      <c r="V427" s="470">
        <v>68</v>
      </c>
      <c r="W427" s="470" t="s">
        <v>493</v>
      </c>
      <c r="X427" s="470" t="s">
        <v>494</v>
      </c>
      <c r="Y427" s="470">
        <v>23</v>
      </c>
      <c r="AA427" s="505">
        <v>411</v>
      </c>
    </row>
    <row r="428" spans="1:27" ht="12.75" customHeight="1">
      <c r="A428" s="403">
        <f t="shared" si="108"/>
        <v>412</v>
      </c>
      <c r="B428" s="745"/>
      <c r="C428" s="404" t="str">
        <f t="shared" si="103"/>
        <v>C68-R21</v>
      </c>
      <c r="D428" s="405">
        <v>0.40335648148148145</v>
      </c>
      <c r="E428" s="405">
        <v>0.40349537037037037</v>
      </c>
      <c r="F428" s="406">
        <f t="shared" si="116"/>
        <v>1.7</v>
      </c>
      <c r="G428" s="468">
        <f t="shared" si="116"/>
        <v>5.41</v>
      </c>
      <c r="H428" s="407">
        <f t="shared" si="116"/>
        <v>1.2</v>
      </c>
      <c r="I428" s="407">
        <f t="shared" si="110"/>
        <v>7.11</v>
      </c>
      <c r="J428" s="407">
        <f t="shared" si="104"/>
        <v>7.1199999997764829</v>
      </c>
      <c r="K428" s="408">
        <f t="shared" si="105"/>
        <v>9.9999997764825821E-3</v>
      </c>
      <c r="L428" s="409">
        <f t="shared" si="111"/>
        <v>0.5</v>
      </c>
      <c r="M428" s="410">
        <f t="shared" si="112"/>
        <v>7.61</v>
      </c>
      <c r="N428" s="410">
        <f t="shared" si="113"/>
        <v>7.6199999997764829</v>
      </c>
      <c r="O428" s="411"/>
      <c r="P428" s="485">
        <f t="shared" ca="1" si="114"/>
        <v>0.46771990740741343</v>
      </c>
      <c r="Q428" s="484">
        <f t="shared" ca="1" si="115"/>
        <v>0.46787037037037638</v>
      </c>
      <c r="R428" s="486">
        <v>9.9999997764825821E-3</v>
      </c>
      <c r="S428" s="486">
        <f t="shared" ca="1" si="106"/>
        <v>0.06</v>
      </c>
      <c r="T428" s="470">
        <v>11</v>
      </c>
      <c r="U428" s="469" t="str">
        <f t="shared" si="107"/>
        <v>C68-R21</v>
      </c>
      <c r="V428" s="470">
        <v>68</v>
      </c>
      <c r="W428" s="470" t="s">
        <v>493</v>
      </c>
      <c r="X428" s="470" t="s">
        <v>494</v>
      </c>
      <c r="Y428" s="470">
        <v>21</v>
      </c>
      <c r="AA428" s="505">
        <v>412</v>
      </c>
    </row>
    <row r="429" spans="1:27" ht="12.75" customHeight="1">
      <c r="A429" s="403">
        <f t="shared" si="108"/>
        <v>413</v>
      </c>
      <c r="B429" s="745"/>
      <c r="C429" s="404" t="str">
        <f t="shared" si="103"/>
        <v>C68-R19</v>
      </c>
      <c r="D429" s="405">
        <v>0.40362268518518518</v>
      </c>
      <c r="E429" s="405">
        <v>0.40377314814814813</v>
      </c>
      <c r="F429" s="406">
        <f t="shared" si="116"/>
        <v>1.7</v>
      </c>
      <c r="G429" s="468">
        <f t="shared" si="116"/>
        <v>5.41</v>
      </c>
      <c r="H429" s="407">
        <f t="shared" si="116"/>
        <v>1.2</v>
      </c>
      <c r="I429" s="407">
        <f t="shared" si="110"/>
        <v>7.11</v>
      </c>
      <c r="J429" s="407">
        <f t="shared" si="104"/>
        <v>7.2299999973177913</v>
      </c>
      <c r="K429" s="408">
        <f t="shared" si="105"/>
        <v>0.11999999731779099</v>
      </c>
      <c r="L429" s="409">
        <f t="shared" si="111"/>
        <v>0.5</v>
      </c>
      <c r="M429" s="410">
        <f t="shared" si="112"/>
        <v>7.61</v>
      </c>
      <c r="N429" s="410">
        <f t="shared" si="113"/>
        <v>7.7299999973177913</v>
      </c>
      <c r="O429" s="411"/>
      <c r="P429" s="485">
        <f t="shared" ca="1" si="114"/>
        <v>0.46815972222222824</v>
      </c>
      <c r="Q429" s="484">
        <f t="shared" ca="1" si="115"/>
        <v>0.46832175925926528</v>
      </c>
      <c r="R429" s="486">
        <v>0.11999999731779099</v>
      </c>
      <c r="S429" s="486">
        <f t="shared" ca="1" si="106"/>
        <v>0.01</v>
      </c>
      <c r="T429" s="470">
        <v>12</v>
      </c>
      <c r="U429" s="469" t="str">
        <f t="shared" si="107"/>
        <v>C68-R19</v>
      </c>
      <c r="V429" s="470">
        <v>68</v>
      </c>
      <c r="W429" s="470" t="s">
        <v>493</v>
      </c>
      <c r="X429" s="470" t="s">
        <v>494</v>
      </c>
      <c r="Y429" s="470">
        <v>19</v>
      </c>
      <c r="AA429" s="505">
        <v>413</v>
      </c>
    </row>
    <row r="430" spans="1:27" ht="12.75" customHeight="1">
      <c r="A430" s="403">
        <f t="shared" si="108"/>
        <v>414</v>
      </c>
      <c r="B430" s="745"/>
      <c r="C430" s="404" t="str">
        <f t="shared" si="103"/>
        <v>C68-R17</v>
      </c>
      <c r="D430" s="405">
        <v>0.40390046296296295</v>
      </c>
      <c r="E430" s="405">
        <v>0.40407407407407409</v>
      </c>
      <c r="F430" s="406">
        <f t="shared" si="116"/>
        <v>1.7</v>
      </c>
      <c r="G430" s="468">
        <f t="shared" si="116"/>
        <v>5.41</v>
      </c>
      <c r="H430" s="407">
        <f t="shared" si="116"/>
        <v>1.2</v>
      </c>
      <c r="I430" s="407">
        <f t="shared" si="110"/>
        <v>7.11</v>
      </c>
      <c r="J430" s="407">
        <f t="shared" si="104"/>
        <v>7.200000003576279</v>
      </c>
      <c r="K430" s="408">
        <f t="shared" si="105"/>
        <v>9.0000003576278687E-2</v>
      </c>
      <c r="L430" s="409">
        <f t="shared" si="111"/>
        <v>0.5</v>
      </c>
      <c r="M430" s="410">
        <f t="shared" si="112"/>
        <v>7.61</v>
      </c>
      <c r="N430" s="410">
        <f t="shared" si="113"/>
        <v>7.700000003576279</v>
      </c>
      <c r="O430" s="411"/>
      <c r="P430" s="485">
        <f t="shared" ca="1" si="114"/>
        <v>0.46859953703704305</v>
      </c>
      <c r="Q430" s="484">
        <f t="shared" ca="1" si="115"/>
        <v>0.46877314814815418</v>
      </c>
      <c r="R430" s="486">
        <v>9.0000003576278687E-2</v>
      </c>
      <c r="S430" s="486">
        <f t="shared" ca="1" si="106"/>
        <v>0.11</v>
      </c>
      <c r="T430" s="470">
        <v>13</v>
      </c>
      <c r="U430" s="469" t="str">
        <f t="shared" si="107"/>
        <v>C68-R17</v>
      </c>
      <c r="V430" s="470">
        <v>68</v>
      </c>
      <c r="W430" s="470" t="s">
        <v>493</v>
      </c>
      <c r="X430" s="470" t="s">
        <v>494</v>
      </c>
      <c r="Y430" s="470">
        <v>17</v>
      </c>
      <c r="AA430" s="505">
        <v>414</v>
      </c>
    </row>
    <row r="431" spans="1:27" ht="12.75" customHeight="1">
      <c r="A431" s="403">
        <f t="shared" si="108"/>
        <v>415</v>
      </c>
      <c r="B431" s="745"/>
      <c r="C431" s="404" t="str">
        <f t="shared" si="103"/>
        <v>C68-R15</v>
      </c>
      <c r="D431" s="405">
        <v>0.40414351851851854</v>
      </c>
      <c r="E431" s="405">
        <v>0.4042824074074074</v>
      </c>
      <c r="F431" s="406">
        <f t="shared" si="116"/>
        <v>1.7</v>
      </c>
      <c r="G431" s="468">
        <f t="shared" si="116"/>
        <v>5.41</v>
      </c>
      <c r="H431" s="407">
        <f t="shared" si="116"/>
        <v>1.2</v>
      </c>
      <c r="I431" s="407">
        <f t="shared" si="110"/>
        <v>7.11</v>
      </c>
      <c r="J431" s="407">
        <f t="shared" si="104"/>
        <v>7.200000003576279</v>
      </c>
      <c r="K431" s="408">
        <f t="shared" si="105"/>
        <v>9.0000003576278687E-2</v>
      </c>
      <c r="L431" s="409">
        <f t="shared" si="111"/>
        <v>0.5</v>
      </c>
      <c r="M431" s="410">
        <f t="shared" si="112"/>
        <v>7.61</v>
      </c>
      <c r="N431" s="410">
        <f t="shared" si="113"/>
        <v>7.700000003576279</v>
      </c>
      <c r="O431" s="411"/>
      <c r="P431" s="485">
        <f t="shared" ca="1" si="114"/>
        <v>0.46903935185185791</v>
      </c>
      <c r="Q431" s="484">
        <f t="shared" ca="1" si="115"/>
        <v>0.46918981481482086</v>
      </c>
      <c r="R431" s="486">
        <v>9.0000003576278687E-2</v>
      </c>
      <c r="S431" s="486">
        <f t="shared" ca="1" si="106"/>
        <v>0.08</v>
      </c>
      <c r="T431" s="470">
        <v>14</v>
      </c>
      <c r="U431" s="469" t="str">
        <f t="shared" si="107"/>
        <v>C68-R15</v>
      </c>
      <c r="V431" s="470">
        <v>68</v>
      </c>
      <c r="W431" s="470" t="s">
        <v>493</v>
      </c>
      <c r="X431" s="470" t="s">
        <v>494</v>
      </c>
      <c r="Y431" s="470">
        <v>15</v>
      </c>
      <c r="AA431" s="505">
        <v>415</v>
      </c>
    </row>
    <row r="432" spans="1:27" ht="12.75" customHeight="1">
      <c r="A432" s="403">
        <f t="shared" si="108"/>
        <v>416</v>
      </c>
      <c r="B432" s="745"/>
      <c r="C432" s="404" t="str">
        <f t="shared" si="103"/>
        <v>C68-R13</v>
      </c>
      <c r="D432" s="405">
        <v>0.40440972222222221</v>
      </c>
      <c r="E432" s="405">
        <v>0.40456018518518516</v>
      </c>
      <c r="F432" s="406">
        <f t="shared" si="116"/>
        <v>1.7</v>
      </c>
      <c r="G432" s="468">
        <f t="shared" si="116"/>
        <v>5.41</v>
      </c>
      <c r="H432" s="407">
        <f t="shared" si="116"/>
        <v>1.2</v>
      </c>
      <c r="I432" s="407">
        <f t="shared" si="110"/>
        <v>7.11</v>
      </c>
      <c r="J432" s="407">
        <f t="shared" si="104"/>
        <v>7.2600000059604648</v>
      </c>
      <c r="K432" s="408">
        <f t="shared" si="105"/>
        <v>0.15000000596046448</v>
      </c>
      <c r="L432" s="409">
        <f t="shared" si="111"/>
        <v>0.5</v>
      </c>
      <c r="M432" s="410">
        <f t="shared" si="112"/>
        <v>7.61</v>
      </c>
      <c r="N432" s="410">
        <f t="shared" si="113"/>
        <v>7.7600000059604648</v>
      </c>
      <c r="O432" s="411"/>
      <c r="P432" s="485">
        <f t="shared" ca="1" si="114"/>
        <v>0.46946759259259863</v>
      </c>
      <c r="Q432" s="484">
        <f t="shared" ca="1" si="115"/>
        <v>0.46964120370370976</v>
      </c>
      <c r="R432" s="486">
        <v>0.15000000596046448</v>
      </c>
      <c r="S432" s="486">
        <f t="shared" ca="1" si="106"/>
        <v>7.0000000000000007E-2</v>
      </c>
      <c r="T432" s="470">
        <v>15</v>
      </c>
      <c r="U432" s="469" t="str">
        <f t="shared" si="107"/>
        <v>C68-R13</v>
      </c>
      <c r="V432" s="470">
        <v>68</v>
      </c>
      <c r="W432" s="470" t="s">
        <v>493</v>
      </c>
      <c r="X432" s="470" t="s">
        <v>494</v>
      </c>
      <c r="Y432" s="470">
        <v>13</v>
      </c>
      <c r="AA432" s="505">
        <v>416</v>
      </c>
    </row>
    <row r="433" spans="1:27" ht="12.75" customHeight="1">
      <c r="A433" s="403">
        <f t="shared" si="108"/>
        <v>417</v>
      </c>
      <c r="B433" s="745"/>
      <c r="C433" s="404" t="str">
        <f t="shared" si="103"/>
        <v>C68-R11</v>
      </c>
      <c r="D433" s="405">
        <v>0.40464120370370371</v>
      </c>
      <c r="E433" s="405">
        <v>0.40481481481481479</v>
      </c>
      <c r="F433" s="406">
        <f t="shared" si="116"/>
        <v>1.7</v>
      </c>
      <c r="G433" s="468">
        <f t="shared" si="116"/>
        <v>5.41</v>
      </c>
      <c r="H433" s="407">
        <f t="shared" si="116"/>
        <v>1.2</v>
      </c>
      <c r="I433" s="407">
        <f t="shared" si="110"/>
        <v>7.11</v>
      </c>
      <c r="J433" s="407">
        <f t="shared" si="104"/>
        <v>7.1399999993294481</v>
      </c>
      <c r="K433" s="408">
        <f t="shared" si="105"/>
        <v>2.9999999329447746E-2</v>
      </c>
      <c r="L433" s="409">
        <f t="shared" si="111"/>
        <v>0.5</v>
      </c>
      <c r="M433" s="410">
        <f t="shared" si="112"/>
        <v>7.61</v>
      </c>
      <c r="N433" s="410">
        <f t="shared" si="113"/>
        <v>7.6399999993294481</v>
      </c>
      <c r="O433" s="411"/>
      <c r="P433" s="485">
        <f t="shared" ca="1" si="114"/>
        <v>0.46987268518519126</v>
      </c>
      <c r="Q433" s="484">
        <f t="shared" ca="1" si="115"/>
        <v>0.4700462962963024</v>
      </c>
      <c r="R433" s="486">
        <v>2.9999999329447746E-2</v>
      </c>
      <c r="S433" s="486">
        <f t="shared" ca="1" si="106"/>
        <v>0.01</v>
      </c>
      <c r="T433" s="470">
        <v>16</v>
      </c>
      <c r="U433" s="469" t="str">
        <f t="shared" si="107"/>
        <v>C68-R11</v>
      </c>
      <c r="V433" s="470">
        <v>68</v>
      </c>
      <c r="W433" s="470" t="s">
        <v>493</v>
      </c>
      <c r="X433" s="470" t="s">
        <v>494</v>
      </c>
      <c r="Y433" s="470">
        <v>11</v>
      </c>
      <c r="AA433" s="505">
        <v>417</v>
      </c>
    </row>
    <row r="434" spans="1:27" ht="12.75" customHeight="1">
      <c r="A434" s="403">
        <f t="shared" si="108"/>
        <v>418</v>
      </c>
      <c r="B434" s="745"/>
      <c r="C434" s="404" t="str">
        <f t="shared" si="103"/>
        <v>C68-R9</v>
      </c>
      <c r="D434" s="405">
        <v>0.40490740740740738</v>
      </c>
      <c r="E434" s="405">
        <v>0.40508101851851852</v>
      </c>
      <c r="F434" s="406">
        <f t="shared" si="116"/>
        <v>1.7</v>
      </c>
      <c r="G434" s="468">
        <f t="shared" si="116"/>
        <v>5.41</v>
      </c>
      <c r="H434" s="407">
        <f t="shared" si="116"/>
        <v>1.2</v>
      </c>
      <c r="I434" s="407">
        <f t="shared" si="110"/>
        <v>7.11</v>
      </c>
      <c r="J434" s="407">
        <f t="shared" si="104"/>
        <v>7.1800000002980235</v>
      </c>
      <c r="K434" s="408">
        <f t="shared" si="105"/>
        <v>7.0000000298023224E-2</v>
      </c>
      <c r="L434" s="409">
        <f t="shared" si="111"/>
        <v>0.5</v>
      </c>
      <c r="M434" s="410">
        <f t="shared" si="112"/>
        <v>7.61</v>
      </c>
      <c r="N434" s="410">
        <f t="shared" si="113"/>
        <v>7.6800000002980235</v>
      </c>
      <c r="O434" s="411"/>
      <c r="P434" s="485">
        <f t="shared" ca="1" si="114"/>
        <v>0.47030092592593203</v>
      </c>
      <c r="Q434" s="484">
        <f t="shared" ca="1" si="115"/>
        <v>0.47043981481482094</v>
      </c>
      <c r="R434" s="486">
        <v>7.0000000298023224E-2</v>
      </c>
      <c r="S434" s="486">
        <f t="shared" ca="1" si="106"/>
        <v>0.13</v>
      </c>
      <c r="T434" s="470">
        <v>17</v>
      </c>
      <c r="U434" s="469" t="str">
        <f t="shared" si="107"/>
        <v>C68-R9</v>
      </c>
      <c r="V434" s="470">
        <v>68</v>
      </c>
      <c r="W434" s="470" t="s">
        <v>493</v>
      </c>
      <c r="X434" s="470" t="s">
        <v>494</v>
      </c>
      <c r="Y434" s="470">
        <v>9</v>
      </c>
      <c r="AA434" s="505">
        <v>418</v>
      </c>
    </row>
    <row r="435" spans="1:27" ht="12.75" customHeight="1">
      <c r="A435" s="403">
        <f t="shared" si="108"/>
        <v>419</v>
      </c>
      <c r="B435" s="745"/>
      <c r="C435" s="404" t="str">
        <f t="shared" si="103"/>
        <v>C68-R7</v>
      </c>
      <c r="D435" s="405">
        <v>0.40515046296296298</v>
      </c>
      <c r="E435" s="405">
        <v>0.40532407407407406</v>
      </c>
      <c r="F435" s="406">
        <f t="shared" ref="F435:H450" si="117">F434</f>
        <v>1.7</v>
      </c>
      <c r="G435" s="468">
        <f t="shared" si="117"/>
        <v>5.41</v>
      </c>
      <c r="H435" s="407">
        <f t="shared" si="117"/>
        <v>1.2</v>
      </c>
      <c r="I435" s="407">
        <f t="shared" si="110"/>
        <v>7.11</v>
      </c>
      <c r="J435" s="407">
        <f t="shared" si="104"/>
        <v>7.1600000007450584</v>
      </c>
      <c r="K435" s="408">
        <f t="shared" si="105"/>
        <v>5.000000074505806E-2</v>
      </c>
      <c r="L435" s="409">
        <f t="shared" si="111"/>
        <v>0.5</v>
      </c>
      <c r="M435" s="410">
        <f t="shared" si="112"/>
        <v>7.61</v>
      </c>
      <c r="N435" s="410">
        <f t="shared" si="113"/>
        <v>7.6600000007450584</v>
      </c>
      <c r="O435" s="411"/>
      <c r="P435" s="485">
        <f t="shared" ca="1" si="114"/>
        <v>0.47069444444445058</v>
      </c>
      <c r="Q435" s="484">
        <f t="shared" ca="1" si="115"/>
        <v>0.47084490740741353</v>
      </c>
      <c r="R435" s="486">
        <v>5.000000074505806E-2</v>
      </c>
      <c r="S435" s="486">
        <f t="shared" ca="1" si="106"/>
        <v>0.06</v>
      </c>
      <c r="T435" s="470">
        <v>18</v>
      </c>
      <c r="U435" s="469" t="str">
        <f t="shared" si="107"/>
        <v>C68-R7</v>
      </c>
      <c r="V435" s="470">
        <v>68</v>
      </c>
      <c r="W435" s="470" t="s">
        <v>493</v>
      </c>
      <c r="X435" s="470" t="s">
        <v>494</v>
      </c>
      <c r="Y435" s="470">
        <v>7</v>
      </c>
      <c r="AA435" s="505">
        <v>419</v>
      </c>
    </row>
    <row r="436" spans="1:27" ht="12.75" customHeight="1">
      <c r="A436" s="403">
        <f t="shared" si="108"/>
        <v>420</v>
      </c>
      <c r="B436" s="745"/>
      <c r="C436" s="404" t="str">
        <f t="shared" si="103"/>
        <v>C68-R5</v>
      </c>
      <c r="D436" s="405">
        <v>0.40540509259259261</v>
      </c>
      <c r="E436" s="405">
        <v>0.40557870370370369</v>
      </c>
      <c r="F436" s="406">
        <f t="shared" si="117"/>
        <v>1.7</v>
      </c>
      <c r="G436" s="468">
        <f t="shared" si="117"/>
        <v>5.41</v>
      </c>
      <c r="H436" s="407">
        <f t="shared" si="117"/>
        <v>1.2</v>
      </c>
      <c r="I436" s="407">
        <f t="shared" si="110"/>
        <v>7.11</v>
      </c>
      <c r="J436" s="407">
        <f t="shared" si="104"/>
        <v>7.189999998211861</v>
      </c>
      <c r="K436" s="408">
        <f t="shared" si="105"/>
        <v>7.9999998211860657E-2</v>
      </c>
      <c r="L436" s="409">
        <f t="shared" si="111"/>
        <v>0.5</v>
      </c>
      <c r="M436" s="410">
        <f t="shared" si="112"/>
        <v>7.61</v>
      </c>
      <c r="N436" s="410">
        <f t="shared" si="113"/>
        <v>7.689999998211861</v>
      </c>
      <c r="O436" s="411"/>
      <c r="P436" s="485">
        <f t="shared" ca="1" si="114"/>
        <v>0.47111111111111725</v>
      </c>
      <c r="Q436" s="484">
        <f t="shared" ca="1" si="115"/>
        <v>0.4712615740740802</v>
      </c>
      <c r="R436" s="486">
        <v>7.9999998211860657E-2</v>
      </c>
      <c r="S436" s="486">
        <f t="shared" ca="1" si="106"/>
        <v>7.0000000000000007E-2</v>
      </c>
      <c r="T436" s="470">
        <v>19</v>
      </c>
      <c r="U436" s="469" t="str">
        <f t="shared" si="107"/>
        <v>C68-R5</v>
      </c>
      <c r="V436" s="470">
        <v>68</v>
      </c>
      <c r="W436" s="470" t="s">
        <v>493</v>
      </c>
      <c r="X436" s="470" t="s">
        <v>494</v>
      </c>
      <c r="Y436" s="470">
        <v>5</v>
      </c>
      <c r="AA436" s="505">
        <v>420</v>
      </c>
    </row>
    <row r="437" spans="1:27" ht="12.75" customHeight="1">
      <c r="A437" s="403">
        <f t="shared" si="108"/>
        <v>421</v>
      </c>
      <c r="B437" s="745"/>
      <c r="C437" s="404" t="str">
        <f t="shared" si="103"/>
        <v>C68-R3</v>
      </c>
      <c r="D437" s="405">
        <v>0.40565972222222224</v>
      </c>
      <c r="E437" s="405">
        <v>0.40582175925925928</v>
      </c>
      <c r="F437" s="406">
        <f t="shared" si="117"/>
        <v>1.7</v>
      </c>
      <c r="G437" s="468">
        <f t="shared" si="117"/>
        <v>5.41</v>
      </c>
      <c r="H437" s="407">
        <f t="shared" si="117"/>
        <v>1.2</v>
      </c>
      <c r="I437" s="407">
        <f t="shared" si="110"/>
        <v>7.11</v>
      </c>
      <c r="J437" s="407">
        <f t="shared" si="104"/>
        <v>7.1800000002980235</v>
      </c>
      <c r="K437" s="408">
        <f t="shared" si="105"/>
        <v>7.0000000298023224E-2</v>
      </c>
      <c r="L437" s="409">
        <f t="shared" si="111"/>
        <v>0.5</v>
      </c>
      <c r="M437" s="410">
        <f t="shared" si="112"/>
        <v>7.61</v>
      </c>
      <c r="N437" s="410">
        <f t="shared" si="113"/>
        <v>7.6800000002980235</v>
      </c>
      <c r="O437" s="411"/>
      <c r="P437" s="485">
        <f t="shared" ca="1" si="114"/>
        <v>0.47151620370370984</v>
      </c>
      <c r="Q437" s="484">
        <f t="shared" ca="1" si="115"/>
        <v>0.47167824074074688</v>
      </c>
      <c r="R437" s="486">
        <v>7.0000000298023224E-2</v>
      </c>
      <c r="S437" s="486">
        <f t="shared" ca="1" si="106"/>
        <v>0.04</v>
      </c>
      <c r="T437" s="470">
        <v>20</v>
      </c>
      <c r="U437" s="469" t="str">
        <f t="shared" si="107"/>
        <v>C68-R3</v>
      </c>
      <c r="V437" s="470">
        <v>68</v>
      </c>
      <c r="W437" s="470" t="s">
        <v>493</v>
      </c>
      <c r="X437" s="470" t="s">
        <v>494</v>
      </c>
      <c r="Y437" s="470">
        <v>3</v>
      </c>
      <c r="AA437" s="505">
        <v>421</v>
      </c>
    </row>
    <row r="438" spans="1:27" ht="12.75" customHeight="1">
      <c r="A438" s="403">
        <f t="shared" si="108"/>
        <v>422</v>
      </c>
      <c r="B438" s="745"/>
      <c r="C438" s="404" t="str">
        <f t="shared" si="103"/>
        <v>C68-R1</v>
      </c>
      <c r="D438" s="405">
        <v>0.40593750000000001</v>
      </c>
      <c r="E438" s="405">
        <v>0.40611111111111109</v>
      </c>
      <c r="F438" s="406">
        <f t="shared" si="117"/>
        <v>1.7</v>
      </c>
      <c r="G438" s="468">
        <f t="shared" si="117"/>
        <v>5.41</v>
      </c>
      <c r="H438" s="407">
        <f t="shared" si="117"/>
        <v>1.2</v>
      </c>
      <c r="I438" s="407">
        <f t="shared" si="110"/>
        <v>7.11</v>
      </c>
      <c r="J438" s="407">
        <f t="shared" si="104"/>
        <v>7.1399999993294481</v>
      </c>
      <c r="K438" s="408">
        <f t="shared" si="105"/>
        <v>2.9999999329447746E-2</v>
      </c>
      <c r="L438" s="409">
        <f t="shared" si="111"/>
        <v>0.5</v>
      </c>
      <c r="M438" s="410">
        <f t="shared" si="112"/>
        <v>7.61</v>
      </c>
      <c r="N438" s="410">
        <f t="shared" si="113"/>
        <v>7.6399999993294481</v>
      </c>
      <c r="O438" s="411"/>
      <c r="P438" s="485">
        <f t="shared" ca="1" si="114"/>
        <v>0.47192129629630242</v>
      </c>
      <c r="Q438" s="484">
        <f t="shared" ca="1" si="115"/>
        <v>0.47206018518519133</v>
      </c>
      <c r="R438" s="486">
        <v>2.9999999329447746E-2</v>
      </c>
      <c r="S438" s="486">
        <f t="shared" ca="1" si="106"/>
        <v>0.15</v>
      </c>
      <c r="T438" s="470">
        <v>21</v>
      </c>
      <c r="U438" s="469" t="str">
        <f t="shared" si="107"/>
        <v>C68-R1</v>
      </c>
      <c r="V438" s="470">
        <v>68</v>
      </c>
      <c r="W438" s="470" t="s">
        <v>493</v>
      </c>
      <c r="X438" s="470" t="s">
        <v>494</v>
      </c>
      <c r="Y438" s="470">
        <v>1</v>
      </c>
      <c r="AA438" s="505">
        <v>422</v>
      </c>
    </row>
    <row r="439" spans="1:27" ht="12.75" customHeight="1">
      <c r="A439" s="403">
        <f t="shared" si="108"/>
        <v>423</v>
      </c>
      <c r="B439" s="745"/>
      <c r="C439" s="404" t="str">
        <f t="shared" si="103"/>
        <v>C68-R2</v>
      </c>
      <c r="D439" s="405">
        <v>0.40620370370370368</v>
      </c>
      <c r="E439" s="405">
        <v>0.40636574074074072</v>
      </c>
      <c r="F439" s="406">
        <f t="shared" si="117"/>
        <v>1.7</v>
      </c>
      <c r="G439" s="468">
        <f t="shared" si="117"/>
        <v>5.41</v>
      </c>
      <c r="H439" s="407">
        <f t="shared" si="117"/>
        <v>1.2</v>
      </c>
      <c r="I439" s="407">
        <f t="shared" si="110"/>
        <v>7.11</v>
      </c>
      <c r="J439" s="407">
        <f t="shared" si="104"/>
        <v>7.2600000059604648</v>
      </c>
      <c r="K439" s="408">
        <f t="shared" si="105"/>
        <v>0.15000000596046448</v>
      </c>
      <c r="L439" s="409">
        <f t="shared" si="111"/>
        <v>0.5</v>
      </c>
      <c r="M439" s="410">
        <f t="shared" si="112"/>
        <v>7.61</v>
      </c>
      <c r="N439" s="410">
        <f t="shared" si="113"/>
        <v>7.7600000059604648</v>
      </c>
      <c r="O439" s="411"/>
      <c r="P439" s="485">
        <f t="shared" ca="1" si="114"/>
        <v>0.47230324074074687</v>
      </c>
      <c r="Q439" s="484">
        <f t="shared" ca="1" si="115"/>
        <v>0.47244212962963578</v>
      </c>
      <c r="R439" s="486">
        <v>0.15000000596046448</v>
      </c>
      <c r="S439" s="486">
        <f t="shared" ca="1" si="106"/>
        <v>0.12</v>
      </c>
      <c r="T439" s="470">
        <v>1</v>
      </c>
      <c r="U439" s="469" t="str">
        <f t="shared" si="107"/>
        <v>C68-R2</v>
      </c>
      <c r="V439" s="470">
        <v>68</v>
      </c>
      <c r="W439" s="470" t="s">
        <v>493</v>
      </c>
      <c r="X439" s="470" t="s">
        <v>494</v>
      </c>
      <c r="Y439" s="470">
        <v>2</v>
      </c>
      <c r="AA439" s="505">
        <v>423</v>
      </c>
    </row>
    <row r="440" spans="1:27" ht="12.75" customHeight="1">
      <c r="A440" s="403">
        <f t="shared" si="108"/>
        <v>424</v>
      </c>
      <c r="B440" s="745"/>
      <c r="C440" s="404" t="str">
        <f t="shared" si="103"/>
        <v>C68-R4</v>
      </c>
      <c r="D440" s="405">
        <v>0.40649305555555554</v>
      </c>
      <c r="E440" s="405">
        <v>0.40665509259259258</v>
      </c>
      <c r="F440" s="406">
        <f t="shared" si="117"/>
        <v>1.7</v>
      </c>
      <c r="G440" s="468">
        <f t="shared" si="117"/>
        <v>5.41</v>
      </c>
      <c r="H440" s="407">
        <f t="shared" si="117"/>
        <v>1.2</v>
      </c>
      <c r="I440" s="407">
        <f t="shared" si="110"/>
        <v>7.11</v>
      </c>
      <c r="J440" s="407">
        <f t="shared" si="104"/>
        <v>7.1699999986588958</v>
      </c>
      <c r="K440" s="408">
        <f t="shared" si="105"/>
        <v>5.9999998658895493E-2</v>
      </c>
      <c r="L440" s="409">
        <f t="shared" si="111"/>
        <v>0.5</v>
      </c>
      <c r="M440" s="410">
        <f t="shared" si="112"/>
        <v>7.61</v>
      </c>
      <c r="N440" s="410">
        <f t="shared" si="113"/>
        <v>7.6699999986588958</v>
      </c>
      <c r="O440" s="411"/>
      <c r="P440" s="485">
        <f t="shared" ca="1" si="114"/>
        <v>0.47273148148148764</v>
      </c>
      <c r="Q440" s="484">
        <f t="shared" ca="1" si="115"/>
        <v>0.47288194444445059</v>
      </c>
      <c r="R440" s="486">
        <v>5.9999998658895493E-2</v>
      </c>
      <c r="S440" s="486">
        <f t="shared" ca="1" si="106"/>
        <v>0.13</v>
      </c>
      <c r="T440" s="470">
        <v>2</v>
      </c>
      <c r="U440" s="469" t="str">
        <f t="shared" si="107"/>
        <v>C68-R4</v>
      </c>
      <c r="V440" s="470">
        <v>68</v>
      </c>
      <c r="W440" s="470" t="s">
        <v>493</v>
      </c>
      <c r="X440" s="470" t="s">
        <v>494</v>
      </c>
      <c r="Y440" s="470">
        <v>4</v>
      </c>
      <c r="AA440" s="505">
        <v>424</v>
      </c>
    </row>
    <row r="441" spans="1:27" ht="12.75" customHeight="1">
      <c r="A441" s="403">
        <f t="shared" si="108"/>
        <v>425</v>
      </c>
      <c r="B441" s="745"/>
      <c r="C441" s="404" t="str">
        <f t="shared" si="103"/>
        <v>C68-R6</v>
      </c>
      <c r="D441" s="405">
        <v>0.4067824074074074</v>
      </c>
      <c r="E441" s="405">
        <v>0.40693287037037035</v>
      </c>
      <c r="F441" s="406">
        <f t="shared" si="117"/>
        <v>1.7</v>
      </c>
      <c r="G441" s="468">
        <f t="shared" si="117"/>
        <v>5.41</v>
      </c>
      <c r="H441" s="407">
        <f t="shared" si="117"/>
        <v>1.2</v>
      </c>
      <c r="I441" s="407">
        <f t="shared" si="110"/>
        <v>7.11</v>
      </c>
      <c r="J441" s="407">
        <f t="shared" si="104"/>
        <v>7.2600000059604648</v>
      </c>
      <c r="K441" s="408">
        <f t="shared" si="105"/>
        <v>0.15000000596046448</v>
      </c>
      <c r="L441" s="409">
        <f t="shared" si="111"/>
        <v>0.5</v>
      </c>
      <c r="M441" s="410">
        <f t="shared" si="112"/>
        <v>7.61</v>
      </c>
      <c r="N441" s="410">
        <f t="shared" si="113"/>
        <v>7.7600000059604648</v>
      </c>
      <c r="O441" s="411"/>
      <c r="P441" s="485">
        <f t="shared" ca="1" si="114"/>
        <v>0.47314814814815431</v>
      </c>
      <c r="Q441" s="484">
        <f t="shared" ca="1" si="115"/>
        <v>0.47332175925926545</v>
      </c>
      <c r="R441" s="486">
        <v>0.15000000596046448</v>
      </c>
      <c r="S441" s="486">
        <f t="shared" ca="1" si="106"/>
        <v>0.03</v>
      </c>
      <c r="T441" s="470">
        <v>3</v>
      </c>
      <c r="U441" s="469" t="str">
        <f t="shared" si="107"/>
        <v>C68-R6</v>
      </c>
      <c r="V441" s="470">
        <v>68</v>
      </c>
      <c r="W441" s="470" t="s">
        <v>493</v>
      </c>
      <c r="X441" s="470" t="s">
        <v>494</v>
      </c>
      <c r="Y441" s="470">
        <v>6</v>
      </c>
      <c r="AA441" s="505">
        <v>425</v>
      </c>
    </row>
    <row r="442" spans="1:27" ht="12.75" customHeight="1">
      <c r="A442" s="403">
        <f t="shared" si="108"/>
        <v>426</v>
      </c>
      <c r="B442" s="745"/>
      <c r="C442" s="404" t="str">
        <f t="shared" si="103"/>
        <v>C68-R8</v>
      </c>
      <c r="D442" s="405">
        <v>0.40703703703703703</v>
      </c>
      <c r="E442" s="405">
        <v>0.40721064814814817</v>
      </c>
      <c r="F442" s="406">
        <f t="shared" si="117"/>
        <v>1.7</v>
      </c>
      <c r="G442" s="468">
        <f t="shared" si="117"/>
        <v>5.41</v>
      </c>
      <c r="H442" s="407">
        <f t="shared" si="117"/>
        <v>1.2</v>
      </c>
      <c r="I442" s="407">
        <f t="shared" si="110"/>
        <v>7.11</v>
      </c>
      <c r="J442" s="407">
        <f t="shared" si="104"/>
        <v>7.1699999986588958</v>
      </c>
      <c r="K442" s="408">
        <f t="shared" si="105"/>
        <v>5.9999998658895493E-2</v>
      </c>
      <c r="L442" s="409">
        <f t="shared" si="111"/>
        <v>0.5</v>
      </c>
      <c r="M442" s="410">
        <f t="shared" si="112"/>
        <v>7.61</v>
      </c>
      <c r="N442" s="410">
        <f t="shared" si="113"/>
        <v>7.6699999986588958</v>
      </c>
      <c r="O442" s="411"/>
      <c r="P442" s="485">
        <f t="shared" ca="1" si="114"/>
        <v>0.47355324074074695</v>
      </c>
      <c r="Q442" s="484">
        <f t="shared" ca="1" si="115"/>
        <v>0.47369212962963586</v>
      </c>
      <c r="R442" s="486">
        <v>5.9999998658895493E-2</v>
      </c>
      <c r="S442" s="486">
        <f t="shared" ca="1" si="106"/>
        <v>0.02</v>
      </c>
      <c r="T442" s="470">
        <v>4</v>
      </c>
      <c r="U442" s="469" t="str">
        <f t="shared" si="107"/>
        <v>C68-R8</v>
      </c>
      <c r="V442" s="470">
        <v>68</v>
      </c>
      <c r="W442" s="470" t="s">
        <v>493</v>
      </c>
      <c r="X442" s="470" t="s">
        <v>494</v>
      </c>
      <c r="Y442" s="470">
        <v>8</v>
      </c>
      <c r="AA442" s="505">
        <v>426</v>
      </c>
    </row>
    <row r="443" spans="1:27" ht="12.75" customHeight="1">
      <c r="A443" s="403">
        <f t="shared" si="108"/>
        <v>427</v>
      </c>
      <c r="B443" s="745"/>
      <c r="C443" s="404" t="str">
        <f t="shared" si="103"/>
        <v>C68-R10</v>
      </c>
      <c r="D443" s="405">
        <v>0.40732638888888889</v>
      </c>
      <c r="E443" s="405">
        <v>0.40747685185185184</v>
      </c>
      <c r="F443" s="406">
        <f t="shared" si="117"/>
        <v>1.7</v>
      </c>
      <c r="G443" s="468">
        <f t="shared" si="117"/>
        <v>5.41</v>
      </c>
      <c r="H443" s="407">
        <f t="shared" si="117"/>
        <v>1.2</v>
      </c>
      <c r="I443" s="407">
        <f t="shared" si="110"/>
        <v>7.11</v>
      </c>
      <c r="J443" s="407">
        <f t="shared" si="104"/>
        <v>7.1800000002980235</v>
      </c>
      <c r="K443" s="408">
        <f t="shared" si="105"/>
        <v>7.0000000298023224E-2</v>
      </c>
      <c r="L443" s="409">
        <f t="shared" si="111"/>
        <v>0.5</v>
      </c>
      <c r="M443" s="410">
        <f t="shared" si="112"/>
        <v>7.61</v>
      </c>
      <c r="N443" s="410">
        <f t="shared" si="113"/>
        <v>7.6800000002980235</v>
      </c>
      <c r="O443" s="411"/>
      <c r="P443" s="485">
        <f t="shared" ca="1" si="114"/>
        <v>0.47392361111111736</v>
      </c>
      <c r="Q443" s="484">
        <f t="shared" ca="1" si="115"/>
        <v>0.47406250000000627</v>
      </c>
      <c r="R443" s="486">
        <v>7.0000000298023224E-2</v>
      </c>
      <c r="S443" s="486">
        <f t="shared" ca="1" si="106"/>
        <v>0.01</v>
      </c>
      <c r="T443" s="470">
        <v>5</v>
      </c>
      <c r="U443" s="469" t="str">
        <f t="shared" si="107"/>
        <v>C68-R10</v>
      </c>
      <c r="V443" s="470">
        <v>68</v>
      </c>
      <c r="W443" s="470" t="s">
        <v>493</v>
      </c>
      <c r="X443" s="470" t="s">
        <v>494</v>
      </c>
      <c r="Y443" s="470">
        <v>10</v>
      </c>
      <c r="AA443" s="505">
        <v>427</v>
      </c>
    </row>
    <row r="444" spans="1:27" ht="12.75" customHeight="1">
      <c r="A444" s="403">
        <f t="shared" si="108"/>
        <v>428</v>
      </c>
      <c r="B444" s="745"/>
      <c r="C444" s="404" t="str">
        <f t="shared" si="103"/>
        <v>C68-R12</v>
      </c>
      <c r="D444" s="405">
        <v>0.40758101851851852</v>
      </c>
      <c r="E444" s="405">
        <v>0.40771990740740743</v>
      </c>
      <c r="F444" s="406">
        <f t="shared" si="117"/>
        <v>1.7</v>
      </c>
      <c r="G444" s="468">
        <f t="shared" si="117"/>
        <v>5.41</v>
      </c>
      <c r="H444" s="407">
        <f t="shared" si="117"/>
        <v>1.2</v>
      </c>
      <c r="I444" s="407">
        <f t="shared" si="110"/>
        <v>7.11</v>
      </c>
      <c r="J444" s="407">
        <f t="shared" si="104"/>
        <v>7.2600000059604648</v>
      </c>
      <c r="K444" s="408">
        <f t="shared" si="105"/>
        <v>0.15000000596046448</v>
      </c>
      <c r="L444" s="409">
        <f t="shared" si="111"/>
        <v>0.5</v>
      </c>
      <c r="M444" s="410">
        <f t="shared" si="112"/>
        <v>7.61</v>
      </c>
      <c r="N444" s="410">
        <f t="shared" si="113"/>
        <v>7.7600000059604648</v>
      </c>
      <c r="O444" s="411"/>
      <c r="P444" s="485">
        <f t="shared" ca="1" si="114"/>
        <v>0.47430555555556181</v>
      </c>
      <c r="Q444" s="484">
        <f t="shared" ca="1" si="115"/>
        <v>0.47446759259259885</v>
      </c>
      <c r="R444" s="486">
        <v>0.15000000596046448</v>
      </c>
      <c r="S444" s="486">
        <f t="shared" ca="1" si="106"/>
        <v>0.15</v>
      </c>
      <c r="T444" s="470">
        <v>6</v>
      </c>
      <c r="U444" s="469" t="str">
        <f t="shared" si="107"/>
        <v>C68-R12</v>
      </c>
      <c r="V444" s="470">
        <v>68</v>
      </c>
      <c r="W444" s="470" t="s">
        <v>493</v>
      </c>
      <c r="X444" s="470" t="s">
        <v>494</v>
      </c>
      <c r="Y444" s="470">
        <v>12</v>
      </c>
      <c r="AA444" s="505">
        <v>428</v>
      </c>
    </row>
    <row r="445" spans="1:27" ht="12.75" customHeight="1">
      <c r="A445" s="403">
        <f t="shared" si="108"/>
        <v>429</v>
      </c>
      <c r="B445" s="745"/>
      <c r="C445" s="404" t="str">
        <f t="shared" si="103"/>
        <v>C68-R14</v>
      </c>
      <c r="D445" s="405">
        <v>0.40785879629629629</v>
      </c>
      <c r="E445" s="405">
        <v>0.40802083333333333</v>
      </c>
      <c r="F445" s="406">
        <f t="shared" si="117"/>
        <v>1.7</v>
      </c>
      <c r="G445" s="468">
        <f t="shared" si="117"/>
        <v>5.41</v>
      </c>
      <c r="H445" s="407">
        <f t="shared" si="117"/>
        <v>1.2</v>
      </c>
      <c r="I445" s="407">
        <f t="shared" si="110"/>
        <v>7.11</v>
      </c>
      <c r="J445" s="407">
        <f t="shared" si="104"/>
        <v>7.1600000007450584</v>
      </c>
      <c r="K445" s="408">
        <f t="shared" si="105"/>
        <v>5.000000074505806E-2</v>
      </c>
      <c r="L445" s="409">
        <f t="shared" si="111"/>
        <v>0.5</v>
      </c>
      <c r="M445" s="410">
        <f t="shared" si="112"/>
        <v>7.61</v>
      </c>
      <c r="N445" s="410">
        <f t="shared" si="113"/>
        <v>7.6600000007450584</v>
      </c>
      <c r="O445" s="411"/>
      <c r="P445" s="485">
        <f t="shared" ca="1" si="114"/>
        <v>0.47475694444445071</v>
      </c>
      <c r="Q445" s="484">
        <f t="shared" ca="1" si="115"/>
        <v>0.47493055555556185</v>
      </c>
      <c r="R445" s="486">
        <v>5.000000074505806E-2</v>
      </c>
      <c r="S445" s="486">
        <f t="shared" ca="1" si="106"/>
        <v>0.06</v>
      </c>
      <c r="T445" s="470">
        <v>7</v>
      </c>
      <c r="U445" s="469" t="str">
        <f t="shared" si="107"/>
        <v>C68-R14</v>
      </c>
      <c r="V445" s="470">
        <v>68</v>
      </c>
      <c r="W445" s="470" t="s">
        <v>493</v>
      </c>
      <c r="X445" s="470" t="s">
        <v>494</v>
      </c>
      <c r="Y445" s="470">
        <v>14</v>
      </c>
      <c r="AA445" s="505">
        <v>429</v>
      </c>
    </row>
    <row r="446" spans="1:27" ht="12.75" customHeight="1">
      <c r="A446" s="403">
        <f t="shared" si="108"/>
        <v>430</v>
      </c>
      <c r="B446" s="745"/>
      <c r="C446" s="404" t="str">
        <f t="shared" si="103"/>
        <v>C68-R16</v>
      </c>
      <c r="D446" s="405">
        <v>0.40809027777777779</v>
      </c>
      <c r="E446" s="405">
        <v>0.40824074074074074</v>
      </c>
      <c r="F446" s="406">
        <f t="shared" si="117"/>
        <v>1.7</v>
      </c>
      <c r="G446" s="468">
        <f t="shared" si="117"/>
        <v>5.41</v>
      </c>
      <c r="H446" s="407">
        <f t="shared" si="117"/>
        <v>1.2</v>
      </c>
      <c r="I446" s="407">
        <f t="shared" si="110"/>
        <v>7.11</v>
      </c>
      <c r="J446" s="407">
        <f t="shared" si="104"/>
        <v>7.2399999952316287</v>
      </c>
      <c r="K446" s="408">
        <f t="shared" si="105"/>
        <v>0.12999999523162842</v>
      </c>
      <c r="L446" s="409">
        <f t="shared" si="111"/>
        <v>0.5</v>
      </c>
      <c r="M446" s="410">
        <f t="shared" si="112"/>
        <v>7.61</v>
      </c>
      <c r="N446" s="410">
        <f t="shared" si="113"/>
        <v>7.7399999952316287</v>
      </c>
      <c r="O446" s="411"/>
      <c r="P446" s="485">
        <f t="shared" ca="1" si="114"/>
        <v>0.47521990740741371</v>
      </c>
      <c r="Q446" s="484">
        <f t="shared" ca="1" si="115"/>
        <v>0.47539351851852485</v>
      </c>
      <c r="R446" s="486">
        <v>0.12999999523162842</v>
      </c>
      <c r="S446" s="486">
        <f t="shared" ca="1" si="106"/>
        <v>0.03</v>
      </c>
      <c r="T446" s="470">
        <v>8</v>
      </c>
      <c r="U446" s="469" t="str">
        <f t="shared" si="107"/>
        <v>C68-R16</v>
      </c>
      <c r="V446" s="470">
        <v>68</v>
      </c>
      <c r="W446" s="470" t="s">
        <v>493</v>
      </c>
      <c r="X446" s="470" t="s">
        <v>494</v>
      </c>
      <c r="Y446" s="470">
        <v>16</v>
      </c>
      <c r="AA446" s="505">
        <v>430</v>
      </c>
    </row>
    <row r="447" spans="1:27" ht="12.75" customHeight="1">
      <c r="A447" s="403">
        <f t="shared" si="108"/>
        <v>431</v>
      </c>
      <c r="B447" s="745"/>
      <c r="C447" s="404" t="str">
        <f t="shared" si="103"/>
        <v>C68-R18</v>
      </c>
      <c r="D447" s="405">
        <v>0.40837962962962965</v>
      </c>
      <c r="E447" s="405">
        <v>0.40854166666666669</v>
      </c>
      <c r="F447" s="406">
        <f t="shared" si="117"/>
        <v>1.7</v>
      </c>
      <c r="G447" s="468">
        <f t="shared" si="117"/>
        <v>5.41</v>
      </c>
      <c r="H447" s="407">
        <f t="shared" si="117"/>
        <v>1.2</v>
      </c>
      <c r="I447" s="407">
        <f t="shared" si="110"/>
        <v>7.11</v>
      </c>
      <c r="J447" s="407">
        <f t="shared" si="104"/>
        <v>7.2199999994039539</v>
      </c>
      <c r="K447" s="408">
        <f t="shared" si="105"/>
        <v>0.10999999940395355</v>
      </c>
      <c r="L447" s="409">
        <f t="shared" si="111"/>
        <v>0.5</v>
      </c>
      <c r="M447" s="410">
        <f t="shared" si="112"/>
        <v>7.61</v>
      </c>
      <c r="N447" s="410">
        <f t="shared" si="113"/>
        <v>7.7199999994039539</v>
      </c>
      <c r="O447" s="411"/>
      <c r="P447" s="485">
        <f t="shared" ca="1" si="114"/>
        <v>0.47565972222222858</v>
      </c>
      <c r="Q447" s="484">
        <f t="shared" ca="1" si="115"/>
        <v>0.47582175925926562</v>
      </c>
      <c r="R447" s="486">
        <v>0.10999999940395355</v>
      </c>
      <c r="S447" s="486">
        <f t="shared" ca="1" si="106"/>
        <v>0.01</v>
      </c>
      <c r="T447" s="470">
        <v>9</v>
      </c>
      <c r="U447" s="469" t="str">
        <f t="shared" si="107"/>
        <v>C68-R18</v>
      </c>
      <c r="V447" s="470">
        <v>68</v>
      </c>
      <c r="W447" s="470" t="s">
        <v>493</v>
      </c>
      <c r="X447" s="470" t="s">
        <v>494</v>
      </c>
      <c r="Y447" s="470">
        <v>18</v>
      </c>
      <c r="AA447" s="505">
        <v>431</v>
      </c>
    </row>
    <row r="448" spans="1:27" ht="12.75" customHeight="1">
      <c r="A448" s="403">
        <f t="shared" si="108"/>
        <v>432</v>
      </c>
      <c r="B448" s="745"/>
      <c r="C448" s="404" t="str">
        <f t="shared" si="103"/>
        <v>C68-R20</v>
      </c>
      <c r="D448" s="405">
        <v>0.40864583333333332</v>
      </c>
      <c r="E448" s="405">
        <v>0.40878472222222223</v>
      </c>
      <c r="F448" s="406">
        <f t="shared" si="117"/>
        <v>1.7</v>
      </c>
      <c r="G448" s="468">
        <f t="shared" si="117"/>
        <v>5.41</v>
      </c>
      <c r="H448" s="407">
        <f t="shared" si="117"/>
        <v>1.2</v>
      </c>
      <c r="I448" s="407">
        <f t="shared" si="110"/>
        <v>7.11</v>
      </c>
      <c r="J448" s="407">
        <f t="shared" si="104"/>
        <v>7.189999998211861</v>
      </c>
      <c r="K448" s="408">
        <f t="shared" si="105"/>
        <v>7.9999998211860657E-2</v>
      </c>
      <c r="L448" s="409">
        <f t="shared" si="111"/>
        <v>0.5</v>
      </c>
      <c r="M448" s="410">
        <f t="shared" si="112"/>
        <v>7.61</v>
      </c>
      <c r="N448" s="410">
        <f t="shared" si="113"/>
        <v>7.689999998211861</v>
      </c>
      <c r="O448" s="411"/>
      <c r="P448" s="485">
        <f t="shared" ca="1" si="114"/>
        <v>0.47611111111111748</v>
      </c>
      <c r="Q448" s="484">
        <f t="shared" ca="1" si="115"/>
        <v>0.47628472222222862</v>
      </c>
      <c r="R448" s="486">
        <v>7.9999998211860657E-2</v>
      </c>
      <c r="S448" s="486">
        <f t="shared" ca="1" si="106"/>
        <v>0.09</v>
      </c>
      <c r="T448" s="470">
        <v>10</v>
      </c>
      <c r="U448" s="469" t="str">
        <f t="shared" si="107"/>
        <v>C68-R20</v>
      </c>
      <c r="V448" s="470">
        <v>68</v>
      </c>
      <c r="W448" s="470" t="s">
        <v>493</v>
      </c>
      <c r="X448" s="470" t="s">
        <v>494</v>
      </c>
      <c r="Y448" s="470">
        <v>20</v>
      </c>
      <c r="AA448" s="505">
        <v>432</v>
      </c>
    </row>
    <row r="449" spans="1:27" ht="12.75" customHeight="1">
      <c r="A449" s="403">
        <f t="shared" si="108"/>
        <v>433</v>
      </c>
      <c r="B449" s="745"/>
      <c r="C449" s="404" t="str">
        <f t="shared" si="103"/>
        <v>C68-R22</v>
      </c>
      <c r="D449" s="405">
        <v>0.40893518518518518</v>
      </c>
      <c r="E449" s="405">
        <v>0.40910879629629632</v>
      </c>
      <c r="F449" s="406">
        <f t="shared" si="117"/>
        <v>1.7</v>
      </c>
      <c r="G449" s="468">
        <f t="shared" si="117"/>
        <v>5.41</v>
      </c>
      <c r="H449" s="407">
        <f t="shared" si="117"/>
        <v>1.2</v>
      </c>
      <c r="I449" s="407">
        <f t="shared" si="110"/>
        <v>7.11</v>
      </c>
      <c r="J449" s="407">
        <f t="shared" si="104"/>
        <v>7.1600000007450584</v>
      </c>
      <c r="K449" s="408">
        <f t="shared" si="105"/>
        <v>5.000000074505806E-2</v>
      </c>
      <c r="L449" s="409">
        <f t="shared" si="111"/>
        <v>0.5</v>
      </c>
      <c r="M449" s="410">
        <f t="shared" si="112"/>
        <v>7.61</v>
      </c>
      <c r="N449" s="410">
        <f t="shared" si="113"/>
        <v>7.6600000007450584</v>
      </c>
      <c r="O449" s="411"/>
      <c r="P449" s="485">
        <f t="shared" ca="1" si="114"/>
        <v>0.47652777777778416</v>
      </c>
      <c r="Q449" s="484">
        <f t="shared" ca="1" si="115"/>
        <v>0.4766898148148212</v>
      </c>
      <c r="R449" s="486">
        <v>5.000000074505806E-2</v>
      </c>
      <c r="S449" s="486">
        <f t="shared" ca="1" si="106"/>
        <v>0.09</v>
      </c>
      <c r="T449" s="470">
        <v>11</v>
      </c>
      <c r="U449" s="469" t="str">
        <f t="shared" si="107"/>
        <v>C68-R22</v>
      </c>
      <c r="V449" s="470">
        <v>68</v>
      </c>
      <c r="W449" s="470" t="s">
        <v>493</v>
      </c>
      <c r="X449" s="470" t="s">
        <v>494</v>
      </c>
      <c r="Y449" s="470">
        <v>22</v>
      </c>
      <c r="AA449" s="505">
        <v>433</v>
      </c>
    </row>
    <row r="450" spans="1:27" ht="12.75" customHeight="1">
      <c r="A450" s="403">
        <f t="shared" si="108"/>
        <v>434</v>
      </c>
      <c r="B450" s="745"/>
      <c r="C450" s="404" t="str">
        <f t="shared" si="103"/>
        <v>C68-R24</v>
      </c>
      <c r="D450" s="405">
        <v>0.40920138888888891</v>
      </c>
      <c r="E450" s="405">
        <v>0.40936342592592595</v>
      </c>
      <c r="F450" s="406">
        <f t="shared" si="117"/>
        <v>1.7</v>
      </c>
      <c r="G450" s="468">
        <f t="shared" si="117"/>
        <v>5.41</v>
      </c>
      <c r="H450" s="407">
        <f t="shared" si="117"/>
        <v>1.2</v>
      </c>
      <c r="I450" s="407">
        <f t="shared" si="110"/>
        <v>7.11</v>
      </c>
      <c r="J450" s="407">
        <f t="shared" si="104"/>
        <v>7.2500000005960468</v>
      </c>
      <c r="K450" s="408">
        <f t="shared" si="105"/>
        <v>0.14000000059604645</v>
      </c>
      <c r="L450" s="409">
        <f t="shared" si="111"/>
        <v>0.5</v>
      </c>
      <c r="M450" s="410">
        <f t="shared" si="112"/>
        <v>7.61</v>
      </c>
      <c r="N450" s="410">
        <f t="shared" si="113"/>
        <v>7.7500000005960468</v>
      </c>
      <c r="O450" s="411"/>
      <c r="P450" s="485">
        <f t="shared" ca="1" si="114"/>
        <v>0.47695601851852493</v>
      </c>
      <c r="Q450" s="484">
        <f t="shared" ca="1" si="115"/>
        <v>0.47710648148148788</v>
      </c>
      <c r="R450" s="486">
        <v>0.14000000059604645</v>
      </c>
      <c r="S450" s="486">
        <f t="shared" ca="1" si="106"/>
        <v>0.08</v>
      </c>
      <c r="T450" s="470">
        <v>12</v>
      </c>
      <c r="U450" s="469" t="str">
        <f t="shared" si="107"/>
        <v>C68-R24</v>
      </c>
      <c r="V450" s="470">
        <v>68</v>
      </c>
      <c r="W450" s="470" t="s">
        <v>493</v>
      </c>
      <c r="X450" s="470" t="s">
        <v>494</v>
      </c>
      <c r="Y450" s="470">
        <v>24</v>
      </c>
      <c r="AA450" s="505">
        <v>434</v>
      </c>
    </row>
    <row r="451" spans="1:27" ht="12.75" customHeight="1">
      <c r="A451" s="403">
        <f t="shared" si="108"/>
        <v>435</v>
      </c>
      <c r="B451" s="745"/>
      <c r="C451" s="404" t="str">
        <f t="shared" si="103"/>
        <v>C68-R26</v>
      </c>
      <c r="D451" s="405">
        <v>0.40943287037037035</v>
      </c>
      <c r="E451" s="405">
        <v>0.40957175925925926</v>
      </c>
      <c r="F451" s="406">
        <f t="shared" ref="F451:H466" si="118">F450</f>
        <v>1.7</v>
      </c>
      <c r="G451" s="468">
        <f t="shared" si="118"/>
        <v>5.41</v>
      </c>
      <c r="H451" s="407">
        <f t="shared" si="118"/>
        <v>1.2</v>
      </c>
      <c r="I451" s="407">
        <f t="shared" si="110"/>
        <v>7.11</v>
      </c>
      <c r="J451" s="407">
        <f t="shared" si="104"/>
        <v>7.2399999952316287</v>
      </c>
      <c r="K451" s="408">
        <f t="shared" si="105"/>
        <v>0.12999999523162842</v>
      </c>
      <c r="L451" s="409">
        <f t="shared" si="111"/>
        <v>0.5</v>
      </c>
      <c r="M451" s="410">
        <f t="shared" si="112"/>
        <v>7.61</v>
      </c>
      <c r="N451" s="410">
        <f t="shared" si="113"/>
        <v>7.7399999952316287</v>
      </c>
      <c r="O451" s="411"/>
      <c r="P451" s="485">
        <f t="shared" ca="1" si="114"/>
        <v>0.47739583333333974</v>
      </c>
      <c r="Q451" s="484">
        <f t="shared" ca="1" si="115"/>
        <v>0.47754629629630269</v>
      </c>
      <c r="R451" s="486">
        <v>0.12999999523162842</v>
      </c>
      <c r="S451" s="486">
        <f t="shared" ca="1" si="106"/>
        <v>0.14000000000000001</v>
      </c>
      <c r="T451" s="470">
        <v>13</v>
      </c>
      <c r="U451" s="469" t="str">
        <f t="shared" si="107"/>
        <v>C68-R26</v>
      </c>
      <c r="V451" s="470">
        <v>68</v>
      </c>
      <c r="W451" s="470" t="s">
        <v>493</v>
      </c>
      <c r="X451" s="470" t="s">
        <v>494</v>
      </c>
      <c r="Y451" s="470">
        <v>26</v>
      </c>
      <c r="AA451" s="505">
        <v>435</v>
      </c>
    </row>
    <row r="452" spans="1:27" ht="12.75" customHeight="1">
      <c r="A452" s="403">
        <f t="shared" si="108"/>
        <v>436</v>
      </c>
      <c r="B452" s="745"/>
      <c r="C452" s="404" t="str">
        <f t="shared" si="103"/>
        <v>C68-R28</v>
      </c>
      <c r="D452" s="405">
        <v>0.40971064814814817</v>
      </c>
      <c r="E452" s="405">
        <v>0.40984953703703703</v>
      </c>
      <c r="F452" s="406">
        <f t="shared" si="118"/>
        <v>1.7</v>
      </c>
      <c r="G452" s="468">
        <f t="shared" si="118"/>
        <v>5.41</v>
      </c>
      <c r="H452" s="407">
        <f t="shared" si="118"/>
        <v>1.2</v>
      </c>
      <c r="I452" s="407">
        <f t="shared" si="110"/>
        <v>7.11</v>
      </c>
      <c r="J452" s="407">
        <f t="shared" si="104"/>
        <v>7.1600000007450584</v>
      </c>
      <c r="K452" s="408">
        <f t="shared" si="105"/>
        <v>5.000000074505806E-2</v>
      </c>
      <c r="L452" s="409">
        <f t="shared" si="111"/>
        <v>0.5</v>
      </c>
      <c r="M452" s="410">
        <f t="shared" si="112"/>
        <v>7.61</v>
      </c>
      <c r="N452" s="410">
        <f t="shared" si="113"/>
        <v>7.6600000007450584</v>
      </c>
      <c r="O452" s="411"/>
      <c r="P452" s="485">
        <f t="shared" ca="1" si="114"/>
        <v>0.47781250000000641</v>
      </c>
      <c r="Q452" s="484">
        <f t="shared" ca="1" si="115"/>
        <v>0.47795138888889532</v>
      </c>
      <c r="R452" s="486">
        <v>5.000000074505806E-2</v>
      </c>
      <c r="S452" s="486">
        <f t="shared" ca="1" si="106"/>
        <v>7.0000000000000007E-2</v>
      </c>
      <c r="T452" s="470">
        <v>14</v>
      </c>
      <c r="U452" s="469" t="str">
        <f t="shared" si="107"/>
        <v>C68-R28</v>
      </c>
      <c r="V452" s="470">
        <v>68</v>
      </c>
      <c r="W452" s="470" t="s">
        <v>493</v>
      </c>
      <c r="X452" s="470" t="s">
        <v>494</v>
      </c>
      <c r="Y452" s="470">
        <v>28</v>
      </c>
      <c r="AA452" s="505">
        <v>436</v>
      </c>
    </row>
    <row r="453" spans="1:27" ht="12.75" customHeight="1">
      <c r="A453" s="403">
        <f t="shared" si="108"/>
        <v>437</v>
      </c>
      <c r="B453" s="745"/>
      <c r="C453" s="404" t="str">
        <f t="shared" si="103"/>
        <v>C68-R30</v>
      </c>
      <c r="D453" s="405">
        <v>0.40994212962962961</v>
      </c>
      <c r="E453" s="405">
        <v>0.41008101851851853</v>
      </c>
      <c r="F453" s="406">
        <f t="shared" si="118"/>
        <v>1.7</v>
      </c>
      <c r="G453" s="468">
        <f t="shared" si="118"/>
        <v>5.41</v>
      </c>
      <c r="H453" s="407">
        <f t="shared" si="118"/>
        <v>1.2</v>
      </c>
      <c r="I453" s="407">
        <f t="shared" si="110"/>
        <v>7.11</v>
      </c>
      <c r="J453" s="407">
        <f t="shared" si="104"/>
        <v>7.1199999997764829</v>
      </c>
      <c r="K453" s="408">
        <f t="shared" si="105"/>
        <v>9.9999997764825821E-3</v>
      </c>
      <c r="L453" s="409">
        <f t="shared" si="111"/>
        <v>0.5</v>
      </c>
      <c r="M453" s="410">
        <f t="shared" si="112"/>
        <v>7.61</v>
      </c>
      <c r="N453" s="410">
        <f t="shared" si="113"/>
        <v>7.6199999997764829</v>
      </c>
      <c r="O453" s="411"/>
      <c r="P453" s="485">
        <f t="shared" ca="1" si="114"/>
        <v>0.47819444444445086</v>
      </c>
      <c r="Q453" s="484">
        <f t="shared" ca="1" si="115"/>
        <v>0.47833333333333977</v>
      </c>
      <c r="R453" s="486">
        <v>9.9999997764825821E-3</v>
      </c>
      <c r="S453" s="486">
        <f t="shared" ca="1" si="106"/>
        <v>0.15</v>
      </c>
      <c r="T453" s="470">
        <v>15</v>
      </c>
      <c r="U453" s="469" t="str">
        <f t="shared" si="107"/>
        <v>C68-R30</v>
      </c>
      <c r="V453" s="470">
        <v>68</v>
      </c>
      <c r="W453" s="470" t="s">
        <v>493</v>
      </c>
      <c r="X453" s="470" t="s">
        <v>494</v>
      </c>
      <c r="Y453" s="470">
        <v>30</v>
      </c>
      <c r="AA453" s="505">
        <v>437</v>
      </c>
    </row>
    <row r="454" spans="1:27" ht="12.75" customHeight="1">
      <c r="A454" s="403">
        <f t="shared" si="108"/>
        <v>438</v>
      </c>
      <c r="B454" s="745"/>
      <c r="C454" s="404" t="str">
        <f t="shared" si="103"/>
        <v>C68-R32</v>
      </c>
      <c r="D454" s="405">
        <v>0.41020833333333334</v>
      </c>
      <c r="E454" s="405">
        <v>0.4103472222222222</v>
      </c>
      <c r="F454" s="406">
        <f t="shared" si="118"/>
        <v>1.7</v>
      </c>
      <c r="G454" s="468">
        <f t="shared" si="118"/>
        <v>5.41</v>
      </c>
      <c r="H454" s="407">
        <f t="shared" si="118"/>
        <v>1.2</v>
      </c>
      <c r="I454" s="407">
        <f t="shared" si="110"/>
        <v>7.11</v>
      </c>
      <c r="J454" s="407">
        <f t="shared" si="104"/>
        <v>7.189999998211861</v>
      </c>
      <c r="K454" s="408">
        <f t="shared" si="105"/>
        <v>7.9999998211860657E-2</v>
      </c>
      <c r="L454" s="409">
        <f t="shared" si="111"/>
        <v>0.5</v>
      </c>
      <c r="M454" s="410">
        <f t="shared" si="112"/>
        <v>7.61</v>
      </c>
      <c r="N454" s="410">
        <f t="shared" si="113"/>
        <v>7.689999998211861</v>
      </c>
      <c r="O454" s="411"/>
      <c r="P454" s="485">
        <f t="shared" ca="1" si="114"/>
        <v>0.4785995370370435</v>
      </c>
      <c r="Q454" s="484">
        <f t="shared" ca="1" si="115"/>
        <v>0.47875000000000645</v>
      </c>
      <c r="R454" s="486">
        <v>7.9999998211860657E-2</v>
      </c>
      <c r="S454" s="486">
        <f t="shared" ca="1" si="106"/>
        <v>7.0000000000000007E-2</v>
      </c>
      <c r="T454" s="470">
        <v>16</v>
      </c>
      <c r="U454" s="469" t="str">
        <f t="shared" si="107"/>
        <v>C68-R32</v>
      </c>
      <c r="V454" s="470">
        <v>68</v>
      </c>
      <c r="W454" s="470" t="s">
        <v>493</v>
      </c>
      <c r="X454" s="470" t="s">
        <v>494</v>
      </c>
      <c r="Y454" s="470">
        <v>32</v>
      </c>
      <c r="AA454" s="505">
        <v>438</v>
      </c>
    </row>
    <row r="455" spans="1:27" ht="12.75" customHeight="1">
      <c r="A455" s="403">
        <f t="shared" si="108"/>
        <v>439</v>
      </c>
      <c r="B455" s="745"/>
      <c r="C455" s="404" t="str">
        <f t="shared" si="103"/>
        <v>C68-R34</v>
      </c>
      <c r="D455" s="405">
        <v>0.41043981481481484</v>
      </c>
      <c r="E455" s="405">
        <v>0.41060185185185183</v>
      </c>
      <c r="F455" s="406">
        <f t="shared" si="118"/>
        <v>1.7</v>
      </c>
      <c r="G455" s="468">
        <f t="shared" si="118"/>
        <v>5.41</v>
      </c>
      <c r="H455" s="407">
        <f t="shared" si="118"/>
        <v>1.2</v>
      </c>
      <c r="I455" s="407">
        <f t="shared" si="110"/>
        <v>7.11</v>
      </c>
      <c r="J455" s="407">
        <f t="shared" si="104"/>
        <v>7.189999998211861</v>
      </c>
      <c r="K455" s="408">
        <f t="shared" si="105"/>
        <v>7.9999998211860657E-2</v>
      </c>
      <c r="L455" s="409">
        <f t="shared" si="111"/>
        <v>0.5</v>
      </c>
      <c r="M455" s="410">
        <f t="shared" si="112"/>
        <v>7.61</v>
      </c>
      <c r="N455" s="410">
        <f t="shared" si="113"/>
        <v>7.689999998211861</v>
      </c>
      <c r="O455" s="411"/>
      <c r="P455" s="485">
        <f t="shared" ca="1" si="114"/>
        <v>0.47899305555556199</v>
      </c>
      <c r="Q455" s="484">
        <f t="shared" ca="1" si="115"/>
        <v>0.47915509259259903</v>
      </c>
      <c r="R455" s="486">
        <v>7.9999998211860657E-2</v>
      </c>
      <c r="S455" s="486">
        <f t="shared" ca="1" si="106"/>
        <v>7.0000000000000007E-2</v>
      </c>
      <c r="T455" s="470">
        <v>17</v>
      </c>
      <c r="U455" s="469" t="str">
        <f t="shared" si="107"/>
        <v>C68-R34</v>
      </c>
      <c r="V455" s="470">
        <v>68</v>
      </c>
      <c r="W455" s="470" t="s">
        <v>493</v>
      </c>
      <c r="X455" s="470" t="s">
        <v>494</v>
      </c>
      <c r="Y455" s="470">
        <v>34</v>
      </c>
      <c r="AA455" s="505">
        <v>439</v>
      </c>
    </row>
    <row r="456" spans="1:27" ht="12.75" customHeight="1">
      <c r="A456" s="403">
        <f t="shared" si="108"/>
        <v>440</v>
      </c>
      <c r="B456" s="745"/>
      <c r="C456" s="404" t="str">
        <f t="shared" si="103"/>
        <v>C68-R36</v>
      </c>
      <c r="D456" s="405">
        <v>0.41071759259259261</v>
      </c>
      <c r="E456" s="405">
        <v>0.41087962962962965</v>
      </c>
      <c r="F456" s="406">
        <f t="shared" si="118"/>
        <v>1.7</v>
      </c>
      <c r="G456" s="468">
        <f t="shared" si="118"/>
        <v>5.41</v>
      </c>
      <c r="H456" s="407">
        <f t="shared" si="118"/>
        <v>1.2</v>
      </c>
      <c r="I456" s="407">
        <f t="shared" si="110"/>
        <v>7.11</v>
      </c>
      <c r="J456" s="407">
        <f t="shared" si="104"/>
        <v>7.1299999995529655</v>
      </c>
      <c r="K456" s="408">
        <f t="shared" si="105"/>
        <v>1.9999999552965164E-2</v>
      </c>
      <c r="L456" s="409">
        <f t="shared" si="111"/>
        <v>0.5</v>
      </c>
      <c r="M456" s="410">
        <f t="shared" si="112"/>
        <v>7.61</v>
      </c>
      <c r="N456" s="410">
        <f t="shared" si="113"/>
        <v>7.6299999995529655</v>
      </c>
      <c r="O456" s="411"/>
      <c r="P456" s="485">
        <f t="shared" ca="1" si="114"/>
        <v>0.47944444444445089</v>
      </c>
      <c r="Q456" s="484">
        <f t="shared" ca="1" si="115"/>
        <v>0.47960648148148793</v>
      </c>
      <c r="R456" s="486">
        <v>1.9999999552965164E-2</v>
      </c>
      <c r="S456" s="486">
        <f t="shared" ca="1" si="106"/>
        <v>0.13</v>
      </c>
      <c r="T456" s="470">
        <v>18</v>
      </c>
      <c r="U456" s="469" t="str">
        <f t="shared" si="107"/>
        <v>C68-R36</v>
      </c>
      <c r="V456" s="470">
        <v>68</v>
      </c>
      <c r="W456" s="470" t="s">
        <v>493</v>
      </c>
      <c r="X456" s="470" t="s">
        <v>494</v>
      </c>
      <c r="Y456" s="470">
        <v>36</v>
      </c>
      <c r="AA456" s="505">
        <v>440</v>
      </c>
    </row>
    <row r="457" spans="1:27" ht="12.75" customHeight="1">
      <c r="A457" s="403">
        <f t="shared" si="108"/>
        <v>441</v>
      </c>
      <c r="B457" s="745"/>
      <c r="C457" s="404" t="str">
        <f t="shared" si="103"/>
        <v>C68-R38</v>
      </c>
      <c r="D457" s="405">
        <v>0.41099537037037037</v>
      </c>
      <c r="E457" s="405">
        <v>0.41115740740740742</v>
      </c>
      <c r="F457" s="406">
        <f t="shared" si="118"/>
        <v>1.7</v>
      </c>
      <c r="G457" s="468">
        <f t="shared" si="118"/>
        <v>5.41</v>
      </c>
      <c r="H457" s="407">
        <f t="shared" si="118"/>
        <v>1.2</v>
      </c>
      <c r="I457" s="407">
        <f t="shared" si="110"/>
        <v>7.11</v>
      </c>
      <c r="J457" s="407">
        <f t="shared" si="104"/>
        <v>7.2100000014901164</v>
      </c>
      <c r="K457" s="408">
        <f t="shared" si="105"/>
        <v>0.10000000149011612</v>
      </c>
      <c r="L457" s="409">
        <f t="shared" si="111"/>
        <v>0.5</v>
      </c>
      <c r="M457" s="410">
        <f t="shared" si="112"/>
        <v>7.61</v>
      </c>
      <c r="N457" s="410">
        <f t="shared" si="113"/>
        <v>7.7100000014901164</v>
      </c>
      <c r="O457" s="411"/>
      <c r="P457" s="485">
        <f t="shared" ca="1" si="114"/>
        <v>0.4798842592592657</v>
      </c>
      <c r="Q457" s="484">
        <f t="shared" ca="1" si="115"/>
        <v>0.48004629629630274</v>
      </c>
      <c r="R457" s="486">
        <v>0.10000000149011612</v>
      </c>
      <c r="S457" s="486">
        <f t="shared" ca="1" si="106"/>
        <v>0.05</v>
      </c>
      <c r="T457" s="470">
        <v>19</v>
      </c>
      <c r="U457" s="469" t="str">
        <f t="shared" si="107"/>
        <v>C68-R38</v>
      </c>
      <c r="V457" s="470">
        <v>68</v>
      </c>
      <c r="W457" s="470" t="s">
        <v>493</v>
      </c>
      <c r="X457" s="470" t="s">
        <v>494</v>
      </c>
      <c r="Y457" s="470">
        <v>38</v>
      </c>
      <c r="AA457" s="505">
        <v>441</v>
      </c>
    </row>
    <row r="458" spans="1:27" ht="12.75" customHeight="1">
      <c r="A458" s="403">
        <f t="shared" si="108"/>
        <v>442</v>
      </c>
      <c r="B458" s="745"/>
      <c r="C458" s="404" t="str">
        <f t="shared" si="103"/>
        <v>C68-R40</v>
      </c>
      <c r="D458" s="405">
        <v>0.4112615740740741</v>
      </c>
      <c r="E458" s="405">
        <v>0.41142361111111109</v>
      </c>
      <c r="F458" s="406">
        <f t="shared" si="118"/>
        <v>1.7</v>
      </c>
      <c r="G458" s="468">
        <f t="shared" si="118"/>
        <v>5.41</v>
      </c>
      <c r="H458" s="407">
        <f t="shared" si="118"/>
        <v>1.2</v>
      </c>
      <c r="I458" s="407">
        <f t="shared" si="110"/>
        <v>7.11</v>
      </c>
      <c r="J458" s="407">
        <f t="shared" si="104"/>
        <v>7.2600000059604648</v>
      </c>
      <c r="K458" s="408">
        <f t="shared" si="105"/>
        <v>0.15000000596046448</v>
      </c>
      <c r="L458" s="409">
        <f t="shared" si="111"/>
        <v>0.5</v>
      </c>
      <c r="M458" s="410">
        <f t="shared" si="112"/>
        <v>7.61</v>
      </c>
      <c r="N458" s="410">
        <f t="shared" si="113"/>
        <v>7.7600000059604648</v>
      </c>
      <c r="O458" s="411"/>
      <c r="P458" s="485">
        <f t="shared" ca="1" si="114"/>
        <v>0.48027777777778424</v>
      </c>
      <c r="Q458" s="484">
        <f t="shared" ca="1" si="115"/>
        <v>0.48045138888889538</v>
      </c>
      <c r="R458" s="486">
        <v>0.15000000596046448</v>
      </c>
      <c r="S458" s="486">
        <f t="shared" ca="1" si="106"/>
        <v>0.05</v>
      </c>
      <c r="T458" s="470">
        <v>20</v>
      </c>
      <c r="U458" s="469" t="str">
        <f t="shared" si="107"/>
        <v>C68-R40</v>
      </c>
      <c r="V458" s="470">
        <v>68</v>
      </c>
      <c r="W458" s="470" t="s">
        <v>493</v>
      </c>
      <c r="X458" s="470" t="s">
        <v>494</v>
      </c>
      <c r="Y458" s="470">
        <v>40</v>
      </c>
      <c r="AA458" s="505">
        <v>442</v>
      </c>
    </row>
    <row r="459" spans="1:27" ht="12.75" customHeight="1">
      <c r="A459" s="403">
        <f t="shared" si="108"/>
        <v>443</v>
      </c>
      <c r="B459" s="745"/>
      <c r="C459" s="404" t="str">
        <f t="shared" si="103"/>
        <v>C69-R41</v>
      </c>
      <c r="D459" s="405">
        <v>0.41153935185185186</v>
      </c>
      <c r="E459" s="405">
        <v>0.41171296296296295</v>
      </c>
      <c r="F459" s="406">
        <f t="shared" si="118"/>
        <v>1.7</v>
      </c>
      <c r="G459" s="468">
        <f t="shared" si="118"/>
        <v>5.41</v>
      </c>
      <c r="H459" s="407">
        <f t="shared" si="118"/>
        <v>1.2</v>
      </c>
      <c r="I459" s="407">
        <f t="shared" si="110"/>
        <v>7.11</v>
      </c>
      <c r="J459" s="407">
        <f t="shared" si="104"/>
        <v>7.1399999993294481</v>
      </c>
      <c r="K459" s="408">
        <f t="shared" si="105"/>
        <v>2.9999999329447746E-2</v>
      </c>
      <c r="L459" s="409">
        <f t="shared" si="111"/>
        <v>0.5</v>
      </c>
      <c r="M459" s="410">
        <f t="shared" si="112"/>
        <v>7.61</v>
      </c>
      <c r="N459" s="410">
        <f t="shared" si="113"/>
        <v>7.6399999993294481</v>
      </c>
      <c r="O459" s="411"/>
      <c r="P459" s="485">
        <f t="shared" ca="1" si="114"/>
        <v>0.48072916666667315</v>
      </c>
      <c r="Q459" s="484">
        <f t="shared" ca="1" si="115"/>
        <v>0.48089120370371019</v>
      </c>
      <c r="R459" s="486">
        <v>2.9999999329447746E-2</v>
      </c>
      <c r="S459" s="486">
        <f t="shared" ca="1" si="106"/>
        <v>0.09</v>
      </c>
      <c r="T459" s="470">
        <v>1</v>
      </c>
      <c r="U459" s="469" t="str">
        <f t="shared" si="107"/>
        <v>C69-R41</v>
      </c>
      <c r="V459" s="470">
        <v>69</v>
      </c>
      <c r="W459" s="470" t="s">
        <v>493</v>
      </c>
      <c r="X459" s="470" t="s">
        <v>494</v>
      </c>
      <c r="Y459" s="470">
        <v>41</v>
      </c>
      <c r="AA459" s="505">
        <v>443</v>
      </c>
    </row>
    <row r="460" spans="1:27" ht="12.75" customHeight="1">
      <c r="A460" s="403">
        <f t="shared" si="108"/>
        <v>444</v>
      </c>
      <c r="B460" s="745"/>
      <c r="C460" s="404" t="str">
        <f t="shared" si="103"/>
        <v>C69-R39</v>
      </c>
      <c r="D460" s="405">
        <v>0.4117824074074074</v>
      </c>
      <c r="E460" s="405">
        <v>0.41195601851851854</v>
      </c>
      <c r="F460" s="406">
        <f t="shared" si="118"/>
        <v>1.7</v>
      </c>
      <c r="G460" s="468">
        <f t="shared" si="118"/>
        <v>5.41</v>
      </c>
      <c r="H460" s="407">
        <f t="shared" si="118"/>
        <v>1.2</v>
      </c>
      <c r="I460" s="407">
        <f t="shared" si="110"/>
        <v>7.11</v>
      </c>
      <c r="J460" s="407">
        <f t="shared" si="104"/>
        <v>7.2600000059604648</v>
      </c>
      <c r="K460" s="408">
        <f t="shared" si="105"/>
        <v>0.15000000596046448</v>
      </c>
      <c r="L460" s="409">
        <f t="shared" si="111"/>
        <v>0.5</v>
      </c>
      <c r="M460" s="410">
        <f t="shared" si="112"/>
        <v>7.61</v>
      </c>
      <c r="N460" s="410">
        <f t="shared" si="113"/>
        <v>7.7600000059604648</v>
      </c>
      <c r="O460" s="411"/>
      <c r="P460" s="485">
        <f t="shared" ca="1" si="114"/>
        <v>0.48112268518519169</v>
      </c>
      <c r="Q460" s="484">
        <f t="shared" ca="1" si="115"/>
        <v>0.4812615740740806</v>
      </c>
      <c r="R460" s="486">
        <v>0.15000000596046448</v>
      </c>
      <c r="S460" s="486">
        <f t="shared" ca="1" si="106"/>
        <v>0.05</v>
      </c>
      <c r="T460" s="470">
        <v>2</v>
      </c>
      <c r="U460" s="469" t="str">
        <f t="shared" si="107"/>
        <v>C69-R39</v>
      </c>
      <c r="V460" s="470">
        <v>69</v>
      </c>
      <c r="W460" s="470" t="s">
        <v>493</v>
      </c>
      <c r="X460" s="470" t="s">
        <v>494</v>
      </c>
      <c r="Y460" s="470">
        <v>39</v>
      </c>
      <c r="AA460" s="505">
        <v>444</v>
      </c>
    </row>
    <row r="461" spans="1:27" ht="12.75" customHeight="1">
      <c r="A461" s="403">
        <f t="shared" si="108"/>
        <v>445</v>
      </c>
      <c r="B461" s="745"/>
      <c r="C461" s="404" t="str">
        <f t="shared" si="103"/>
        <v>C69-R37</v>
      </c>
      <c r="D461" s="405">
        <v>0.41204861111111113</v>
      </c>
      <c r="E461" s="405">
        <v>0.41219907407407408</v>
      </c>
      <c r="F461" s="406">
        <f t="shared" si="118"/>
        <v>1.7</v>
      </c>
      <c r="G461" s="468">
        <f t="shared" si="118"/>
        <v>5.41</v>
      </c>
      <c r="H461" s="407">
        <f t="shared" si="118"/>
        <v>1.2</v>
      </c>
      <c r="I461" s="407">
        <f t="shared" si="110"/>
        <v>7.11</v>
      </c>
      <c r="J461" s="407">
        <f t="shared" si="104"/>
        <v>7.1800000002980235</v>
      </c>
      <c r="K461" s="408">
        <f t="shared" si="105"/>
        <v>7.0000000298023224E-2</v>
      </c>
      <c r="L461" s="409">
        <f t="shared" si="111"/>
        <v>0.5</v>
      </c>
      <c r="M461" s="410">
        <f t="shared" si="112"/>
        <v>7.61</v>
      </c>
      <c r="N461" s="410">
        <f t="shared" si="113"/>
        <v>7.6800000002980235</v>
      </c>
      <c r="O461" s="411"/>
      <c r="P461" s="485">
        <f t="shared" ca="1" si="114"/>
        <v>0.4814930555555621</v>
      </c>
      <c r="Q461" s="484">
        <f t="shared" ca="1" si="115"/>
        <v>0.48163194444445101</v>
      </c>
      <c r="R461" s="486">
        <v>7.0000000298023224E-2</v>
      </c>
      <c r="S461" s="486">
        <f t="shared" ca="1" si="106"/>
        <v>0.08</v>
      </c>
      <c r="T461" s="470">
        <v>3</v>
      </c>
      <c r="U461" s="469" t="str">
        <f t="shared" si="107"/>
        <v>C69-R37</v>
      </c>
      <c r="V461" s="470">
        <v>69</v>
      </c>
      <c r="W461" s="470" t="s">
        <v>493</v>
      </c>
      <c r="X461" s="470" t="s">
        <v>494</v>
      </c>
      <c r="Y461" s="470">
        <v>37</v>
      </c>
      <c r="AA461" s="505">
        <v>445</v>
      </c>
    </row>
    <row r="462" spans="1:27" ht="12.75" customHeight="1">
      <c r="A462" s="403">
        <f t="shared" si="108"/>
        <v>446</v>
      </c>
      <c r="B462" s="745"/>
      <c r="C462" s="404" t="str">
        <f t="shared" si="103"/>
        <v>C69-R35</v>
      </c>
      <c r="D462" s="405">
        <v>0.41229166666666667</v>
      </c>
      <c r="E462" s="405">
        <v>0.41244212962962962</v>
      </c>
      <c r="F462" s="406">
        <f t="shared" si="118"/>
        <v>1.7</v>
      </c>
      <c r="G462" s="468">
        <f t="shared" si="118"/>
        <v>5.41</v>
      </c>
      <c r="H462" s="407">
        <f t="shared" si="118"/>
        <v>1.2</v>
      </c>
      <c r="I462" s="407">
        <f t="shared" si="110"/>
        <v>7.11</v>
      </c>
      <c r="J462" s="407">
        <f t="shared" si="104"/>
        <v>7.2399999952316287</v>
      </c>
      <c r="K462" s="408">
        <f t="shared" si="105"/>
        <v>0.12999999523162842</v>
      </c>
      <c r="L462" s="409">
        <f t="shared" si="111"/>
        <v>0.5</v>
      </c>
      <c r="M462" s="410">
        <f t="shared" si="112"/>
        <v>7.61</v>
      </c>
      <c r="N462" s="410">
        <f t="shared" si="113"/>
        <v>7.7399999952316287</v>
      </c>
      <c r="O462" s="411"/>
      <c r="P462" s="485">
        <f t="shared" ca="1" si="114"/>
        <v>0.48186342592593251</v>
      </c>
      <c r="Q462" s="484">
        <f t="shared" ca="1" si="115"/>
        <v>0.48201388888889546</v>
      </c>
      <c r="R462" s="486">
        <v>0.12999999523162842</v>
      </c>
      <c r="S462" s="486">
        <f t="shared" ca="1" si="106"/>
        <v>0.01</v>
      </c>
      <c r="T462" s="470">
        <v>4</v>
      </c>
      <c r="U462" s="469" t="str">
        <f t="shared" si="107"/>
        <v>C69-R35</v>
      </c>
      <c r="V462" s="470">
        <v>69</v>
      </c>
      <c r="W462" s="470" t="s">
        <v>493</v>
      </c>
      <c r="X462" s="470" t="s">
        <v>494</v>
      </c>
      <c r="Y462" s="470">
        <v>35</v>
      </c>
      <c r="AA462" s="505">
        <v>446</v>
      </c>
    </row>
    <row r="463" spans="1:27" ht="12.75" customHeight="1">
      <c r="A463" s="403">
        <f t="shared" si="108"/>
        <v>447</v>
      </c>
      <c r="B463" s="745"/>
      <c r="C463" s="404" t="str">
        <f t="shared" si="103"/>
        <v>C69-R33</v>
      </c>
      <c r="D463" s="405">
        <v>0.4125462962962963</v>
      </c>
      <c r="E463" s="405">
        <v>0.41269675925925925</v>
      </c>
      <c r="F463" s="406">
        <f t="shared" si="118"/>
        <v>1.7</v>
      </c>
      <c r="G463" s="468">
        <f t="shared" si="118"/>
        <v>5.41</v>
      </c>
      <c r="H463" s="407">
        <f t="shared" si="118"/>
        <v>1.2</v>
      </c>
      <c r="I463" s="407">
        <f t="shared" si="110"/>
        <v>7.11</v>
      </c>
      <c r="J463" s="407">
        <f t="shared" si="104"/>
        <v>7.1299999995529655</v>
      </c>
      <c r="K463" s="408">
        <f t="shared" si="105"/>
        <v>1.9999999552965164E-2</v>
      </c>
      <c r="L463" s="409">
        <f t="shared" si="111"/>
        <v>0.5</v>
      </c>
      <c r="M463" s="410">
        <f t="shared" si="112"/>
        <v>7.61</v>
      </c>
      <c r="N463" s="410">
        <f t="shared" si="113"/>
        <v>7.6299999995529655</v>
      </c>
      <c r="O463" s="411"/>
      <c r="P463" s="485">
        <f t="shared" ca="1" si="114"/>
        <v>0.48230324074074732</v>
      </c>
      <c r="Q463" s="484">
        <f t="shared" ca="1" si="115"/>
        <v>0.48247685185185846</v>
      </c>
      <c r="R463" s="486">
        <v>1.9999999552965164E-2</v>
      </c>
      <c r="S463" s="486">
        <f t="shared" ca="1" si="106"/>
        <v>0.15</v>
      </c>
      <c r="T463" s="470">
        <v>5</v>
      </c>
      <c r="U463" s="469" t="str">
        <f t="shared" si="107"/>
        <v>C69-R33</v>
      </c>
      <c r="V463" s="470">
        <v>69</v>
      </c>
      <c r="W463" s="470" t="s">
        <v>493</v>
      </c>
      <c r="X463" s="470" t="s">
        <v>494</v>
      </c>
      <c r="Y463" s="470">
        <v>33</v>
      </c>
      <c r="AA463" s="505">
        <v>447</v>
      </c>
    </row>
    <row r="464" spans="1:27" ht="12.75" customHeight="1">
      <c r="A464" s="403">
        <f t="shared" si="108"/>
        <v>448</v>
      </c>
      <c r="B464" s="745" t="s">
        <v>524</v>
      </c>
      <c r="C464" s="404" t="str">
        <f t="shared" si="103"/>
        <v>C69-R31</v>
      </c>
      <c r="D464" s="405">
        <v>0.4127777777777778</v>
      </c>
      <c r="E464" s="405">
        <v>0.41292824074074075</v>
      </c>
      <c r="F464" s="406">
        <f t="shared" si="118"/>
        <v>1.7</v>
      </c>
      <c r="G464" s="468">
        <f t="shared" si="118"/>
        <v>5.41</v>
      </c>
      <c r="H464" s="407">
        <f t="shared" si="118"/>
        <v>1.2</v>
      </c>
      <c r="I464" s="407">
        <f t="shared" si="110"/>
        <v>7.11</v>
      </c>
      <c r="J464" s="407">
        <f t="shared" si="104"/>
        <v>7.1399999993294481</v>
      </c>
      <c r="K464" s="408">
        <f t="shared" si="105"/>
        <v>2.9999999329447746E-2</v>
      </c>
      <c r="L464" s="409">
        <f t="shared" si="111"/>
        <v>0.5</v>
      </c>
      <c r="M464" s="410">
        <f t="shared" si="112"/>
        <v>7.61</v>
      </c>
      <c r="N464" s="410">
        <f t="shared" si="113"/>
        <v>7.6399999993294481</v>
      </c>
      <c r="O464" s="411"/>
      <c r="P464" s="485">
        <f t="shared" ca="1" si="114"/>
        <v>0.48270833333333996</v>
      </c>
      <c r="Q464" s="484">
        <f t="shared" ca="1" si="115"/>
        <v>0.482870370370377</v>
      </c>
      <c r="R464" s="486">
        <v>2.9999999329447746E-2</v>
      </c>
      <c r="S464" s="486">
        <f t="shared" ca="1" si="106"/>
        <v>0.09</v>
      </c>
      <c r="T464" s="470">
        <v>6</v>
      </c>
      <c r="U464" s="469" t="str">
        <f t="shared" si="107"/>
        <v>C69-R31</v>
      </c>
      <c r="V464" s="470">
        <v>69</v>
      </c>
      <c r="W464" s="470" t="s">
        <v>493</v>
      </c>
      <c r="X464" s="470" t="s">
        <v>494</v>
      </c>
      <c r="Y464" s="470">
        <v>31</v>
      </c>
      <c r="AA464" s="505">
        <v>448</v>
      </c>
    </row>
    <row r="465" spans="1:27" ht="12.75" customHeight="1">
      <c r="A465" s="403">
        <f t="shared" si="108"/>
        <v>449</v>
      </c>
      <c r="B465" s="745"/>
      <c r="C465" s="404" t="str">
        <f t="shared" si="103"/>
        <v>C69-R29</v>
      </c>
      <c r="D465" s="405">
        <v>0.41300925925925924</v>
      </c>
      <c r="E465" s="405">
        <v>0.41317129629629629</v>
      </c>
      <c r="F465" s="406">
        <f t="shared" si="118"/>
        <v>1.7</v>
      </c>
      <c r="G465" s="468">
        <f t="shared" si="118"/>
        <v>5.41</v>
      </c>
      <c r="H465" s="407">
        <f t="shared" si="118"/>
        <v>1.2</v>
      </c>
      <c r="I465" s="407">
        <f t="shared" si="110"/>
        <v>7.11</v>
      </c>
      <c r="J465" s="407">
        <f t="shared" si="104"/>
        <v>7.189999998211861</v>
      </c>
      <c r="K465" s="408">
        <f t="shared" si="105"/>
        <v>7.9999998211860657E-2</v>
      </c>
      <c r="L465" s="409">
        <f t="shared" si="111"/>
        <v>0.5</v>
      </c>
      <c r="M465" s="410">
        <f t="shared" si="112"/>
        <v>7.61</v>
      </c>
      <c r="N465" s="410">
        <f t="shared" si="113"/>
        <v>7.689999998211861</v>
      </c>
      <c r="O465" s="411"/>
      <c r="P465" s="485">
        <v>0.54173611111111775</v>
      </c>
      <c r="Q465" s="484">
        <f t="shared" ca="1" si="115"/>
        <v>0.54190972222222888</v>
      </c>
      <c r="R465" s="486">
        <v>7.9999998211860657E-2</v>
      </c>
      <c r="S465" s="486">
        <f t="shared" ca="1" si="106"/>
        <v>0.06</v>
      </c>
      <c r="T465" s="470">
        <v>7</v>
      </c>
      <c r="U465" s="469" t="str">
        <f t="shared" si="107"/>
        <v>C69-R29</v>
      </c>
      <c r="V465" s="470">
        <v>69</v>
      </c>
      <c r="W465" s="470" t="s">
        <v>493</v>
      </c>
      <c r="X465" s="470" t="s">
        <v>494</v>
      </c>
      <c r="Y465" s="470">
        <v>29</v>
      </c>
      <c r="AA465" s="505">
        <v>449</v>
      </c>
    </row>
    <row r="466" spans="1:27" ht="12.75" customHeight="1">
      <c r="A466" s="403">
        <f t="shared" si="108"/>
        <v>450</v>
      </c>
      <c r="B466" s="745"/>
      <c r="C466" s="404" t="str">
        <f t="shared" ref="C466:C516" si="119">U466</f>
        <v>C69-R27</v>
      </c>
      <c r="D466" s="405">
        <v>0.4132986111111111</v>
      </c>
      <c r="E466" s="405">
        <v>0.41343750000000001</v>
      </c>
      <c r="F466" s="406">
        <f t="shared" si="118"/>
        <v>1.7</v>
      </c>
      <c r="G466" s="468">
        <f t="shared" si="118"/>
        <v>5.41</v>
      </c>
      <c r="H466" s="407">
        <f t="shared" si="118"/>
        <v>1.2</v>
      </c>
      <c r="I466" s="407">
        <f t="shared" si="110"/>
        <v>7.11</v>
      </c>
      <c r="J466" s="407">
        <f t="shared" ref="J466:J516" si="120">I466+R466</f>
        <v>7.1199999997764829</v>
      </c>
      <c r="K466" s="408">
        <f t="shared" ref="K466:K516" si="121">J466-I466</f>
        <v>9.9999997764825821E-3</v>
      </c>
      <c r="L466" s="409">
        <f t="shared" si="111"/>
        <v>0.5</v>
      </c>
      <c r="M466" s="410">
        <f t="shared" si="112"/>
        <v>7.61</v>
      </c>
      <c r="N466" s="410">
        <f t="shared" si="113"/>
        <v>7.6199999997764829</v>
      </c>
      <c r="O466" s="411"/>
      <c r="P466" s="485">
        <f t="shared" ca="1" si="114"/>
        <v>0.54218750000000671</v>
      </c>
      <c r="Q466" s="484">
        <f t="shared" ca="1" si="115"/>
        <v>0.54232638888889562</v>
      </c>
      <c r="R466" s="486">
        <v>9.9999997764825821E-3</v>
      </c>
      <c r="S466" s="486">
        <f t="shared" ref="S466:S516" ca="1" si="122">RANDBETWEEN(1,15)/100</f>
        <v>0.01</v>
      </c>
      <c r="T466" s="470">
        <v>8</v>
      </c>
      <c r="U466" s="469" t="str">
        <f t="shared" ref="U466:U516" si="123">W466&amp;V466&amp;"-"&amp;X466&amp;Y466</f>
        <v>C69-R27</v>
      </c>
      <c r="V466" s="470">
        <v>69</v>
      </c>
      <c r="W466" s="470" t="s">
        <v>493</v>
      </c>
      <c r="X466" s="470" t="s">
        <v>494</v>
      </c>
      <c r="Y466" s="470">
        <v>27</v>
      </c>
      <c r="AA466" s="505">
        <v>450</v>
      </c>
    </row>
    <row r="467" spans="1:27" ht="12.75" customHeight="1">
      <c r="A467" s="403">
        <f t="shared" ref="A467:A516" si="124">A466+1</f>
        <v>451</v>
      </c>
      <c r="B467" s="745"/>
      <c r="C467" s="404" t="str">
        <f t="shared" si="119"/>
        <v>C69-R25</v>
      </c>
      <c r="D467" s="405">
        <v>0.4135300925925926</v>
      </c>
      <c r="E467" s="405">
        <v>0.41369212962962965</v>
      </c>
      <c r="F467" s="406">
        <f t="shared" ref="F467:H482" si="125">F466</f>
        <v>1.7</v>
      </c>
      <c r="G467" s="468">
        <f t="shared" si="125"/>
        <v>5.41</v>
      </c>
      <c r="H467" s="407">
        <f t="shared" si="125"/>
        <v>1.2</v>
      </c>
      <c r="I467" s="407">
        <f t="shared" ref="I467:I516" si="126">F467+G467</f>
        <v>7.11</v>
      </c>
      <c r="J467" s="407">
        <f t="shared" si="120"/>
        <v>7.189999998211861</v>
      </c>
      <c r="K467" s="408">
        <f t="shared" si="121"/>
        <v>7.9999998211860657E-2</v>
      </c>
      <c r="L467" s="409">
        <f t="shared" ref="L467:L516" si="127">L466</f>
        <v>0.5</v>
      </c>
      <c r="M467" s="410">
        <f t="shared" ref="M467:M516" si="128">I467+L467</f>
        <v>7.61</v>
      </c>
      <c r="N467" s="410">
        <f t="shared" ref="N467:N516" si="129">J467+L467</f>
        <v>7.689999998211861</v>
      </c>
      <c r="O467" s="411"/>
      <c r="P467" s="485">
        <f t="shared" ref="P467:P516" ca="1" si="130">Q466+TIME(0,0,RANDBETWEEN(20,25))</f>
        <v>0.54258101851852525</v>
      </c>
      <c r="Q467" s="484">
        <f t="shared" ref="Q467:Q516" ca="1" si="131">P467+TIME(0,0,RANDBETWEEN(12,15))</f>
        <v>0.54275462962963639</v>
      </c>
      <c r="R467" s="486">
        <v>7.9999998211860657E-2</v>
      </c>
      <c r="S467" s="486">
        <f t="shared" ca="1" si="122"/>
        <v>0.14000000000000001</v>
      </c>
      <c r="T467" s="470">
        <v>9</v>
      </c>
      <c r="U467" s="469" t="str">
        <f t="shared" si="123"/>
        <v>C69-R25</v>
      </c>
      <c r="V467" s="470">
        <v>69</v>
      </c>
      <c r="W467" s="470" t="s">
        <v>493</v>
      </c>
      <c r="X467" s="470" t="s">
        <v>494</v>
      </c>
      <c r="Y467" s="470">
        <v>25</v>
      </c>
      <c r="AA467" s="505">
        <v>451</v>
      </c>
    </row>
    <row r="468" spans="1:27" ht="12.75" customHeight="1">
      <c r="A468" s="403">
        <f t="shared" si="124"/>
        <v>452</v>
      </c>
      <c r="B468" s="745"/>
      <c r="C468" s="404" t="str">
        <f t="shared" si="119"/>
        <v>C69-R23</v>
      </c>
      <c r="D468" s="405">
        <v>0.41379629629629627</v>
      </c>
      <c r="E468" s="405">
        <v>0.41396990740740741</v>
      </c>
      <c r="F468" s="406">
        <f t="shared" si="125"/>
        <v>1.7</v>
      </c>
      <c r="G468" s="468">
        <f t="shared" si="125"/>
        <v>5.41</v>
      </c>
      <c r="H468" s="407">
        <f t="shared" si="125"/>
        <v>1.2</v>
      </c>
      <c r="I468" s="407">
        <f t="shared" si="126"/>
        <v>7.11</v>
      </c>
      <c r="J468" s="407">
        <f t="shared" si="120"/>
        <v>7.1699999986588958</v>
      </c>
      <c r="K468" s="408">
        <f t="shared" si="121"/>
        <v>5.9999998658895493E-2</v>
      </c>
      <c r="L468" s="409">
        <f t="shared" si="127"/>
        <v>0.5</v>
      </c>
      <c r="M468" s="410">
        <f t="shared" si="128"/>
        <v>7.61</v>
      </c>
      <c r="N468" s="410">
        <f t="shared" si="129"/>
        <v>7.6699999986588958</v>
      </c>
      <c r="O468" s="411"/>
      <c r="P468" s="485">
        <f t="shared" ca="1" si="130"/>
        <v>0.54298611111111783</v>
      </c>
      <c r="Q468" s="484">
        <f t="shared" ca="1" si="131"/>
        <v>0.54314814814815482</v>
      </c>
      <c r="R468" s="486">
        <v>5.9999998658895493E-2</v>
      </c>
      <c r="S468" s="486">
        <f t="shared" ca="1" si="122"/>
        <v>0.03</v>
      </c>
      <c r="T468" s="470">
        <v>10</v>
      </c>
      <c r="U468" s="469" t="str">
        <f t="shared" si="123"/>
        <v>C69-R23</v>
      </c>
      <c r="V468" s="470">
        <v>69</v>
      </c>
      <c r="W468" s="470" t="s">
        <v>493</v>
      </c>
      <c r="X468" s="470" t="s">
        <v>494</v>
      </c>
      <c r="Y468" s="470">
        <v>23</v>
      </c>
      <c r="AA468" s="505">
        <v>452</v>
      </c>
    </row>
    <row r="469" spans="1:27" ht="12.75" customHeight="1">
      <c r="A469" s="403">
        <f t="shared" si="124"/>
        <v>453</v>
      </c>
      <c r="B469" s="745"/>
      <c r="C469" s="404" t="str">
        <f t="shared" si="119"/>
        <v>C69-R21</v>
      </c>
      <c r="D469" s="405">
        <v>0.4140625</v>
      </c>
      <c r="E469" s="405">
        <v>0.41421296296296295</v>
      </c>
      <c r="F469" s="406">
        <f t="shared" si="125"/>
        <v>1.7</v>
      </c>
      <c r="G469" s="468">
        <f t="shared" si="125"/>
        <v>5.41</v>
      </c>
      <c r="H469" s="407">
        <f t="shared" si="125"/>
        <v>1.2</v>
      </c>
      <c r="I469" s="407">
        <f t="shared" si="126"/>
        <v>7.11</v>
      </c>
      <c r="J469" s="407">
        <f t="shared" si="120"/>
        <v>7.2600000059604648</v>
      </c>
      <c r="K469" s="408">
        <f t="shared" si="121"/>
        <v>0.15000000596046448</v>
      </c>
      <c r="L469" s="409">
        <f t="shared" si="127"/>
        <v>0.5</v>
      </c>
      <c r="M469" s="410">
        <f t="shared" si="128"/>
        <v>7.61</v>
      </c>
      <c r="N469" s="410">
        <f t="shared" si="129"/>
        <v>7.7600000059604648</v>
      </c>
      <c r="O469" s="411"/>
      <c r="P469" s="485">
        <f t="shared" ca="1" si="130"/>
        <v>0.54343750000000668</v>
      </c>
      <c r="Q469" s="484">
        <f t="shared" ca="1" si="131"/>
        <v>0.54357638888889559</v>
      </c>
      <c r="R469" s="486">
        <v>0.15000000596046448</v>
      </c>
      <c r="S469" s="486">
        <f t="shared" ca="1" si="122"/>
        <v>0.11</v>
      </c>
      <c r="T469" s="470">
        <v>11</v>
      </c>
      <c r="U469" s="469" t="str">
        <f t="shared" si="123"/>
        <v>C69-R21</v>
      </c>
      <c r="V469" s="470">
        <v>69</v>
      </c>
      <c r="W469" s="470" t="s">
        <v>493</v>
      </c>
      <c r="X469" s="470" t="s">
        <v>494</v>
      </c>
      <c r="Y469" s="470">
        <v>21</v>
      </c>
      <c r="AA469" s="505">
        <v>453</v>
      </c>
    </row>
    <row r="470" spans="1:27" ht="12.75" customHeight="1">
      <c r="A470" s="403">
        <f t="shared" si="124"/>
        <v>454</v>
      </c>
      <c r="B470" s="745"/>
      <c r="C470" s="404" t="str">
        <f t="shared" si="119"/>
        <v>C69-R19</v>
      </c>
      <c r="D470" s="405">
        <v>0.41430555555555554</v>
      </c>
      <c r="E470" s="405">
        <v>0.41444444444444445</v>
      </c>
      <c r="F470" s="406">
        <f t="shared" si="125"/>
        <v>1.7</v>
      </c>
      <c r="G470" s="468">
        <f t="shared" si="125"/>
        <v>5.41</v>
      </c>
      <c r="H470" s="407">
        <f t="shared" si="125"/>
        <v>1.2</v>
      </c>
      <c r="I470" s="407">
        <f t="shared" si="126"/>
        <v>7.11</v>
      </c>
      <c r="J470" s="407">
        <f t="shared" si="120"/>
        <v>7.1199999997764829</v>
      </c>
      <c r="K470" s="408">
        <f t="shared" si="121"/>
        <v>9.9999997764825821E-3</v>
      </c>
      <c r="L470" s="409">
        <f t="shared" si="127"/>
        <v>0.5</v>
      </c>
      <c r="M470" s="410">
        <f t="shared" si="128"/>
        <v>7.61</v>
      </c>
      <c r="N470" s="410">
        <f t="shared" si="129"/>
        <v>7.6199999997764829</v>
      </c>
      <c r="O470" s="411"/>
      <c r="P470" s="485">
        <f t="shared" ca="1" si="130"/>
        <v>0.54386574074074745</v>
      </c>
      <c r="Q470" s="484">
        <f t="shared" ca="1" si="131"/>
        <v>0.54400462962963636</v>
      </c>
      <c r="R470" s="486">
        <v>9.9999997764825821E-3</v>
      </c>
      <c r="S470" s="486">
        <f t="shared" ca="1" si="122"/>
        <v>0.12</v>
      </c>
      <c r="T470" s="470">
        <v>12</v>
      </c>
      <c r="U470" s="469" t="str">
        <f t="shared" si="123"/>
        <v>C69-R19</v>
      </c>
      <c r="V470" s="470">
        <v>69</v>
      </c>
      <c r="W470" s="470" t="s">
        <v>493</v>
      </c>
      <c r="X470" s="470" t="s">
        <v>494</v>
      </c>
      <c r="Y470" s="470">
        <v>19</v>
      </c>
      <c r="AA470" s="505">
        <v>454</v>
      </c>
    </row>
    <row r="471" spans="1:27" ht="12.75" customHeight="1">
      <c r="A471" s="403">
        <f t="shared" si="124"/>
        <v>455</v>
      </c>
      <c r="B471" s="745"/>
      <c r="C471" s="404" t="str">
        <f t="shared" si="119"/>
        <v>C69-R17</v>
      </c>
      <c r="D471" s="405">
        <v>0.4145949074074074</v>
      </c>
      <c r="E471" s="405">
        <v>0.41473379629629631</v>
      </c>
      <c r="F471" s="406">
        <f t="shared" si="125"/>
        <v>1.7</v>
      </c>
      <c r="G471" s="468">
        <f t="shared" si="125"/>
        <v>5.41</v>
      </c>
      <c r="H471" s="407">
        <f t="shared" si="125"/>
        <v>1.2</v>
      </c>
      <c r="I471" s="407">
        <f t="shared" si="126"/>
        <v>7.11</v>
      </c>
      <c r="J471" s="407">
        <f t="shared" si="120"/>
        <v>7.2100000014901164</v>
      </c>
      <c r="K471" s="408">
        <f t="shared" si="121"/>
        <v>0.10000000149011612</v>
      </c>
      <c r="L471" s="409">
        <f t="shared" si="127"/>
        <v>0.5</v>
      </c>
      <c r="M471" s="410">
        <f t="shared" si="128"/>
        <v>7.61</v>
      </c>
      <c r="N471" s="410">
        <f t="shared" si="129"/>
        <v>7.7100000014901164</v>
      </c>
      <c r="O471" s="411"/>
      <c r="P471" s="485">
        <f t="shared" ca="1" si="130"/>
        <v>0.54428240740741418</v>
      </c>
      <c r="Q471" s="484">
        <f t="shared" ca="1" si="131"/>
        <v>0.54445601851852532</v>
      </c>
      <c r="R471" s="486">
        <v>0.10000000149011612</v>
      </c>
      <c r="S471" s="486">
        <f t="shared" ca="1" si="122"/>
        <v>0.13</v>
      </c>
      <c r="T471" s="470">
        <v>13</v>
      </c>
      <c r="U471" s="469" t="str">
        <f t="shared" si="123"/>
        <v>C69-R17</v>
      </c>
      <c r="V471" s="470">
        <v>69</v>
      </c>
      <c r="W471" s="470" t="s">
        <v>493</v>
      </c>
      <c r="X471" s="470" t="s">
        <v>494</v>
      </c>
      <c r="Y471" s="470">
        <v>17</v>
      </c>
      <c r="AA471" s="505">
        <v>455</v>
      </c>
    </row>
    <row r="472" spans="1:27" ht="12.75" customHeight="1">
      <c r="A472" s="403">
        <f t="shared" si="124"/>
        <v>456</v>
      </c>
      <c r="B472" s="745"/>
      <c r="C472" s="404" t="str">
        <f t="shared" si="119"/>
        <v>C69-R15</v>
      </c>
      <c r="D472" s="405">
        <v>0.4148263888888889</v>
      </c>
      <c r="E472" s="405">
        <v>0.41496527777777775</v>
      </c>
      <c r="F472" s="406">
        <f t="shared" si="125"/>
        <v>1.7</v>
      </c>
      <c r="G472" s="468">
        <f t="shared" si="125"/>
        <v>5.41</v>
      </c>
      <c r="H472" s="407">
        <f t="shared" si="125"/>
        <v>1.2</v>
      </c>
      <c r="I472" s="407">
        <f t="shared" si="126"/>
        <v>7.11</v>
      </c>
      <c r="J472" s="407">
        <f t="shared" si="120"/>
        <v>7.1699999986588958</v>
      </c>
      <c r="K472" s="408">
        <f t="shared" si="121"/>
        <v>5.9999998658895493E-2</v>
      </c>
      <c r="L472" s="409">
        <f t="shared" si="127"/>
        <v>0.5</v>
      </c>
      <c r="M472" s="410">
        <f t="shared" si="128"/>
        <v>7.61</v>
      </c>
      <c r="N472" s="410">
        <f t="shared" si="129"/>
        <v>7.6699999986588958</v>
      </c>
      <c r="O472" s="411"/>
      <c r="P472" s="485">
        <f t="shared" ca="1" si="130"/>
        <v>0.54471064814815495</v>
      </c>
      <c r="Q472" s="484">
        <f t="shared" ca="1" si="131"/>
        <v>0.5448611111111179</v>
      </c>
      <c r="R472" s="486">
        <v>5.9999998658895493E-2</v>
      </c>
      <c r="S472" s="486">
        <f t="shared" ca="1" si="122"/>
        <v>0.13</v>
      </c>
      <c r="T472" s="470">
        <v>14</v>
      </c>
      <c r="U472" s="469" t="str">
        <f t="shared" si="123"/>
        <v>C69-R15</v>
      </c>
      <c r="V472" s="470">
        <v>69</v>
      </c>
      <c r="W472" s="470" t="s">
        <v>493</v>
      </c>
      <c r="X472" s="470" t="s">
        <v>494</v>
      </c>
      <c r="Y472" s="470">
        <v>15</v>
      </c>
      <c r="AA472" s="505">
        <v>456</v>
      </c>
    </row>
    <row r="473" spans="1:27" ht="12.75" customHeight="1">
      <c r="A473" s="403">
        <f t="shared" si="124"/>
        <v>457</v>
      </c>
      <c r="B473" s="745"/>
      <c r="C473" s="404" t="str">
        <f t="shared" si="119"/>
        <v>C69-R13</v>
      </c>
      <c r="D473" s="405">
        <v>0.41511574074074076</v>
      </c>
      <c r="E473" s="405">
        <v>0.4152777777777778</v>
      </c>
      <c r="F473" s="406">
        <f t="shared" si="125"/>
        <v>1.7</v>
      </c>
      <c r="G473" s="468">
        <f t="shared" si="125"/>
        <v>5.41</v>
      </c>
      <c r="H473" s="407">
        <f t="shared" si="125"/>
        <v>1.2</v>
      </c>
      <c r="I473" s="407">
        <f t="shared" si="126"/>
        <v>7.11</v>
      </c>
      <c r="J473" s="407">
        <f t="shared" si="120"/>
        <v>7.200000003576279</v>
      </c>
      <c r="K473" s="408">
        <f t="shared" si="121"/>
        <v>9.0000003576278687E-2</v>
      </c>
      <c r="L473" s="409">
        <f t="shared" si="127"/>
        <v>0.5</v>
      </c>
      <c r="M473" s="410">
        <f t="shared" si="128"/>
        <v>7.61</v>
      </c>
      <c r="N473" s="410">
        <f t="shared" si="129"/>
        <v>7.700000003576279</v>
      </c>
      <c r="O473" s="411"/>
      <c r="P473" s="485">
        <f t="shared" ca="1" si="130"/>
        <v>0.54509259259259935</v>
      </c>
      <c r="Q473" s="484">
        <f t="shared" ca="1" si="131"/>
        <v>0.54525462962963633</v>
      </c>
      <c r="R473" s="486">
        <v>9.0000003576278687E-2</v>
      </c>
      <c r="S473" s="486">
        <f t="shared" ca="1" si="122"/>
        <v>0.03</v>
      </c>
      <c r="T473" s="470">
        <v>15</v>
      </c>
      <c r="U473" s="469" t="str">
        <f t="shared" si="123"/>
        <v>C69-R13</v>
      </c>
      <c r="V473" s="470">
        <v>69</v>
      </c>
      <c r="W473" s="470" t="s">
        <v>493</v>
      </c>
      <c r="X473" s="470" t="s">
        <v>494</v>
      </c>
      <c r="Y473" s="470">
        <v>13</v>
      </c>
      <c r="AA473" s="505">
        <v>457</v>
      </c>
    </row>
    <row r="474" spans="1:27" ht="12.75" customHeight="1">
      <c r="A474" s="403">
        <f t="shared" si="124"/>
        <v>458</v>
      </c>
      <c r="B474" s="745"/>
      <c r="C474" s="404" t="str">
        <f t="shared" si="119"/>
        <v>C69-R11</v>
      </c>
      <c r="D474" s="405">
        <v>0.4153472222222222</v>
      </c>
      <c r="E474" s="405">
        <v>0.41549768518518521</v>
      </c>
      <c r="F474" s="406">
        <f t="shared" si="125"/>
        <v>1.7</v>
      </c>
      <c r="G474" s="468">
        <f t="shared" si="125"/>
        <v>5.41</v>
      </c>
      <c r="H474" s="407">
        <f t="shared" si="125"/>
        <v>1.2</v>
      </c>
      <c r="I474" s="407">
        <f t="shared" si="126"/>
        <v>7.11</v>
      </c>
      <c r="J474" s="407">
        <f t="shared" si="120"/>
        <v>7.2199999994039539</v>
      </c>
      <c r="K474" s="408">
        <f t="shared" si="121"/>
        <v>0.10999999940395355</v>
      </c>
      <c r="L474" s="409">
        <f t="shared" si="127"/>
        <v>0.5</v>
      </c>
      <c r="M474" s="410">
        <f t="shared" si="128"/>
        <v>7.61</v>
      </c>
      <c r="N474" s="410">
        <f t="shared" si="129"/>
        <v>7.7199999994039539</v>
      </c>
      <c r="O474" s="411"/>
      <c r="P474" s="485">
        <f t="shared" ca="1" si="130"/>
        <v>0.54550925925926597</v>
      </c>
      <c r="Q474" s="484">
        <f t="shared" ca="1" si="131"/>
        <v>0.54564814814815488</v>
      </c>
      <c r="R474" s="486">
        <v>0.10999999940395355</v>
      </c>
      <c r="S474" s="486">
        <f t="shared" ca="1" si="122"/>
        <v>0.09</v>
      </c>
      <c r="T474" s="470">
        <v>16</v>
      </c>
      <c r="U474" s="469" t="str">
        <f t="shared" si="123"/>
        <v>C69-R11</v>
      </c>
      <c r="V474" s="470">
        <v>69</v>
      </c>
      <c r="W474" s="470" t="s">
        <v>493</v>
      </c>
      <c r="X474" s="470" t="s">
        <v>494</v>
      </c>
      <c r="Y474" s="470">
        <v>11</v>
      </c>
      <c r="AA474" s="505">
        <v>458</v>
      </c>
    </row>
    <row r="475" spans="1:27" ht="12.75" customHeight="1">
      <c r="A475" s="403">
        <f t="shared" si="124"/>
        <v>459</v>
      </c>
      <c r="B475" s="745"/>
      <c r="C475" s="404" t="str">
        <f t="shared" si="119"/>
        <v>C69-R9</v>
      </c>
      <c r="D475" s="405">
        <v>0.41563657407407406</v>
      </c>
      <c r="E475" s="405">
        <v>0.41577546296296297</v>
      </c>
      <c r="F475" s="406">
        <f t="shared" si="125"/>
        <v>1.7</v>
      </c>
      <c r="G475" s="468">
        <f t="shared" si="125"/>
        <v>5.41</v>
      </c>
      <c r="H475" s="407">
        <f t="shared" si="125"/>
        <v>1.2</v>
      </c>
      <c r="I475" s="407">
        <f t="shared" si="126"/>
        <v>7.11</v>
      </c>
      <c r="J475" s="407">
        <f t="shared" si="120"/>
        <v>7.1699999986588958</v>
      </c>
      <c r="K475" s="408">
        <f t="shared" si="121"/>
        <v>5.9999998658895493E-2</v>
      </c>
      <c r="L475" s="409">
        <f t="shared" si="127"/>
        <v>0.5</v>
      </c>
      <c r="M475" s="410">
        <f t="shared" si="128"/>
        <v>7.61</v>
      </c>
      <c r="N475" s="410">
        <f t="shared" si="129"/>
        <v>7.6699999986588958</v>
      </c>
      <c r="O475" s="411"/>
      <c r="P475" s="485">
        <f t="shared" ca="1" si="130"/>
        <v>0.54587962962963632</v>
      </c>
      <c r="Q475" s="484">
        <f t="shared" ca="1" si="131"/>
        <v>0.54603009259259927</v>
      </c>
      <c r="R475" s="486">
        <v>5.9999998658895493E-2</v>
      </c>
      <c r="S475" s="486">
        <f t="shared" ca="1" si="122"/>
        <v>0.15</v>
      </c>
      <c r="T475" s="470">
        <v>17</v>
      </c>
      <c r="U475" s="469" t="str">
        <f t="shared" si="123"/>
        <v>C69-R9</v>
      </c>
      <c r="V475" s="470">
        <v>69</v>
      </c>
      <c r="W475" s="470" t="s">
        <v>493</v>
      </c>
      <c r="X475" s="470" t="s">
        <v>494</v>
      </c>
      <c r="Y475" s="470">
        <v>9</v>
      </c>
      <c r="AA475" s="505">
        <v>459</v>
      </c>
    </row>
    <row r="476" spans="1:27" ht="12.75" customHeight="1">
      <c r="A476" s="403">
        <f t="shared" si="124"/>
        <v>460</v>
      </c>
      <c r="B476" s="745"/>
      <c r="C476" s="404" t="str">
        <f t="shared" si="119"/>
        <v>C69-R7</v>
      </c>
      <c r="D476" s="405">
        <v>0.41591435185185183</v>
      </c>
      <c r="E476" s="405">
        <v>0.41606481481481483</v>
      </c>
      <c r="F476" s="406">
        <f t="shared" si="125"/>
        <v>1.7</v>
      </c>
      <c r="G476" s="468">
        <f t="shared" si="125"/>
        <v>5.41</v>
      </c>
      <c r="H476" s="407">
        <f t="shared" si="125"/>
        <v>1.2</v>
      </c>
      <c r="I476" s="407">
        <f t="shared" si="126"/>
        <v>7.11</v>
      </c>
      <c r="J476" s="407">
        <f t="shared" si="120"/>
        <v>7.200000003576279</v>
      </c>
      <c r="K476" s="408">
        <f t="shared" si="121"/>
        <v>9.0000003576278687E-2</v>
      </c>
      <c r="L476" s="409">
        <f t="shared" si="127"/>
        <v>0.5</v>
      </c>
      <c r="M476" s="410">
        <f t="shared" si="128"/>
        <v>7.61</v>
      </c>
      <c r="N476" s="410">
        <f t="shared" si="129"/>
        <v>7.700000003576279</v>
      </c>
      <c r="O476" s="411"/>
      <c r="P476" s="485">
        <f t="shared" ca="1" si="130"/>
        <v>0.54627314814815486</v>
      </c>
      <c r="Q476" s="484">
        <f t="shared" ca="1" si="131"/>
        <v>0.54641203703704377</v>
      </c>
      <c r="R476" s="486">
        <v>9.0000003576278687E-2</v>
      </c>
      <c r="S476" s="486">
        <f t="shared" ca="1" si="122"/>
        <v>0.05</v>
      </c>
      <c r="T476" s="470">
        <v>18</v>
      </c>
      <c r="U476" s="469" t="str">
        <f t="shared" si="123"/>
        <v>C69-R7</v>
      </c>
      <c r="V476" s="470">
        <v>69</v>
      </c>
      <c r="W476" s="470" t="s">
        <v>493</v>
      </c>
      <c r="X476" s="470" t="s">
        <v>494</v>
      </c>
      <c r="Y476" s="470">
        <v>7</v>
      </c>
      <c r="AA476" s="505">
        <v>460</v>
      </c>
    </row>
    <row r="477" spans="1:27" ht="12.75" customHeight="1">
      <c r="A477" s="403">
        <f t="shared" si="124"/>
        <v>461</v>
      </c>
      <c r="B477" s="745"/>
      <c r="C477" s="404" t="str">
        <f t="shared" si="119"/>
        <v>C69-R5</v>
      </c>
      <c r="D477" s="405">
        <v>0.41618055555555555</v>
      </c>
      <c r="E477" s="405">
        <v>0.4163425925925926</v>
      </c>
      <c r="F477" s="406">
        <f t="shared" si="125"/>
        <v>1.7</v>
      </c>
      <c r="G477" s="468">
        <f t="shared" si="125"/>
        <v>5.41</v>
      </c>
      <c r="H477" s="407">
        <f t="shared" si="125"/>
        <v>1.2</v>
      </c>
      <c r="I477" s="407">
        <f t="shared" si="126"/>
        <v>7.11</v>
      </c>
      <c r="J477" s="407">
        <f t="shared" si="120"/>
        <v>7.1299999995529655</v>
      </c>
      <c r="K477" s="408">
        <f t="shared" si="121"/>
        <v>1.9999999552965164E-2</v>
      </c>
      <c r="L477" s="409">
        <f t="shared" si="127"/>
        <v>0.5</v>
      </c>
      <c r="M477" s="410">
        <f t="shared" si="128"/>
        <v>7.61</v>
      </c>
      <c r="N477" s="410">
        <f t="shared" si="129"/>
        <v>7.6299999995529655</v>
      </c>
      <c r="O477" s="411"/>
      <c r="P477" s="485">
        <f t="shared" ca="1" si="130"/>
        <v>0.54666666666667341</v>
      </c>
      <c r="Q477" s="484">
        <f t="shared" ca="1" si="131"/>
        <v>0.54681712962963636</v>
      </c>
      <c r="R477" s="486">
        <v>1.9999999552965164E-2</v>
      </c>
      <c r="S477" s="486">
        <f t="shared" ca="1" si="122"/>
        <v>0.11</v>
      </c>
      <c r="T477" s="470">
        <v>19</v>
      </c>
      <c r="U477" s="469" t="str">
        <f t="shared" si="123"/>
        <v>C69-R5</v>
      </c>
      <c r="V477" s="470">
        <v>69</v>
      </c>
      <c r="W477" s="470" t="s">
        <v>493</v>
      </c>
      <c r="X477" s="470" t="s">
        <v>494</v>
      </c>
      <c r="Y477" s="470">
        <v>5</v>
      </c>
      <c r="AA477" s="505">
        <v>461</v>
      </c>
    </row>
    <row r="478" spans="1:27" ht="12.75" customHeight="1">
      <c r="A478" s="403">
        <f t="shared" si="124"/>
        <v>462</v>
      </c>
      <c r="B478" s="745"/>
      <c r="C478" s="404" t="str">
        <f t="shared" si="119"/>
        <v>C69-R3</v>
      </c>
      <c r="D478" s="405">
        <v>0.41641203703703705</v>
      </c>
      <c r="E478" s="405">
        <v>0.41655092592592591</v>
      </c>
      <c r="F478" s="406">
        <f t="shared" si="125"/>
        <v>1.7</v>
      </c>
      <c r="G478" s="468">
        <f t="shared" si="125"/>
        <v>5.41</v>
      </c>
      <c r="H478" s="407">
        <f t="shared" si="125"/>
        <v>1.2</v>
      </c>
      <c r="I478" s="407">
        <f t="shared" si="126"/>
        <v>7.11</v>
      </c>
      <c r="J478" s="407">
        <f t="shared" si="120"/>
        <v>7.1199999997764829</v>
      </c>
      <c r="K478" s="408">
        <f t="shared" si="121"/>
        <v>9.9999997764825821E-3</v>
      </c>
      <c r="L478" s="409">
        <f t="shared" si="127"/>
        <v>0.5</v>
      </c>
      <c r="M478" s="410">
        <f t="shared" si="128"/>
        <v>7.61</v>
      </c>
      <c r="N478" s="410">
        <f t="shared" si="129"/>
        <v>7.6199999997764829</v>
      </c>
      <c r="O478" s="411"/>
      <c r="P478" s="485">
        <f t="shared" ca="1" si="130"/>
        <v>0.54706018518519195</v>
      </c>
      <c r="Q478" s="484">
        <f t="shared" ca="1" si="131"/>
        <v>0.54722222222222894</v>
      </c>
      <c r="R478" s="486">
        <v>9.9999997764825821E-3</v>
      </c>
      <c r="S478" s="486">
        <f t="shared" ca="1" si="122"/>
        <v>0.02</v>
      </c>
      <c r="T478" s="470">
        <v>20</v>
      </c>
      <c r="U478" s="469" t="str">
        <f t="shared" si="123"/>
        <v>C69-R3</v>
      </c>
      <c r="V478" s="470">
        <v>69</v>
      </c>
      <c r="W478" s="470" t="s">
        <v>493</v>
      </c>
      <c r="X478" s="470" t="s">
        <v>494</v>
      </c>
      <c r="Y478" s="470">
        <v>3</v>
      </c>
      <c r="AA478" s="505">
        <v>462</v>
      </c>
    </row>
    <row r="479" spans="1:27" ht="12.75" customHeight="1">
      <c r="A479" s="403">
        <f t="shared" si="124"/>
        <v>463</v>
      </c>
      <c r="B479" s="745"/>
      <c r="C479" s="404" t="str">
        <f t="shared" si="119"/>
        <v>C69-R1</v>
      </c>
      <c r="D479" s="405">
        <v>0.41666666666666669</v>
      </c>
      <c r="E479" s="405">
        <v>0.41682870370370373</v>
      </c>
      <c r="F479" s="406">
        <f t="shared" si="125"/>
        <v>1.7</v>
      </c>
      <c r="G479" s="468">
        <f t="shared" si="125"/>
        <v>5.41</v>
      </c>
      <c r="H479" s="407">
        <f t="shared" si="125"/>
        <v>1.2</v>
      </c>
      <c r="I479" s="407">
        <f t="shared" si="126"/>
        <v>7.11</v>
      </c>
      <c r="J479" s="407">
        <f t="shared" si="120"/>
        <v>7.1399999993294481</v>
      </c>
      <c r="K479" s="408">
        <f t="shared" si="121"/>
        <v>2.9999999329447746E-2</v>
      </c>
      <c r="L479" s="409">
        <f t="shared" si="127"/>
        <v>0.5</v>
      </c>
      <c r="M479" s="410">
        <f t="shared" si="128"/>
        <v>7.61</v>
      </c>
      <c r="N479" s="410">
        <f t="shared" si="129"/>
        <v>7.6399999993294481</v>
      </c>
      <c r="O479" s="411"/>
      <c r="P479" s="485">
        <f t="shared" ca="1" si="130"/>
        <v>0.54747685185185857</v>
      </c>
      <c r="Q479" s="484">
        <f t="shared" ca="1" si="131"/>
        <v>0.54763888888889556</v>
      </c>
      <c r="R479" s="486">
        <v>2.9999999329447746E-2</v>
      </c>
      <c r="S479" s="486">
        <f t="shared" ca="1" si="122"/>
        <v>0.14000000000000001</v>
      </c>
      <c r="T479" s="470">
        <v>21</v>
      </c>
      <c r="U479" s="469" t="str">
        <f t="shared" si="123"/>
        <v>C69-R1</v>
      </c>
      <c r="V479" s="470">
        <v>69</v>
      </c>
      <c r="W479" s="470" t="s">
        <v>493</v>
      </c>
      <c r="X479" s="470" t="s">
        <v>494</v>
      </c>
      <c r="Y479" s="470">
        <v>1</v>
      </c>
      <c r="AA479" s="505">
        <v>463</v>
      </c>
    </row>
    <row r="480" spans="1:27" ht="12.75" customHeight="1">
      <c r="A480" s="403">
        <f t="shared" si="124"/>
        <v>464</v>
      </c>
      <c r="B480" s="745"/>
      <c r="C480" s="404" t="str">
        <f t="shared" si="119"/>
        <v>C70-R2</v>
      </c>
      <c r="D480" s="405">
        <v>0.41695601851851855</v>
      </c>
      <c r="E480" s="405">
        <v>0.41712962962962963</v>
      </c>
      <c r="F480" s="406">
        <f t="shared" si="125"/>
        <v>1.7</v>
      </c>
      <c r="G480" s="468">
        <f t="shared" si="125"/>
        <v>5.41</v>
      </c>
      <c r="H480" s="407">
        <f t="shared" si="125"/>
        <v>1.2</v>
      </c>
      <c r="I480" s="407">
        <f t="shared" si="126"/>
        <v>7.11</v>
      </c>
      <c r="J480" s="407">
        <f t="shared" si="120"/>
        <v>7.2500000005960468</v>
      </c>
      <c r="K480" s="408">
        <f t="shared" si="121"/>
        <v>0.14000000059604645</v>
      </c>
      <c r="L480" s="409">
        <f t="shared" si="127"/>
        <v>0.5</v>
      </c>
      <c r="M480" s="410">
        <f t="shared" si="128"/>
        <v>7.61</v>
      </c>
      <c r="N480" s="410">
        <f t="shared" si="129"/>
        <v>7.7500000005960468</v>
      </c>
      <c r="O480" s="411"/>
      <c r="P480" s="485">
        <f t="shared" ca="1" si="130"/>
        <v>0.54788194444445115</v>
      </c>
      <c r="Q480" s="484">
        <f t="shared" ca="1" si="131"/>
        <v>0.5480324074074141</v>
      </c>
      <c r="R480" s="486">
        <v>0.14000000059604645</v>
      </c>
      <c r="S480" s="486">
        <f t="shared" ca="1" si="122"/>
        <v>0.15</v>
      </c>
      <c r="T480" s="470">
        <v>1</v>
      </c>
      <c r="U480" s="469" t="str">
        <f t="shared" si="123"/>
        <v>C70-R2</v>
      </c>
      <c r="V480" s="470">
        <v>70</v>
      </c>
      <c r="W480" s="470" t="s">
        <v>493</v>
      </c>
      <c r="X480" s="470" t="s">
        <v>494</v>
      </c>
      <c r="Y480" s="470">
        <v>2</v>
      </c>
      <c r="AA480" s="505">
        <v>464</v>
      </c>
    </row>
    <row r="481" spans="1:27" ht="12.75" customHeight="1">
      <c r="A481" s="403">
        <f t="shared" si="124"/>
        <v>465</v>
      </c>
      <c r="B481" s="745"/>
      <c r="C481" s="404" t="str">
        <f t="shared" si="119"/>
        <v>C70-R4</v>
      </c>
      <c r="D481" s="405">
        <v>0.41721064814814812</v>
      </c>
      <c r="E481" s="405">
        <v>0.41737268518518517</v>
      </c>
      <c r="F481" s="406">
        <f t="shared" si="125"/>
        <v>1.7</v>
      </c>
      <c r="G481" s="468">
        <f t="shared" si="125"/>
        <v>5.41</v>
      </c>
      <c r="H481" s="407">
        <f t="shared" si="125"/>
        <v>1.2</v>
      </c>
      <c r="I481" s="407">
        <f t="shared" si="126"/>
        <v>7.11</v>
      </c>
      <c r="J481" s="407">
        <f t="shared" si="120"/>
        <v>7.1699999986588958</v>
      </c>
      <c r="K481" s="408">
        <f t="shared" si="121"/>
        <v>5.9999998658895493E-2</v>
      </c>
      <c r="L481" s="409">
        <f t="shared" si="127"/>
        <v>0.5</v>
      </c>
      <c r="M481" s="410">
        <f t="shared" si="128"/>
        <v>7.61</v>
      </c>
      <c r="N481" s="410">
        <f t="shared" si="129"/>
        <v>7.6699999986588958</v>
      </c>
      <c r="O481" s="411"/>
      <c r="P481" s="485">
        <f t="shared" ca="1" si="130"/>
        <v>0.54831018518519192</v>
      </c>
      <c r="Q481" s="484">
        <f t="shared" ca="1" si="131"/>
        <v>0.54846064814815487</v>
      </c>
      <c r="R481" s="486">
        <v>5.9999998658895493E-2</v>
      </c>
      <c r="S481" s="486">
        <f t="shared" ca="1" si="122"/>
        <v>7.0000000000000007E-2</v>
      </c>
      <c r="T481" s="470">
        <v>2</v>
      </c>
      <c r="U481" s="469" t="str">
        <f t="shared" si="123"/>
        <v>C70-R4</v>
      </c>
      <c r="V481" s="470">
        <v>70</v>
      </c>
      <c r="W481" s="470" t="s">
        <v>493</v>
      </c>
      <c r="X481" s="470" t="s">
        <v>494</v>
      </c>
      <c r="Y481" s="470">
        <v>4</v>
      </c>
      <c r="AA481" s="505">
        <v>465</v>
      </c>
    </row>
    <row r="482" spans="1:27" ht="12.75" customHeight="1">
      <c r="A482" s="403">
        <f t="shared" si="124"/>
        <v>466</v>
      </c>
      <c r="B482" s="745"/>
      <c r="C482" s="404" t="str">
        <f t="shared" si="119"/>
        <v>C70-R6</v>
      </c>
      <c r="D482" s="405">
        <v>0.41749999999999998</v>
      </c>
      <c r="E482" s="405">
        <v>0.41765046296296299</v>
      </c>
      <c r="F482" s="406">
        <f t="shared" si="125"/>
        <v>1.7</v>
      </c>
      <c r="G482" s="468">
        <f t="shared" si="125"/>
        <v>5.41</v>
      </c>
      <c r="H482" s="407">
        <f t="shared" si="125"/>
        <v>1.2</v>
      </c>
      <c r="I482" s="407">
        <f t="shared" si="126"/>
        <v>7.11</v>
      </c>
      <c r="J482" s="407">
        <f t="shared" si="120"/>
        <v>7.1600000007450584</v>
      </c>
      <c r="K482" s="408">
        <f t="shared" si="121"/>
        <v>5.000000074505806E-2</v>
      </c>
      <c r="L482" s="409">
        <f t="shared" si="127"/>
        <v>0.5</v>
      </c>
      <c r="M482" s="410">
        <f t="shared" si="128"/>
        <v>7.61</v>
      </c>
      <c r="N482" s="410">
        <f t="shared" si="129"/>
        <v>7.6600000007450584</v>
      </c>
      <c r="O482" s="411"/>
      <c r="P482" s="485">
        <f t="shared" ca="1" si="130"/>
        <v>0.5487152777777845</v>
      </c>
      <c r="Q482" s="484">
        <f t="shared" ca="1" si="131"/>
        <v>0.54888888888889564</v>
      </c>
      <c r="R482" s="486">
        <v>5.000000074505806E-2</v>
      </c>
      <c r="S482" s="486">
        <f t="shared" ca="1" si="122"/>
        <v>0.02</v>
      </c>
      <c r="T482" s="470">
        <v>3</v>
      </c>
      <c r="U482" s="469" t="str">
        <f t="shared" si="123"/>
        <v>C70-R6</v>
      </c>
      <c r="V482" s="470">
        <v>70</v>
      </c>
      <c r="W482" s="470" t="s">
        <v>493</v>
      </c>
      <c r="X482" s="470" t="s">
        <v>494</v>
      </c>
      <c r="Y482" s="470">
        <v>6</v>
      </c>
      <c r="AA482" s="505">
        <v>466</v>
      </c>
    </row>
    <row r="483" spans="1:27" ht="12.75" customHeight="1">
      <c r="A483" s="403">
        <f t="shared" si="124"/>
        <v>467</v>
      </c>
      <c r="B483" s="745"/>
      <c r="C483" s="404" t="str">
        <f t="shared" si="119"/>
        <v>C70-R8</v>
      </c>
      <c r="D483" s="405">
        <v>0.41776620370370371</v>
      </c>
      <c r="E483" s="405">
        <v>0.41790509259259262</v>
      </c>
      <c r="F483" s="406">
        <f t="shared" ref="F483:H498" si="132">F482</f>
        <v>1.7</v>
      </c>
      <c r="G483" s="468">
        <f t="shared" si="132"/>
        <v>5.41</v>
      </c>
      <c r="H483" s="407">
        <f t="shared" si="132"/>
        <v>1.2</v>
      </c>
      <c r="I483" s="407">
        <f t="shared" si="126"/>
        <v>7.11</v>
      </c>
      <c r="J483" s="407">
        <f t="shared" si="120"/>
        <v>7.2399999952316287</v>
      </c>
      <c r="K483" s="408">
        <f t="shared" si="121"/>
        <v>0.12999999523162842</v>
      </c>
      <c r="L483" s="409">
        <f t="shared" si="127"/>
        <v>0.5</v>
      </c>
      <c r="M483" s="410">
        <f t="shared" si="128"/>
        <v>7.61</v>
      </c>
      <c r="N483" s="410">
        <f t="shared" si="129"/>
        <v>7.7399999952316287</v>
      </c>
      <c r="O483" s="411"/>
      <c r="P483" s="485">
        <f t="shared" ca="1" si="130"/>
        <v>0.54913194444445124</v>
      </c>
      <c r="Q483" s="484">
        <f t="shared" ca="1" si="131"/>
        <v>0.54928240740741419</v>
      </c>
      <c r="R483" s="486">
        <v>0.12999999523162842</v>
      </c>
      <c r="S483" s="486">
        <f t="shared" ca="1" si="122"/>
        <v>7.0000000000000007E-2</v>
      </c>
      <c r="T483" s="470">
        <v>4</v>
      </c>
      <c r="U483" s="469" t="str">
        <f t="shared" si="123"/>
        <v>C70-R8</v>
      </c>
      <c r="V483" s="470">
        <v>70</v>
      </c>
      <c r="W483" s="470" t="s">
        <v>493</v>
      </c>
      <c r="X483" s="470" t="s">
        <v>494</v>
      </c>
      <c r="Y483" s="470">
        <v>8</v>
      </c>
      <c r="AA483" s="505">
        <v>467</v>
      </c>
    </row>
    <row r="484" spans="1:27" ht="12.75" customHeight="1">
      <c r="A484" s="403">
        <f t="shared" si="124"/>
        <v>468</v>
      </c>
      <c r="B484" s="745"/>
      <c r="C484" s="404" t="str">
        <f t="shared" si="119"/>
        <v>C70-R10</v>
      </c>
      <c r="D484" s="405">
        <v>0.41800925925925925</v>
      </c>
      <c r="E484" s="405">
        <v>0.41814814814814816</v>
      </c>
      <c r="F484" s="406">
        <f t="shared" si="132"/>
        <v>1.7</v>
      </c>
      <c r="G484" s="468">
        <f t="shared" si="132"/>
        <v>5.41</v>
      </c>
      <c r="H484" s="407">
        <f t="shared" si="132"/>
        <v>1.2</v>
      </c>
      <c r="I484" s="407">
        <f t="shared" si="126"/>
        <v>7.11</v>
      </c>
      <c r="J484" s="407">
        <f t="shared" si="120"/>
        <v>7.1800000002980235</v>
      </c>
      <c r="K484" s="408">
        <f t="shared" si="121"/>
        <v>7.0000000298023224E-2</v>
      </c>
      <c r="L484" s="409">
        <f t="shared" si="127"/>
        <v>0.5</v>
      </c>
      <c r="M484" s="410">
        <f t="shared" si="128"/>
        <v>7.61</v>
      </c>
      <c r="N484" s="410">
        <f t="shared" si="129"/>
        <v>7.6800000002980235</v>
      </c>
      <c r="O484" s="411"/>
      <c r="P484" s="485">
        <f t="shared" ca="1" si="130"/>
        <v>0.54952546296296978</v>
      </c>
      <c r="Q484" s="484">
        <f t="shared" ca="1" si="131"/>
        <v>0.54968750000000677</v>
      </c>
      <c r="R484" s="486">
        <v>7.0000000298023224E-2</v>
      </c>
      <c r="S484" s="486">
        <f t="shared" ca="1" si="122"/>
        <v>0.11</v>
      </c>
      <c r="T484" s="470">
        <v>5</v>
      </c>
      <c r="U484" s="469" t="str">
        <f t="shared" si="123"/>
        <v>C70-R10</v>
      </c>
      <c r="V484" s="470">
        <v>70</v>
      </c>
      <c r="W484" s="470" t="s">
        <v>493</v>
      </c>
      <c r="X484" s="470" t="s">
        <v>494</v>
      </c>
      <c r="Y484" s="470">
        <v>10</v>
      </c>
      <c r="AA484" s="505">
        <v>468</v>
      </c>
    </row>
    <row r="485" spans="1:27" ht="12.75" customHeight="1">
      <c r="A485" s="403">
        <f t="shared" si="124"/>
        <v>469</v>
      </c>
      <c r="B485" s="745"/>
      <c r="C485" s="404" t="str">
        <f t="shared" si="119"/>
        <v>C70-R12</v>
      </c>
      <c r="D485" s="405">
        <v>0.41826388888888888</v>
      </c>
      <c r="E485" s="405">
        <v>0.41840277777777779</v>
      </c>
      <c r="F485" s="406">
        <f t="shared" si="132"/>
        <v>1.7</v>
      </c>
      <c r="G485" s="468">
        <f t="shared" si="132"/>
        <v>5.41</v>
      </c>
      <c r="H485" s="407">
        <f t="shared" si="132"/>
        <v>1.2</v>
      </c>
      <c r="I485" s="407">
        <f t="shared" si="126"/>
        <v>7.11</v>
      </c>
      <c r="J485" s="407">
        <f t="shared" si="120"/>
        <v>7.2199999994039539</v>
      </c>
      <c r="K485" s="408">
        <f t="shared" si="121"/>
        <v>0.10999999940395355</v>
      </c>
      <c r="L485" s="409">
        <f t="shared" si="127"/>
        <v>0.5</v>
      </c>
      <c r="M485" s="410">
        <f t="shared" si="128"/>
        <v>7.61</v>
      </c>
      <c r="N485" s="410">
        <f t="shared" si="129"/>
        <v>7.7199999994039539</v>
      </c>
      <c r="O485" s="411"/>
      <c r="P485" s="485">
        <f t="shared" ca="1" si="130"/>
        <v>0.54991898148148821</v>
      </c>
      <c r="Q485" s="484">
        <f t="shared" ca="1" si="131"/>
        <v>0.5500810185185252</v>
      </c>
      <c r="R485" s="486">
        <v>0.10999999940395355</v>
      </c>
      <c r="S485" s="486">
        <f t="shared" ca="1" si="122"/>
        <v>0.01</v>
      </c>
      <c r="T485" s="470">
        <v>6</v>
      </c>
      <c r="U485" s="469" t="str">
        <f t="shared" si="123"/>
        <v>C70-R12</v>
      </c>
      <c r="V485" s="470">
        <v>70</v>
      </c>
      <c r="W485" s="470" t="s">
        <v>493</v>
      </c>
      <c r="X485" s="470" t="s">
        <v>494</v>
      </c>
      <c r="Y485" s="470">
        <v>12</v>
      </c>
      <c r="AA485" s="505">
        <v>469</v>
      </c>
    </row>
    <row r="486" spans="1:27" ht="12.75" customHeight="1">
      <c r="A486" s="403">
        <f t="shared" si="124"/>
        <v>470</v>
      </c>
      <c r="B486" s="745"/>
      <c r="C486" s="404" t="str">
        <f t="shared" si="119"/>
        <v>C70-R14</v>
      </c>
      <c r="D486" s="405">
        <v>0.41854166666666665</v>
      </c>
      <c r="E486" s="405">
        <v>0.41869212962962965</v>
      </c>
      <c r="F486" s="406">
        <f t="shared" si="132"/>
        <v>1.7</v>
      </c>
      <c r="G486" s="468">
        <f t="shared" si="132"/>
        <v>5.41</v>
      </c>
      <c r="H486" s="407">
        <f t="shared" si="132"/>
        <v>1.2</v>
      </c>
      <c r="I486" s="407">
        <f t="shared" si="126"/>
        <v>7.11</v>
      </c>
      <c r="J486" s="407">
        <f t="shared" si="120"/>
        <v>7.1499999991059306</v>
      </c>
      <c r="K486" s="408">
        <f t="shared" si="121"/>
        <v>3.9999999105930328E-2</v>
      </c>
      <c r="L486" s="409">
        <f t="shared" si="127"/>
        <v>0.5</v>
      </c>
      <c r="M486" s="410">
        <f t="shared" si="128"/>
        <v>7.61</v>
      </c>
      <c r="N486" s="410">
        <f t="shared" si="129"/>
        <v>7.6499999991059306</v>
      </c>
      <c r="O486" s="411"/>
      <c r="P486" s="485">
        <f t="shared" ca="1" si="130"/>
        <v>0.55032407407408079</v>
      </c>
      <c r="Q486" s="484">
        <f t="shared" ca="1" si="131"/>
        <v>0.55048611111111778</v>
      </c>
      <c r="R486" s="486">
        <v>3.9999999105930328E-2</v>
      </c>
      <c r="S486" s="486">
        <f t="shared" ca="1" si="122"/>
        <v>0.03</v>
      </c>
      <c r="T486" s="470">
        <v>7</v>
      </c>
      <c r="U486" s="469" t="str">
        <f t="shared" si="123"/>
        <v>C70-R14</v>
      </c>
      <c r="V486" s="470">
        <v>70</v>
      </c>
      <c r="W486" s="470" t="s">
        <v>493</v>
      </c>
      <c r="X486" s="470" t="s">
        <v>494</v>
      </c>
      <c r="Y486" s="470">
        <v>14</v>
      </c>
      <c r="AA486" s="505">
        <v>470</v>
      </c>
    </row>
    <row r="487" spans="1:27" ht="12.75" customHeight="1">
      <c r="A487" s="403">
        <f t="shared" si="124"/>
        <v>471</v>
      </c>
      <c r="B487" s="745"/>
      <c r="C487" s="404" t="str">
        <f t="shared" si="119"/>
        <v>C70-R16</v>
      </c>
      <c r="D487" s="405">
        <v>0.41878472222222224</v>
      </c>
      <c r="E487" s="405">
        <v>0.41895833333333332</v>
      </c>
      <c r="F487" s="406">
        <f t="shared" si="132"/>
        <v>1.7</v>
      </c>
      <c r="G487" s="468">
        <f t="shared" si="132"/>
        <v>5.41</v>
      </c>
      <c r="H487" s="407">
        <f t="shared" si="132"/>
        <v>1.2</v>
      </c>
      <c r="I487" s="407">
        <f t="shared" si="126"/>
        <v>7.11</v>
      </c>
      <c r="J487" s="407">
        <f t="shared" si="120"/>
        <v>7.1399999993294481</v>
      </c>
      <c r="K487" s="408">
        <f t="shared" si="121"/>
        <v>2.9999999329447746E-2</v>
      </c>
      <c r="L487" s="409">
        <f t="shared" si="127"/>
        <v>0.5</v>
      </c>
      <c r="M487" s="410">
        <f t="shared" si="128"/>
        <v>7.61</v>
      </c>
      <c r="N487" s="410">
        <f t="shared" si="129"/>
        <v>7.6399999993294481</v>
      </c>
      <c r="O487" s="411"/>
      <c r="P487" s="485">
        <f t="shared" ca="1" si="130"/>
        <v>0.55072916666667338</v>
      </c>
      <c r="Q487" s="484">
        <f t="shared" ca="1" si="131"/>
        <v>0.55090277777778451</v>
      </c>
      <c r="R487" s="486">
        <v>2.9999999329447746E-2</v>
      </c>
      <c r="S487" s="486">
        <f t="shared" ca="1" si="122"/>
        <v>0.01</v>
      </c>
      <c r="T487" s="470">
        <v>8</v>
      </c>
      <c r="U487" s="469" t="str">
        <f t="shared" si="123"/>
        <v>C70-R16</v>
      </c>
      <c r="V487" s="470">
        <v>70</v>
      </c>
      <c r="W487" s="470" t="s">
        <v>493</v>
      </c>
      <c r="X487" s="470" t="s">
        <v>494</v>
      </c>
      <c r="Y487" s="470">
        <v>16</v>
      </c>
      <c r="AA487" s="505">
        <v>471</v>
      </c>
    </row>
    <row r="488" spans="1:27" ht="12.75" customHeight="1">
      <c r="A488" s="403">
        <f t="shared" si="124"/>
        <v>472</v>
      </c>
      <c r="B488" s="745"/>
      <c r="C488" s="404" t="str">
        <f t="shared" si="119"/>
        <v>C70-R18</v>
      </c>
      <c r="D488" s="405">
        <v>0.41901620370370368</v>
      </c>
      <c r="E488" s="405">
        <v>0.41916666666666669</v>
      </c>
      <c r="F488" s="406">
        <f t="shared" si="132"/>
        <v>1.7</v>
      </c>
      <c r="G488" s="468">
        <f t="shared" si="132"/>
        <v>5.41</v>
      </c>
      <c r="H488" s="407">
        <f t="shared" si="132"/>
        <v>1.2</v>
      </c>
      <c r="I488" s="407">
        <f t="shared" si="126"/>
        <v>7.11</v>
      </c>
      <c r="J488" s="407">
        <f t="shared" si="120"/>
        <v>7.189999998211861</v>
      </c>
      <c r="K488" s="408">
        <f t="shared" si="121"/>
        <v>7.9999998211860657E-2</v>
      </c>
      <c r="L488" s="409">
        <f t="shared" si="127"/>
        <v>0.5</v>
      </c>
      <c r="M488" s="410">
        <f t="shared" si="128"/>
        <v>7.61</v>
      </c>
      <c r="N488" s="410">
        <f t="shared" si="129"/>
        <v>7.689999998211861</v>
      </c>
      <c r="O488" s="411"/>
      <c r="P488" s="485">
        <f t="shared" ca="1" si="130"/>
        <v>0.55113425925926596</v>
      </c>
      <c r="Q488" s="484">
        <f t="shared" ca="1" si="131"/>
        <v>0.55129629629630295</v>
      </c>
      <c r="R488" s="486">
        <v>7.9999998211860657E-2</v>
      </c>
      <c r="S488" s="486">
        <f t="shared" ca="1" si="122"/>
        <v>0.02</v>
      </c>
      <c r="T488" s="470">
        <v>9</v>
      </c>
      <c r="U488" s="469" t="str">
        <f t="shared" si="123"/>
        <v>C70-R18</v>
      </c>
      <c r="V488" s="470">
        <v>70</v>
      </c>
      <c r="W488" s="470" t="s">
        <v>493</v>
      </c>
      <c r="X488" s="470" t="s">
        <v>494</v>
      </c>
      <c r="Y488" s="470">
        <v>18</v>
      </c>
      <c r="AA488" s="505">
        <v>472</v>
      </c>
    </row>
    <row r="489" spans="1:27" ht="12.75" customHeight="1">
      <c r="A489" s="403">
        <f t="shared" si="124"/>
        <v>473</v>
      </c>
      <c r="B489" s="745"/>
      <c r="C489" s="404" t="str">
        <f t="shared" si="119"/>
        <v>C70-R20</v>
      </c>
      <c r="D489" s="405">
        <v>0.41930555555555554</v>
      </c>
      <c r="E489" s="405">
        <v>0.41945601851851849</v>
      </c>
      <c r="F489" s="406">
        <f t="shared" si="132"/>
        <v>1.7</v>
      </c>
      <c r="G489" s="468">
        <f t="shared" si="132"/>
        <v>5.41</v>
      </c>
      <c r="H489" s="407">
        <f t="shared" si="132"/>
        <v>1.2</v>
      </c>
      <c r="I489" s="407">
        <f t="shared" si="126"/>
        <v>7.11</v>
      </c>
      <c r="J489" s="407">
        <f t="shared" si="120"/>
        <v>7.2500000005960468</v>
      </c>
      <c r="K489" s="408">
        <f t="shared" si="121"/>
        <v>0.14000000059604645</v>
      </c>
      <c r="L489" s="409">
        <f t="shared" si="127"/>
        <v>0.5</v>
      </c>
      <c r="M489" s="410">
        <f t="shared" si="128"/>
        <v>7.61</v>
      </c>
      <c r="N489" s="410">
        <f t="shared" si="129"/>
        <v>7.7500000005960468</v>
      </c>
      <c r="O489" s="411"/>
      <c r="P489" s="485">
        <f t="shared" ca="1" si="130"/>
        <v>0.55158564814815481</v>
      </c>
      <c r="Q489" s="484">
        <f t="shared" ca="1" si="131"/>
        <v>0.55173611111111776</v>
      </c>
      <c r="R489" s="486">
        <v>0.14000000059604645</v>
      </c>
      <c r="S489" s="486">
        <f t="shared" ca="1" si="122"/>
        <v>0.1</v>
      </c>
      <c r="T489" s="470">
        <v>10</v>
      </c>
      <c r="U489" s="469" t="str">
        <f t="shared" si="123"/>
        <v>C70-R20</v>
      </c>
      <c r="V489" s="470">
        <v>70</v>
      </c>
      <c r="W489" s="470" t="s">
        <v>493</v>
      </c>
      <c r="X489" s="470" t="s">
        <v>494</v>
      </c>
      <c r="Y489" s="470">
        <v>20</v>
      </c>
      <c r="AA489" s="505">
        <v>473</v>
      </c>
    </row>
    <row r="490" spans="1:27" ht="12.75" customHeight="1">
      <c r="A490" s="403">
        <f t="shared" si="124"/>
        <v>474</v>
      </c>
      <c r="B490" s="745"/>
      <c r="C490" s="404" t="str">
        <f t="shared" si="119"/>
        <v>C70-R22</v>
      </c>
      <c r="D490" s="405">
        <v>0.41958333333333331</v>
      </c>
      <c r="E490" s="405">
        <v>0.41974537037037035</v>
      </c>
      <c r="F490" s="406">
        <f t="shared" si="132"/>
        <v>1.7</v>
      </c>
      <c r="G490" s="468">
        <f t="shared" si="132"/>
        <v>5.41</v>
      </c>
      <c r="H490" s="407">
        <f t="shared" si="132"/>
        <v>1.2</v>
      </c>
      <c r="I490" s="407">
        <f t="shared" si="126"/>
        <v>7.11</v>
      </c>
      <c r="J490" s="407">
        <f t="shared" si="120"/>
        <v>7.1399999993294481</v>
      </c>
      <c r="K490" s="408">
        <f t="shared" si="121"/>
        <v>2.9999999329447746E-2</v>
      </c>
      <c r="L490" s="409">
        <f t="shared" si="127"/>
        <v>0.5</v>
      </c>
      <c r="M490" s="410">
        <f t="shared" si="128"/>
        <v>7.61</v>
      </c>
      <c r="N490" s="410">
        <f t="shared" si="129"/>
        <v>7.6399999993294481</v>
      </c>
      <c r="O490" s="411"/>
      <c r="P490" s="485">
        <f t="shared" ca="1" si="130"/>
        <v>0.55197916666667335</v>
      </c>
      <c r="Q490" s="484">
        <f t="shared" ca="1" si="131"/>
        <v>0.55214120370371034</v>
      </c>
      <c r="R490" s="486">
        <v>2.9999999329447746E-2</v>
      </c>
      <c r="S490" s="486">
        <f t="shared" ca="1" si="122"/>
        <v>0.05</v>
      </c>
      <c r="T490" s="470">
        <v>11</v>
      </c>
      <c r="U490" s="469" t="str">
        <f t="shared" si="123"/>
        <v>C70-R22</v>
      </c>
      <c r="V490" s="470">
        <v>70</v>
      </c>
      <c r="W490" s="470" t="s">
        <v>493</v>
      </c>
      <c r="X490" s="470" t="s">
        <v>494</v>
      </c>
      <c r="Y490" s="470">
        <v>22</v>
      </c>
      <c r="AA490" s="505">
        <v>474</v>
      </c>
    </row>
    <row r="491" spans="1:27" ht="12.75" customHeight="1">
      <c r="A491" s="403">
        <f t="shared" si="124"/>
        <v>475</v>
      </c>
      <c r="B491" s="745"/>
      <c r="C491" s="404" t="str">
        <f t="shared" si="119"/>
        <v>C70-R24</v>
      </c>
      <c r="D491" s="405">
        <v>0.41981481481481481</v>
      </c>
      <c r="E491" s="405">
        <v>0.41998842592592595</v>
      </c>
      <c r="F491" s="406">
        <f t="shared" si="132"/>
        <v>1.7</v>
      </c>
      <c r="G491" s="468">
        <f t="shared" si="132"/>
        <v>5.41</v>
      </c>
      <c r="H491" s="407">
        <f t="shared" si="132"/>
        <v>1.2</v>
      </c>
      <c r="I491" s="407">
        <f t="shared" si="126"/>
        <v>7.11</v>
      </c>
      <c r="J491" s="407">
        <f t="shared" si="120"/>
        <v>7.1499999991059306</v>
      </c>
      <c r="K491" s="408">
        <f t="shared" si="121"/>
        <v>3.9999999105930328E-2</v>
      </c>
      <c r="L491" s="409">
        <f t="shared" si="127"/>
        <v>0.5</v>
      </c>
      <c r="M491" s="410">
        <f t="shared" si="128"/>
        <v>7.61</v>
      </c>
      <c r="N491" s="410">
        <f t="shared" si="129"/>
        <v>7.6499999991059306</v>
      </c>
      <c r="O491" s="411"/>
      <c r="P491" s="485">
        <f t="shared" ca="1" si="130"/>
        <v>0.55238425925926593</v>
      </c>
      <c r="Q491" s="484">
        <f t="shared" ca="1" si="131"/>
        <v>0.55253472222222888</v>
      </c>
      <c r="R491" s="486">
        <v>3.9999999105930328E-2</v>
      </c>
      <c r="S491" s="486">
        <f t="shared" ca="1" si="122"/>
        <v>0.1</v>
      </c>
      <c r="T491" s="470">
        <v>12</v>
      </c>
      <c r="U491" s="469" t="str">
        <f t="shared" si="123"/>
        <v>C70-R24</v>
      </c>
      <c r="V491" s="470">
        <v>70</v>
      </c>
      <c r="W491" s="470" t="s">
        <v>493</v>
      </c>
      <c r="X491" s="470" t="s">
        <v>494</v>
      </c>
      <c r="Y491" s="470">
        <v>24</v>
      </c>
      <c r="AA491" s="505">
        <v>475</v>
      </c>
    </row>
    <row r="492" spans="1:27" ht="12.75" customHeight="1">
      <c r="A492" s="403">
        <f t="shared" si="124"/>
        <v>476</v>
      </c>
      <c r="B492" s="745"/>
      <c r="C492" s="404" t="str">
        <f t="shared" si="119"/>
        <v>C70-R26</v>
      </c>
      <c r="D492" s="405">
        <v>0.42006944444444444</v>
      </c>
      <c r="E492" s="405">
        <v>0.42021990740740739</v>
      </c>
      <c r="F492" s="406">
        <f t="shared" si="132"/>
        <v>1.7</v>
      </c>
      <c r="G492" s="468">
        <f t="shared" si="132"/>
        <v>5.41</v>
      </c>
      <c r="H492" s="407">
        <f t="shared" si="132"/>
        <v>1.2</v>
      </c>
      <c r="I492" s="407">
        <f t="shared" si="126"/>
        <v>7.11</v>
      </c>
      <c r="J492" s="407">
        <f t="shared" si="120"/>
        <v>7.200000003576279</v>
      </c>
      <c r="K492" s="408">
        <f t="shared" si="121"/>
        <v>9.0000003576278687E-2</v>
      </c>
      <c r="L492" s="409">
        <f t="shared" si="127"/>
        <v>0.5</v>
      </c>
      <c r="M492" s="410">
        <f t="shared" si="128"/>
        <v>7.61</v>
      </c>
      <c r="N492" s="410">
        <f t="shared" si="129"/>
        <v>7.700000003576279</v>
      </c>
      <c r="O492" s="411"/>
      <c r="P492" s="485">
        <f t="shared" ca="1" si="130"/>
        <v>0.55280092592593255</v>
      </c>
      <c r="Q492" s="484">
        <f t="shared" ca="1" si="131"/>
        <v>0.5529513888888955</v>
      </c>
      <c r="R492" s="486">
        <v>9.0000003576278687E-2</v>
      </c>
      <c r="S492" s="486">
        <f t="shared" ca="1" si="122"/>
        <v>0.13</v>
      </c>
      <c r="T492" s="470">
        <v>13</v>
      </c>
      <c r="U492" s="469" t="str">
        <f t="shared" si="123"/>
        <v>C70-R26</v>
      </c>
      <c r="V492" s="470">
        <v>70</v>
      </c>
      <c r="W492" s="470" t="s">
        <v>493</v>
      </c>
      <c r="X492" s="470" t="s">
        <v>494</v>
      </c>
      <c r="Y492" s="470">
        <v>26</v>
      </c>
      <c r="AA492" s="505">
        <v>476</v>
      </c>
    </row>
    <row r="493" spans="1:27" ht="12.75" customHeight="1">
      <c r="A493" s="403">
        <f t="shared" si="124"/>
        <v>477</v>
      </c>
      <c r="B493" s="745"/>
      <c r="C493" s="404" t="str">
        <f t="shared" si="119"/>
        <v>C70-R28</v>
      </c>
      <c r="D493" s="405">
        <v>0.42032407407407407</v>
      </c>
      <c r="E493" s="405">
        <v>0.42049768518518521</v>
      </c>
      <c r="F493" s="406">
        <f t="shared" si="132"/>
        <v>1.7</v>
      </c>
      <c r="G493" s="468">
        <f t="shared" si="132"/>
        <v>5.41</v>
      </c>
      <c r="H493" s="407">
        <f t="shared" si="132"/>
        <v>1.2</v>
      </c>
      <c r="I493" s="407">
        <f t="shared" si="126"/>
        <v>7.11</v>
      </c>
      <c r="J493" s="407">
        <f t="shared" si="120"/>
        <v>7.1299999995529655</v>
      </c>
      <c r="K493" s="408">
        <f t="shared" si="121"/>
        <v>1.9999999552965164E-2</v>
      </c>
      <c r="L493" s="409">
        <f t="shared" si="127"/>
        <v>0.5</v>
      </c>
      <c r="M493" s="410">
        <f t="shared" si="128"/>
        <v>7.61</v>
      </c>
      <c r="N493" s="410">
        <f t="shared" si="129"/>
        <v>7.6299999995529655</v>
      </c>
      <c r="O493" s="411"/>
      <c r="P493" s="485">
        <f t="shared" ca="1" si="130"/>
        <v>0.55324074074074736</v>
      </c>
      <c r="Q493" s="484">
        <f t="shared" ca="1" si="131"/>
        <v>0.55340277777778435</v>
      </c>
      <c r="R493" s="486">
        <v>1.9999999552965164E-2</v>
      </c>
      <c r="S493" s="486">
        <f t="shared" ca="1" si="122"/>
        <v>0.02</v>
      </c>
      <c r="T493" s="470">
        <v>14</v>
      </c>
      <c r="U493" s="469" t="str">
        <f t="shared" si="123"/>
        <v>C70-R28</v>
      </c>
      <c r="V493" s="470">
        <v>70</v>
      </c>
      <c r="W493" s="470" t="s">
        <v>493</v>
      </c>
      <c r="X493" s="470" t="s">
        <v>494</v>
      </c>
      <c r="Y493" s="470">
        <v>28</v>
      </c>
      <c r="AA493" s="505">
        <v>477</v>
      </c>
    </row>
    <row r="494" spans="1:27" ht="12.75" customHeight="1">
      <c r="A494" s="403">
        <f t="shared" si="124"/>
        <v>478</v>
      </c>
      <c r="B494" s="745"/>
      <c r="C494" s="404" t="str">
        <f t="shared" si="119"/>
        <v>C70-R30</v>
      </c>
      <c r="D494" s="405">
        <v>0.42056712962962961</v>
      </c>
      <c r="E494" s="405">
        <v>0.42071759259259262</v>
      </c>
      <c r="F494" s="406">
        <f t="shared" si="132"/>
        <v>1.7</v>
      </c>
      <c r="G494" s="468">
        <f t="shared" si="132"/>
        <v>5.41</v>
      </c>
      <c r="H494" s="407">
        <f t="shared" si="132"/>
        <v>1.2</v>
      </c>
      <c r="I494" s="407">
        <f t="shared" si="126"/>
        <v>7.11</v>
      </c>
      <c r="J494" s="407">
        <f t="shared" si="120"/>
        <v>7.1199999997764829</v>
      </c>
      <c r="K494" s="408">
        <f t="shared" si="121"/>
        <v>9.9999997764825821E-3</v>
      </c>
      <c r="L494" s="409">
        <f t="shared" si="127"/>
        <v>0.5</v>
      </c>
      <c r="M494" s="410">
        <f t="shared" si="128"/>
        <v>7.61</v>
      </c>
      <c r="N494" s="410">
        <f t="shared" si="129"/>
        <v>7.6199999997764829</v>
      </c>
      <c r="O494" s="411"/>
      <c r="P494" s="485">
        <f t="shared" ca="1" si="130"/>
        <v>0.55369212962963621</v>
      </c>
      <c r="Q494" s="484">
        <f t="shared" ca="1" si="131"/>
        <v>0.55383101851852512</v>
      </c>
      <c r="R494" s="486">
        <v>9.9999997764825821E-3</v>
      </c>
      <c r="S494" s="486">
        <f t="shared" ca="1" si="122"/>
        <v>7.0000000000000007E-2</v>
      </c>
      <c r="T494" s="470">
        <v>15</v>
      </c>
      <c r="U494" s="469" t="str">
        <f t="shared" si="123"/>
        <v>C70-R30</v>
      </c>
      <c r="V494" s="470">
        <v>70</v>
      </c>
      <c r="W494" s="470" t="s">
        <v>493</v>
      </c>
      <c r="X494" s="470" t="s">
        <v>494</v>
      </c>
      <c r="Y494" s="470">
        <v>30</v>
      </c>
      <c r="AA494" s="505">
        <v>478</v>
      </c>
    </row>
    <row r="495" spans="1:27" ht="12.75" customHeight="1">
      <c r="A495" s="403">
        <f t="shared" si="124"/>
        <v>479</v>
      </c>
      <c r="B495" s="745"/>
      <c r="C495" s="404" t="str">
        <f t="shared" si="119"/>
        <v>C70-R32</v>
      </c>
      <c r="D495" s="405">
        <v>0.42079861111111111</v>
      </c>
      <c r="E495" s="405">
        <v>0.42096064814814815</v>
      </c>
      <c r="F495" s="406">
        <f t="shared" si="132"/>
        <v>1.7</v>
      </c>
      <c r="G495" s="468">
        <f t="shared" si="132"/>
        <v>5.41</v>
      </c>
      <c r="H495" s="407">
        <f t="shared" si="132"/>
        <v>1.2</v>
      </c>
      <c r="I495" s="407">
        <f t="shared" si="126"/>
        <v>7.11</v>
      </c>
      <c r="J495" s="407">
        <f t="shared" si="120"/>
        <v>7.1600000007450584</v>
      </c>
      <c r="K495" s="408">
        <f t="shared" si="121"/>
        <v>5.000000074505806E-2</v>
      </c>
      <c r="L495" s="409">
        <f t="shared" si="127"/>
        <v>0.5</v>
      </c>
      <c r="M495" s="410">
        <f t="shared" si="128"/>
        <v>7.61</v>
      </c>
      <c r="N495" s="410">
        <f t="shared" si="129"/>
        <v>7.6600000007450584</v>
      </c>
      <c r="O495" s="411"/>
      <c r="P495" s="485">
        <f t="shared" ca="1" si="130"/>
        <v>0.55409722222222879</v>
      </c>
      <c r="Q495" s="484">
        <f t="shared" ca="1" si="131"/>
        <v>0.5542361111111177</v>
      </c>
      <c r="R495" s="486">
        <v>5.000000074505806E-2</v>
      </c>
      <c r="S495" s="486">
        <f t="shared" ca="1" si="122"/>
        <v>0.05</v>
      </c>
      <c r="T495" s="470">
        <v>16</v>
      </c>
      <c r="U495" s="469" t="str">
        <f t="shared" si="123"/>
        <v>C70-R32</v>
      </c>
      <c r="V495" s="470">
        <v>70</v>
      </c>
      <c r="W495" s="470" t="s">
        <v>493</v>
      </c>
      <c r="X495" s="470" t="s">
        <v>494</v>
      </c>
      <c r="Y495" s="470">
        <v>32</v>
      </c>
      <c r="AA495" s="505">
        <v>479</v>
      </c>
    </row>
    <row r="496" spans="1:27" ht="12.75" customHeight="1">
      <c r="A496" s="403">
        <f t="shared" si="124"/>
        <v>480</v>
      </c>
      <c r="B496" s="745"/>
      <c r="C496" s="404" t="str">
        <f t="shared" si="119"/>
        <v>C70-R34</v>
      </c>
      <c r="D496" s="405">
        <v>0.42103009259259261</v>
      </c>
      <c r="E496" s="405">
        <v>0.42119212962962965</v>
      </c>
      <c r="F496" s="406">
        <f t="shared" si="132"/>
        <v>1.7</v>
      </c>
      <c r="G496" s="468">
        <f t="shared" si="132"/>
        <v>5.41</v>
      </c>
      <c r="H496" s="407">
        <f t="shared" si="132"/>
        <v>1.2</v>
      </c>
      <c r="I496" s="407">
        <f t="shared" si="126"/>
        <v>7.11</v>
      </c>
      <c r="J496" s="407">
        <f t="shared" si="120"/>
        <v>7.1399999993294481</v>
      </c>
      <c r="K496" s="408">
        <f t="shared" si="121"/>
        <v>2.9999999329447746E-2</v>
      </c>
      <c r="L496" s="409">
        <f t="shared" si="127"/>
        <v>0.5</v>
      </c>
      <c r="M496" s="410">
        <f t="shared" si="128"/>
        <v>7.61</v>
      </c>
      <c r="N496" s="410">
        <f t="shared" si="129"/>
        <v>7.6399999993294481</v>
      </c>
      <c r="O496" s="411"/>
      <c r="P496" s="485">
        <f t="shared" ca="1" si="130"/>
        <v>0.55450231481482137</v>
      </c>
      <c r="Q496" s="484">
        <f t="shared" ca="1" si="131"/>
        <v>0.55467592592593251</v>
      </c>
      <c r="R496" s="486">
        <v>2.9999999329447746E-2</v>
      </c>
      <c r="S496" s="486">
        <f t="shared" ca="1" si="122"/>
        <v>0.15</v>
      </c>
      <c r="T496" s="470">
        <v>17</v>
      </c>
      <c r="U496" s="469" t="str">
        <f t="shared" si="123"/>
        <v>C70-R34</v>
      </c>
      <c r="V496" s="470">
        <v>70</v>
      </c>
      <c r="W496" s="470" t="s">
        <v>493</v>
      </c>
      <c r="X496" s="470" t="s">
        <v>494</v>
      </c>
      <c r="Y496" s="470">
        <v>34</v>
      </c>
      <c r="AA496" s="505">
        <v>480</v>
      </c>
    </row>
    <row r="497" spans="1:27" ht="12.75" customHeight="1">
      <c r="A497" s="403">
        <f t="shared" si="124"/>
        <v>481</v>
      </c>
      <c r="B497" s="745"/>
      <c r="C497" s="404" t="str">
        <f t="shared" si="119"/>
        <v>C70-R36</v>
      </c>
      <c r="D497" s="405">
        <v>0.42131944444444447</v>
      </c>
      <c r="E497" s="405">
        <v>0.42149305555555555</v>
      </c>
      <c r="F497" s="406">
        <f t="shared" si="132"/>
        <v>1.7</v>
      </c>
      <c r="G497" s="468">
        <f t="shared" si="132"/>
        <v>5.41</v>
      </c>
      <c r="H497" s="407">
        <f t="shared" si="132"/>
        <v>1.2</v>
      </c>
      <c r="I497" s="407">
        <f t="shared" si="126"/>
        <v>7.11</v>
      </c>
      <c r="J497" s="407">
        <f t="shared" si="120"/>
        <v>7.2299999973177913</v>
      </c>
      <c r="K497" s="408">
        <f t="shared" si="121"/>
        <v>0.11999999731779099</v>
      </c>
      <c r="L497" s="409">
        <f t="shared" si="127"/>
        <v>0.5</v>
      </c>
      <c r="M497" s="410">
        <f t="shared" si="128"/>
        <v>7.61</v>
      </c>
      <c r="N497" s="410">
        <f t="shared" si="129"/>
        <v>7.7299999973177913</v>
      </c>
      <c r="O497" s="411"/>
      <c r="P497" s="485">
        <f t="shared" ca="1" si="130"/>
        <v>0.55496527777778437</v>
      </c>
      <c r="Q497" s="484">
        <f t="shared" ca="1" si="131"/>
        <v>0.55513888888889551</v>
      </c>
      <c r="R497" s="486">
        <v>0.11999999731779099</v>
      </c>
      <c r="S497" s="486">
        <f t="shared" ca="1" si="122"/>
        <v>0.1</v>
      </c>
      <c r="T497" s="470">
        <v>18</v>
      </c>
      <c r="U497" s="469" t="str">
        <f t="shared" si="123"/>
        <v>C70-R36</v>
      </c>
      <c r="V497" s="470">
        <v>70</v>
      </c>
      <c r="W497" s="470" t="s">
        <v>493</v>
      </c>
      <c r="X497" s="470" t="s">
        <v>494</v>
      </c>
      <c r="Y497" s="470">
        <v>36</v>
      </c>
      <c r="AA497" s="505">
        <v>481</v>
      </c>
    </row>
    <row r="498" spans="1:27" ht="12.75" customHeight="1">
      <c r="A498" s="403">
        <f t="shared" si="124"/>
        <v>482</v>
      </c>
      <c r="B498" s="745"/>
      <c r="C498" s="404" t="str">
        <f t="shared" si="119"/>
        <v>C70-R38</v>
      </c>
      <c r="D498" s="405">
        <v>0.42158564814814814</v>
      </c>
      <c r="E498" s="405">
        <v>0.42175925925925928</v>
      </c>
      <c r="F498" s="406">
        <f t="shared" si="132"/>
        <v>1.7</v>
      </c>
      <c r="G498" s="468">
        <f t="shared" si="132"/>
        <v>5.41</v>
      </c>
      <c r="H498" s="407">
        <f t="shared" si="132"/>
        <v>1.2</v>
      </c>
      <c r="I498" s="407">
        <f t="shared" si="126"/>
        <v>7.11</v>
      </c>
      <c r="J498" s="407">
        <f t="shared" si="120"/>
        <v>7.1699999986588958</v>
      </c>
      <c r="K498" s="408">
        <f t="shared" si="121"/>
        <v>5.9999998658895493E-2</v>
      </c>
      <c r="L498" s="409">
        <f t="shared" si="127"/>
        <v>0.5</v>
      </c>
      <c r="M498" s="410">
        <f t="shared" si="128"/>
        <v>7.61</v>
      </c>
      <c r="N498" s="410">
        <f t="shared" si="129"/>
        <v>7.6699999986588958</v>
      </c>
      <c r="O498" s="411"/>
      <c r="P498" s="485">
        <f t="shared" ca="1" si="130"/>
        <v>0.5553819444444511</v>
      </c>
      <c r="Q498" s="484">
        <f t="shared" ca="1" si="131"/>
        <v>0.55555555555556224</v>
      </c>
      <c r="R498" s="486">
        <v>5.9999998658895493E-2</v>
      </c>
      <c r="S498" s="486">
        <f t="shared" ca="1" si="122"/>
        <v>0.05</v>
      </c>
      <c r="T498" s="470">
        <v>19</v>
      </c>
      <c r="U498" s="469" t="str">
        <f t="shared" si="123"/>
        <v>C70-R38</v>
      </c>
      <c r="V498" s="470">
        <v>70</v>
      </c>
      <c r="W498" s="470" t="s">
        <v>493</v>
      </c>
      <c r="X498" s="470" t="s">
        <v>494</v>
      </c>
      <c r="Y498" s="470">
        <v>38</v>
      </c>
      <c r="AA498" s="505">
        <v>482</v>
      </c>
    </row>
    <row r="499" spans="1:27" ht="12.75" customHeight="1">
      <c r="A499" s="403">
        <f t="shared" si="124"/>
        <v>483</v>
      </c>
      <c r="B499" s="745"/>
      <c r="C499" s="404" t="str">
        <f t="shared" si="119"/>
        <v>C70-R40</v>
      </c>
      <c r="D499" s="405">
        <v>0.42186342592592591</v>
      </c>
      <c r="E499" s="405">
        <v>0.42202546296296295</v>
      </c>
      <c r="F499" s="406">
        <f t="shared" ref="F499:H514" si="133">F498</f>
        <v>1.7</v>
      </c>
      <c r="G499" s="468">
        <f t="shared" si="133"/>
        <v>5.41</v>
      </c>
      <c r="H499" s="407">
        <f t="shared" si="133"/>
        <v>1.2</v>
      </c>
      <c r="I499" s="407">
        <f t="shared" si="126"/>
        <v>7.11</v>
      </c>
      <c r="J499" s="407">
        <f t="shared" si="120"/>
        <v>7.2100000014901164</v>
      </c>
      <c r="K499" s="408">
        <f t="shared" si="121"/>
        <v>0.10000000149011612</v>
      </c>
      <c r="L499" s="409">
        <f t="shared" si="127"/>
        <v>0.5</v>
      </c>
      <c r="M499" s="410">
        <f t="shared" si="128"/>
        <v>7.61</v>
      </c>
      <c r="N499" s="410">
        <f t="shared" si="129"/>
        <v>7.7100000014901164</v>
      </c>
      <c r="O499" s="411"/>
      <c r="P499" s="485">
        <f t="shared" ca="1" si="130"/>
        <v>0.55578703703704369</v>
      </c>
      <c r="Q499" s="484">
        <f t="shared" ca="1" si="131"/>
        <v>0.5559259259259326</v>
      </c>
      <c r="R499" s="486">
        <v>0.10000000149011612</v>
      </c>
      <c r="S499" s="486">
        <f t="shared" ca="1" si="122"/>
        <v>0.02</v>
      </c>
      <c r="T499" s="470">
        <v>20</v>
      </c>
      <c r="U499" s="469" t="str">
        <f t="shared" si="123"/>
        <v>C70-R40</v>
      </c>
      <c r="V499" s="470">
        <v>70</v>
      </c>
      <c r="W499" s="470" t="s">
        <v>493</v>
      </c>
      <c r="X499" s="470" t="s">
        <v>494</v>
      </c>
      <c r="Y499" s="470">
        <v>40</v>
      </c>
      <c r="AA499" s="505">
        <v>483</v>
      </c>
    </row>
    <row r="500" spans="1:27" ht="12.75" customHeight="1">
      <c r="A500" s="403">
        <f t="shared" si="124"/>
        <v>484</v>
      </c>
      <c r="B500" s="745"/>
      <c r="C500" s="404" t="str">
        <f t="shared" si="119"/>
        <v>C71-R41</v>
      </c>
      <c r="D500" s="405">
        <v>0.42214120370370373</v>
      </c>
      <c r="E500" s="405">
        <v>0.42229166666666668</v>
      </c>
      <c r="F500" s="406">
        <f t="shared" si="133"/>
        <v>1.7</v>
      </c>
      <c r="G500" s="468">
        <f t="shared" si="133"/>
        <v>5.41</v>
      </c>
      <c r="H500" s="407">
        <f t="shared" si="133"/>
        <v>1.2</v>
      </c>
      <c r="I500" s="407">
        <f t="shared" si="126"/>
        <v>7.11</v>
      </c>
      <c r="J500" s="407">
        <f t="shared" si="120"/>
        <v>7.1699999986588958</v>
      </c>
      <c r="K500" s="408">
        <f t="shared" si="121"/>
        <v>5.9999998658895493E-2</v>
      </c>
      <c r="L500" s="409">
        <f t="shared" si="127"/>
        <v>0.5</v>
      </c>
      <c r="M500" s="410">
        <f t="shared" si="128"/>
        <v>7.61</v>
      </c>
      <c r="N500" s="410">
        <f t="shared" si="129"/>
        <v>7.6699999986588958</v>
      </c>
      <c r="O500" s="411"/>
      <c r="P500" s="485">
        <f t="shared" ca="1" si="130"/>
        <v>0.55621527777778446</v>
      </c>
      <c r="Q500" s="484">
        <f t="shared" ca="1" si="131"/>
        <v>0.55637731481482144</v>
      </c>
      <c r="R500" s="486">
        <v>5.9999998658895493E-2</v>
      </c>
      <c r="S500" s="486">
        <f t="shared" ca="1" si="122"/>
        <v>0.1</v>
      </c>
      <c r="T500" s="470">
        <v>1</v>
      </c>
      <c r="U500" s="469" t="str">
        <f t="shared" si="123"/>
        <v>C71-R41</v>
      </c>
      <c r="V500" s="470">
        <v>71</v>
      </c>
      <c r="W500" s="470" t="s">
        <v>493</v>
      </c>
      <c r="X500" s="470" t="s">
        <v>494</v>
      </c>
      <c r="Y500" s="470">
        <v>41</v>
      </c>
      <c r="AA500" s="505">
        <v>484</v>
      </c>
    </row>
    <row r="501" spans="1:27" ht="12.75" customHeight="1">
      <c r="A501" s="403">
        <f t="shared" si="124"/>
        <v>485</v>
      </c>
      <c r="B501" s="807" t="s">
        <v>524</v>
      </c>
      <c r="C501" s="404" t="str">
        <f t="shared" si="119"/>
        <v>C71-R39</v>
      </c>
      <c r="D501" s="405">
        <v>0.4224074074074074</v>
      </c>
      <c r="E501" s="405">
        <v>0.42255787037037035</v>
      </c>
      <c r="F501" s="406">
        <f t="shared" si="133"/>
        <v>1.7</v>
      </c>
      <c r="G501" s="468">
        <f t="shared" si="133"/>
        <v>5.41</v>
      </c>
      <c r="H501" s="407">
        <f t="shared" si="133"/>
        <v>1.2</v>
      </c>
      <c r="I501" s="407">
        <f t="shared" si="126"/>
        <v>7.11</v>
      </c>
      <c r="J501" s="407">
        <f t="shared" si="120"/>
        <v>7.2500000005960468</v>
      </c>
      <c r="K501" s="408">
        <f t="shared" si="121"/>
        <v>0.14000000059604645</v>
      </c>
      <c r="L501" s="409">
        <f t="shared" si="127"/>
        <v>0.5</v>
      </c>
      <c r="M501" s="410">
        <f t="shared" si="128"/>
        <v>7.61</v>
      </c>
      <c r="N501" s="410">
        <f t="shared" si="129"/>
        <v>7.7500000005960468</v>
      </c>
      <c r="O501" s="411"/>
      <c r="P501" s="485">
        <f t="shared" ca="1" si="130"/>
        <v>0.55660879629630289</v>
      </c>
      <c r="Q501" s="484">
        <f t="shared" ca="1" si="131"/>
        <v>0.5567476851851918</v>
      </c>
      <c r="R501" s="486">
        <v>0.14000000059604645</v>
      </c>
      <c r="S501" s="486">
        <f t="shared" ca="1" si="122"/>
        <v>0.15</v>
      </c>
      <c r="T501" s="470">
        <v>2</v>
      </c>
      <c r="U501" s="469" t="str">
        <f t="shared" si="123"/>
        <v>C71-R39</v>
      </c>
      <c r="V501" s="470">
        <v>71</v>
      </c>
      <c r="W501" s="470" t="s">
        <v>493</v>
      </c>
      <c r="X501" s="470" t="s">
        <v>494</v>
      </c>
      <c r="Y501" s="470">
        <v>39</v>
      </c>
      <c r="AA501" s="505">
        <v>485</v>
      </c>
    </row>
    <row r="502" spans="1:27" ht="12.75" customHeight="1">
      <c r="A502" s="403">
        <f t="shared" si="124"/>
        <v>486</v>
      </c>
      <c r="B502" s="808"/>
      <c r="C502" s="404" t="str">
        <f t="shared" si="119"/>
        <v>C71-R37</v>
      </c>
      <c r="D502" s="405">
        <v>0.42267361111111112</v>
      </c>
      <c r="E502" s="405">
        <v>0.42284722222222221</v>
      </c>
      <c r="F502" s="406">
        <f t="shared" si="133"/>
        <v>1.7</v>
      </c>
      <c r="G502" s="468">
        <f t="shared" si="133"/>
        <v>5.41</v>
      </c>
      <c r="H502" s="407">
        <f t="shared" si="133"/>
        <v>1.2</v>
      </c>
      <c r="I502" s="407">
        <f t="shared" si="126"/>
        <v>7.11</v>
      </c>
      <c r="J502" s="407">
        <f t="shared" si="120"/>
        <v>7.1199999997764829</v>
      </c>
      <c r="K502" s="408">
        <f t="shared" si="121"/>
        <v>9.9999997764825821E-3</v>
      </c>
      <c r="L502" s="409">
        <f t="shared" si="127"/>
        <v>0.5</v>
      </c>
      <c r="M502" s="410">
        <f t="shared" si="128"/>
        <v>7.61</v>
      </c>
      <c r="N502" s="410">
        <f t="shared" si="129"/>
        <v>7.6199999997764829</v>
      </c>
      <c r="O502" s="411"/>
      <c r="P502" s="485">
        <f t="shared" ca="1" si="130"/>
        <v>0.55702546296296962</v>
      </c>
      <c r="Q502" s="484">
        <f t="shared" ca="1" si="131"/>
        <v>0.55717592592593257</v>
      </c>
      <c r="R502" s="486">
        <v>9.9999997764825821E-3</v>
      </c>
      <c r="S502" s="486">
        <f t="shared" ca="1" si="122"/>
        <v>0.1</v>
      </c>
      <c r="T502" s="470">
        <v>3</v>
      </c>
      <c r="U502" s="469" t="str">
        <f t="shared" si="123"/>
        <v>C71-R37</v>
      </c>
      <c r="V502" s="470">
        <v>71</v>
      </c>
      <c r="W502" s="470" t="s">
        <v>493</v>
      </c>
      <c r="X502" s="470" t="s">
        <v>494</v>
      </c>
      <c r="Y502" s="470">
        <v>37</v>
      </c>
      <c r="AA502" s="505">
        <v>486</v>
      </c>
    </row>
    <row r="503" spans="1:27" ht="12.75" customHeight="1">
      <c r="A503" s="403">
        <f t="shared" si="124"/>
        <v>487</v>
      </c>
      <c r="B503" s="808"/>
      <c r="C503" s="404" t="str">
        <f t="shared" si="119"/>
        <v>C71-R35</v>
      </c>
      <c r="D503" s="405">
        <v>0.42290509259259257</v>
      </c>
      <c r="E503" s="405">
        <v>0.42304398148148148</v>
      </c>
      <c r="F503" s="406">
        <f t="shared" si="133"/>
        <v>1.7</v>
      </c>
      <c r="G503" s="468">
        <f t="shared" si="133"/>
        <v>5.41</v>
      </c>
      <c r="H503" s="407">
        <f t="shared" si="133"/>
        <v>1.2</v>
      </c>
      <c r="I503" s="407">
        <f t="shared" si="126"/>
        <v>7.11</v>
      </c>
      <c r="J503" s="407">
        <f t="shared" si="120"/>
        <v>7.1699999986588958</v>
      </c>
      <c r="K503" s="408">
        <f t="shared" si="121"/>
        <v>5.9999998658895493E-2</v>
      </c>
      <c r="L503" s="409">
        <f t="shared" si="127"/>
        <v>0.5</v>
      </c>
      <c r="M503" s="410">
        <f t="shared" si="128"/>
        <v>7.61</v>
      </c>
      <c r="N503" s="410">
        <f t="shared" si="129"/>
        <v>7.6699999986588958</v>
      </c>
      <c r="O503" s="411"/>
      <c r="P503" s="485">
        <f t="shared" ca="1" si="130"/>
        <v>0.55745370370371039</v>
      </c>
      <c r="Q503" s="484">
        <f t="shared" ca="1" si="131"/>
        <v>0.55760416666667334</v>
      </c>
      <c r="R503" s="486">
        <v>5.9999998658895493E-2</v>
      </c>
      <c r="S503" s="486">
        <f t="shared" ca="1" si="122"/>
        <v>0.1</v>
      </c>
      <c r="T503" s="470">
        <v>4</v>
      </c>
      <c r="U503" s="469" t="str">
        <f t="shared" si="123"/>
        <v>C71-R35</v>
      </c>
      <c r="V503" s="470">
        <v>71</v>
      </c>
      <c r="W503" s="470" t="s">
        <v>493</v>
      </c>
      <c r="X503" s="470" t="s">
        <v>494</v>
      </c>
      <c r="Y503" s="470">
        <v>35</v>
      </c>
      <c r="AA503" s="505">
        <v>487</v>
      </c>
    </row>
    <row r="504" spans="1:27" ht="12.75" customHeight="1">
      <c r="A504" s="403">
        <f t="shared" si="124"/>
        <v>488</v>
      </c>
      <c r="B504" s="808"/>
      <c r="C504" s="404" t="str">
        <f t="shared" si="119"/>
        <v>C71-R33</v>
      </c>
      <c r="D504" s="405">
        <v>0.42319444444444443</v>
      </c>
      <c r="E504" s="405">
        <v>0.42334490740740743</v>
      </c>
      <c r="F504" s="406">
        <f t="shared" si="133"/>
        <v>1.7</v>
      </c>
      <c r="G504" s="468">
        <f t="shared" si="133"/>
        <v>5.41</v>
      </c>
      <c r="H504" s="407">
        <f t="shared" si="133"/>
        <v>1.2</v>
      </c>
      <c r="I504" s="407">
        <f t="shared" si="126"/>
        <v>7.11</v>
      </c>
      <c r="J504" s="407">
        <f t="shared" si="120"/>
        <v>7.2399999952316287</v>
      </c>
      <c r="K504" s="408">
        <f t="shared" si="121"/>
        <v>0.12999999523162842</v>
      </c>
      <c r="L504" s="409">
        <f t="shared" si="127"/>
        <v>0.5</v>
      </c>
      <c r="M504" s="410">
        <f t="shared" si="128"/>
        <v>7.61</v>
      </c>
      <c r="N504" s="410">
        <f t="shared" si="129"/>
        <v>7.7399999952316287</v>
      </c>
      <c r="O504" s="411"/>
      <c r="P504" s="485">
        <f t="shared" ca="1" si="130"/>
        <v>0.55788194444445116</v>
      </c>
      <c r="Q504" s="484">
        <f t="shared" ca="1" si="131"/>
        <v>0.55803240740741411</v>
      </c>
      <c r="R504" s="486">
        <v>0.12999999523162842</v>
      </c>
      <c r="S504" s="486">
        <f t="shared" ca="1" si="122"/>
        <v>0.13</v>
      </c>
      <c r="T504" s="470">
        <v>5</v>
      </c>
      <c r="U504" s="469" t="str">
        <f t="shared" si="123"/>
        <v>C71-R33</v>
      </c>
      <c r="V504" s="470">
        <v>71</v>
      </c>
      <c r="W504" s="470" t="s">
        <v>493</v>
      </c>
      <c r="X504" s="470" t="s">
        <v>494</v>
      </c>
      <c r="Y504" s="470">
        <v>33</v>
      </c>
      <c r="AA504" s="505">
        <v>488</v>
      </c>
    </row>
    <row r="505" spans="1:27" ht="12.75" customHeight="1">
      <c r="A505" s="403">
        <f t="shared" si="124"/>
        <v>489</v>
      </c>
      <c r="B505" s="808"/>
      <c r="C505" s="404" t="str">
        <f t="shared" si="119"/>
        <v>C71-R31</v>
      </c>
      <c r="D505" s="405">
        <v>0.42344907407407406</v>
      </c>
      <c r="E505" s="405">
        <v>0.42359953703703701</v>
      </c>
      <c r="F505" s="406">
        <f t="shared" si="133"/>
        <v>1.7</v>
      </c>
      <c r="G505" s="468">
        <f t="shared" si="133"/>
        <v>5.41</v>
      </c>
      <c r="H505" s="407">
        <f t="shared" si="133"/>
        <v>1.2</v>
      </c>
      <c r="I505" s="407">
        <f t="shared" si="126"/>
        <v>7.11</v>
      </c>
      <c r="J505" s="407">
        <f t="shared" si="120"/>
        <v>7.1299999995529655</v>
      </c>
      <c r="K505" s="408">
        <f t="shared" si="121"/>
        <v>1.9999999552965164E-2</v>
      </c>
      <c r="L505" s="409">
        <f t="shared" si="127"/>
        <v>0.5</v>
      </c>
      <c r="M505" s="410">
        <f t="shared" si="128"/>
        <v>7.61</v>
      </c>
      <c r="N505" s="410">
        <f t="shared" si="129"/>
        <v>7.6299999995529655</v>
      </c>
      <c r="O505" s="411"/>
      <c r="P505" s="485">
        <f t="shared" ca="1" si="130"/>
        <v>0.55831018518519193</v>
      </c>
      <c r="Q505" s="484">
        <f t="shared" ca="1" si="131"/>
        <v>0.55846064814815488</v>
      </c>
      <c r="R505" s="486">
        <v>1.9999999552965164E-2</v>
      </c>
      <c r="S505" s="486">
        <f t="shared" ca="1" si="122"/>
        <v>0.11</v>
      </c>
      <c r="T505" s="470">
        <v>6</v>
      </c>
      <c r="U505" s="469" t="str">
        <f t="shared" si="123"/>
        <v>C71-R31</v>
      </c>
      <c r="V505" s="470">
        <v>71</v>
      </c>
      <c r="W505" s="470" t="s">
        <v>493</v>
      </c>
      <c r="X505" s="470" t="s">
        <v>494</v>
      </c>
      <c r="Y505" s="470">
        <v>31</v>
      </c>
      <c r="AA505" s="505">
        <v>489</v>
      </c>
    </row>
    <row r="506" spans="1:27" ht="12.75" customHeight="1">
      <c r="A506" s="403">
        <f t="shared" si="124"/>
        <v>490</v>
      </c>
      <c r="B506" s="808"/>
      <c r="C506" s="404" t="str">
        <f t="shared" si="119"/>
        <v>C71-R29</v>
      </c>
      <c r="D506" s="405">
        <v>0.42371527777777779</v>
      </c>
      <c r="E506" s="405">
        <v>0.42387731481481483</v>
      </c>
      <c r="F506" s="406">
        <f t="shared" si="133"/>
        <v>1.7</v>
      </c>
      <c r="G506" s="468">
        <f t="shared" si="133"/>
        <v>5.41</v>
      </c>
      <c r="H506" s="407">
        <f t="shared" si="133"/>
        <v>1.2</v>
      </c>
      <c r="I506" s="407">
        <f t="shared" si="126"/>
        <v>7.11</v>
      </c>
      <c r="J506" s="407">
        <f t="shared" si="120"/>
        <v>7.1399999993294481</v>
      </c>
      <c r="K506" s="408">
        <f t="shared" si="121"/>
        <v>2.9999999329447746E-2</v>
      </c>
      <c r="L506" s="409">
        <f t="shared" si="127"/>
        <v>0.5</v>
      </c>
      <c r="M506" s="410">
        <f t="shared" si="128"/>
        <v>7.61</v>
      </c>
      <c r="N506" s="410">
        <f t="shared" si="129"/>
        <v>7.6399999993294481</v>
      </c>
      <c r="O506" s="411"/>
      <c r="P506" s="485">
        <f t="shared" ca="1" si="130"/>
        <v>0.55871527777778451</v>
      </c>
      <c r="Q506" s="484">
        <f t="shared" ca="1" si="131"/>
        <v>0.55888888888889565</v>
      </c>
      <c r="R506" s="486">
        <v>2.9999999329447746E-2</v>
      </c>
      <c r="S506" s="486">
        <f t="shared" ca="1" si="122"/>
        <v>0.1</v>
      </c>
      <c r="T506" s="470">
        <v>7</v>
      </c>
      <c r="U506" s="469" t="str">
        <f t="shared" si="123"/>
        <v>C71-R29</v>
      </c>
      <c r="V506" s="470">
        <v>71</v>
      </c>
      <c r="W506" s="470" t="s">
        <v>493</v>
      </c>
      <c r="X506" s="470" t="s">
        <v>494</v>
      </c>
      <c r="Y506" s="470">
        <v>29</v>
      </c>
      <c r="AA506" s="505">
        <v>490</v>
      </c>
    </row>
    <row r="507" spans="1:27" ht="12.75" customHeight="1">
      <c r="A507" s="403">
        <f t="shared" si="124"/>
        <v>491</v>
      </c>
      <c r="B507" s="808"/>
      <c r="C507" s="404" t="str">
        <f t="shared" si="119"/>
        <v>C71-R27</v>
      </c>
      <c r="D507" s="405">
        <v>0.42394675925925923</v>
      </c>
      <c r="E507" s="405">
        <v>0.42409722222222224</v>
      </c>
      <c r="F507" s="406">
        <f t="shared" si="133"/>
        <v>1.7</v>
      </c>
      <c r="G507" s="468">
        <f t="shared" si="133"/>
        <v>5.41</v>
      </c>
      <c r="H507" s="407">
        <f t="shared" si="133"/>
        <v>1.2</v>
      </c>
      <c r="I507" s="407">
        <f t="shared" si="126"/>
        <v>7.11</v>
      </c>
      <c r="J507" s="407">
        <f t="shared" si="120"/>
        <v>7.1600000007450584</v>
      </c>
      <c r="K507" s="408">
        <f t="shared" si="121"/>
        <v>5.000000074505806E-2</v>
      </c>
      <c r="L507" s="409">
        <f t="shared" si="127"/>
        <v>0.5</v>
      </c>
      <c r="M507" s="410">
        <f t="shared" si="128"/>
        <v>7.61</v>
      </c>
      <c r="N507" s="410">
        <f t="shared" si="129"/>
        <v>7.6600000007450584</v>
      </c>
      <c r="O507" s="411"/>
      <c r="P507" s="485">
        <f t="shared" ca="1" si="130"/>
        <v>0.55914351851852528</v>
      </c>
      <c r="Q507" s="484">
        <f t="shared" ca="1" si="131"/>
        <v>0.55930555555556227</v>
      </c>
      <c r="R507" s="486">
        <v>5.000000074505806E-2</v>
      </c>
      <c r="S507" s="486">
        <f t="shared" ca="1" si="122"/>
        <v>0.04</v>
      </c>
      <c r="T507" s="470">
        <v>8</v>
      </c>
      <c r="U507" s="469" t="str">
        <f t="shared" si="123"/>
        <v>C71-R27</v>
      </c>
      <c r="V507" s="470">
        <v>71</v>
      </c>
      <c r="W507" s="470" t="s">
        <v>493</v>
      </c>
      <c r="X507" s="470" t="s">
        <v>494</v>
      </c>
      <c r="Y507" s="470">
        <v>27</v>
      </c>
      <c r="AA507" s="505">
        <v>491</v>
      </c>
    </row>
    <row r="508" spans="1:27" ht="12.75" customHeight="1">
      <c r="A508" s="403">
        <f t="shared" si="124"/>
        <v>492</v>
      </c>
      <c r="B508" s="808"/>
      <c r="C508" s="404" t="str">
        <f t="shared" si="119"/>
        <v>C71-R25</v>
      </c>
      <c r="D508" s="405">
        <v>0.42420138888888886</v>
      </c>
      <c r="E508" s="405">
        <v>0.424375</v>
      </c>
      <c r="F508" s="406">
        <f t="shared" si="133"/>
        <v>1.7</v>
      </c>
      <c r="G508" s="468">
        <f t="shared" si="133"/>
        <v>5.41</v>
      </c>
      <c r="H508" s="407">
        <f t="shared" si="133"/>
        <v>1.2</v>
      </c>
      <c r="I508" s="407">
        <f t="shared" si="126"/>
        <v>7.11</v>
      </c>
      <c r="J508" s="407">
        <f t="shared" si="120"/>
        <v>7.2500000005960468</v>
      </c>
      <c r="K508" s="408">
        <f t="shared" si="121"/>
        <v>0.14000000059604645</v>
      </c>
      <c r="L508" s="409">
        <f t="shared" si="127"/>
        <v>0.5</v>
      </c>
      <c r="M508" s="410">
        <f t="shared" si="128"/>
        <v>7.61</v>
      </c>
      <c r="N508" s="410">
        <f t="shared" si="129"/>
        <v>7.7500000005960468</v>
      </c>
      <c r="O508" s="411"/>
      <c r="P508" s="485">
        <f t="shared" ca="1" si="130"/>
        <v>0.55959490740741413</v>
      </c>
      <c r="Q508" s="484">
        <f t="shared" ca="1" si="131"/>
        <v>0.55973379629630304</v>
      </c>
      <c r="R508" s="486">
        <v>0.14000000059604645</v>
      </c>
      <c r="S508" s="486">
        <f t="shared" ca="1" si="122"/>
        <v>7.0000000000000007E-2</v>
      </c>
      <c r="T508" s="470">
        <v>9</v>
      </c>
      <c r="U508" s="469" t="str">
        <f t="shared" si="123"/>
        <v>C71-R25</v>
      </c>
      <c r="V508" s="470">
        <v>71</v>
      </c>
      <c r="W508" s="470" t="s">
        <v>493</v>
      </c>
      <c r="X508" s="470" t="s">
        <v>494</v>
      </c>
      <c r="Y508" s="470">
        <v>25</v>
      </c>
      <c r="AA508" s="505">
        <v>492</v>
      </c>
    </row>
    <row r="509" spans="1:27" ht="12.75" customHeight="1">
      <c r="A509" s="403">
        <f t="shared" si="124"/>
        <v>493</v>
      </c>
      <c r="B509" s="808"/>
      <c r="C509" s="404" t="str">
        <f t="shared" si="119"/>
        <v>C71-R23</v>
      </c>
      <c r="D509" s="405">
        <v>0.42443287037037036</v>
      </c>
      <c r="E509" s="405">
        <v>0.42459490740740741</v>
      </c>
      <c r="F509" s="406">
        <f t="shared" si="133"/>
        <v>1.7</v>
      </c>
      <c r="G509" s="468">
        <f t="shared" si="133"/>
        <v>5.41</v>
      </c>
      <c r="H509" s="407">
        <f t="shared" si="133"/>
        <v>1.2</v>
      </c>
      <c r="I509" s="407">
        <f t="shared" si="126"/>
        <v>7.11</v>
      </c>
      <c r="J509" s="407">
        <f t="shared" si="120"/>
        <v>7.2399999952316287</v>
      </c>
      <c r="K509" s="408">
        <f t="shared" si="121"/>
        <v>0.12999999523162842</v>
      </c>
      <c r="L509" s="409">
        <f t="shared" si="127"/>
        <v>0.5</v>
      </c>
      <c r="M509" s="410">
        <f t="shared" si="128"/>
        <v>7.61</v>
      </c>
      <c r="N509" s="410">
        <f t="shared" si="129"/>
        <v>7.7399999952316287</v>
      </c>
      <c r="O509" s="411"/>
      <c r="P509" s="485">
        <f t="shared" ca="1" si="130"/>
        <v>0.55998842592593268</v>
      </c>
      <c r="Q509" s="484">
        <f t="shared" ca="1" si="131"/>
        <v>0.56013888888889563</v>
      </c>
      <c r="R509" s="486">
        <v>0.12999999523162842</v>
      </c>
      <c r="S509" s="486">
        <f t="shared" ca="1" si="122"/>
        <v>0.06</v>
      </c>
      <c r="T509" s="470">
        <v>10</v>
      </c>
      <c r="U509" s="469" t="str">
        <f t="shared" si="123"/>
        <v>C71-R23</v>
      </c>
      <c r="V509" s="470">
        <v>71</v>
      </c>
      <c r="W509" s="470" t="s">
        <v>493</v>
      </c>
      <c r="X509" s="470" t="s">
        <v>494</v>
      </c>
      <c r="Y509" s="470">
        <v>23</v>
      </c>
      <c r="AA509" s="505">
        <v>493</v>
      </c>
    </row>
    <row r="510" spans="1:27" ht="12.75" customHeight="1">
      <c r="A510" s="403">
        <f t="shared" si="124"/>
        <v>494</v>
      </c>
      <c r="B510" s="808"/>
      <c r="C510" s="404" t="str">
        <f t="shared" si="119"/>
        <v>C71-R21</v>
      </c>
      <c r="D510" s="405">
        <v>0.42472222222222222</v>
      </c>
      <c r="E510" s="405">
        <v>0.42486111111111113</v>
      </c>
      <c r="F510" s="406">
        <f t="shared" si="133"/>
        <v>1.7</v>
      </c>
      <c r="G510" s="468">
        <f t="shared" si="133"/>
        <v>5.41</v>
      </c>
      <c r="H510" s="407">
        <f t="shared" si="133"/>
        <v>1.2</v>
      </c>
      <c r="I510" s="407">
        <f t="shared" si="126"/>
        <v>7.11</v>
      </c>
      <c r="J510" s="407">
        <f t="shared" si="120"/>
        <v>7.2399999952316287</v>
      </c>
      <c r="K510" s="408">
        <f t="shared" si="121"/>
        <v>0.12999999523162842</v>
      </c>
      <c r="L510" s="409">
        <f t="shared" si="127"/>
        <v>0.5</v>
      </c>
      <c r="M510" s="410">
        <f t="shared" si="128"/>
        <v>7.61</v>
      </c>
      <c r="N510" s="410">
        <f t="shared" si="129"/>
        <v>7.7399999952316287</v>
      </c>
      <c r="O510" s="411"/>
      <c r="P510" s="485">
        <f t="shared" ca="1" si="130"/>
        <v>0.56037037037037707</v>
      </c>
      <c r="Q510" s="484">
        <f t="shared" ca="1" si="131"/>
        <v>0.56053240740741406</v>
      </c>
      <c r="R510" s="486">
        <v>0.12999999523162842</v>
      </c>
      <c r="S510" s="486">
        <f t="shared" ca="1" si="122"/>
        <v>0.1</v>
      </c>
      <c r="T510" s="470">
        <v>11</v>
      </c>
      <c r="U510" s="469" t="str">
        <f t="shared" si="123"/>
        <v>C71-R21</v>
      </c>
      <c r="V510" s="470">
        <v>71</v>
      </c>
      <c r="W510" s="470" t="s">
        <v>493</v>
      </c>
      <c r="X510" s="470" t="s">
        <v>494</v>
      </c>
      <c r="Y510" s="470">
        <v>21</v>
      </c>
      <c r="AA510" s="505">
        <v>494</v>
      </c>
    </row>
    <row r="511" spans="1:27" ht="12.75" customHeight="1">
      <c r="A511" s="403">
        <f t="shared" si="124"/>
        <v>495</v>
      </c>
      <c r="B511" s="808"/>
      <c r="C511" s="404" t="str">
        <f t="shared" si="119"/>
        <v>C71-R19</v>
      </c>
      <c r="D511" s="405">
        <v>0.42497685185185186</v>
      </c>
      <c r="E511" s="405">
        <v>0.42512731481481481</v>
      </c>
      <c r="F511" s="406">
        <f t="shared" si="133"/>
        <v>1.7</v>
      </c>
      <c r="G511" s="468">
        <f t="shared" si="133"/>
        <v>5.41</v>
      </c>
      <c r="H511" s="407">
        <f t="shared" si="133"/>
        <v>1.2</v>
      </c>
      <c r="I511" s="407">
        <f t="shared" si="126"/>
        <v>7.11</v>
      </c>
      <c r="J511" s="407">
        <f t="shared" si="120"/>
        <v>7.1699999986588958</v>
      </c>
      <c r="K511" s="408">
        <f t="shared" si="121"/>
        <v>5.9999998658895493E-2</v>
      </c>
      <c r="L511" s="409">
        <f t="shared" si="127"/>
        <v>0.5</v>
      </c>
      <c r="M511" s="410">
        <f t="shared" si="128"/>
        <v>7.61</v>
      </c>
      <c r="N511" s="410">
        <f t="shared" si="129"/>
        <v>7.6699999986588958</v>
      </c>
      <c r="O511" s="411"/>
      <c r="P511" s="485">
        <f t="shared" ca="1" si="130"/>
        <v>0.56082175925926592</v>
      </c>
      <c r="Q511" s="484">
        <f t="shared" ca="1" si="131"/>
        <v>0.56098379629630291</v>
      </c>
      <c r="R511" s="486">
        <v>5.9999998658895493E-2</v>
      </c>
      <c r="S511" s="486">
        <f t="shared" ca="1" si="122"/>
        <v>0.15</v>
      </c>
      <c r="T511" s="470">
        <v>12</v>
      </c>
      <c r="U511" s="469" t="str">
        <f t="shared" si="123"/>
        <v>C71-R19</v>
      </c>
      <c r="V511" s="470">
        <v>71</v>
      </c>
      <c r="W511" s="470" t="s">
        <v>493</v>
      </c>
      <c r="X511" s="470" t="s">
        <v>494</v>
      </c>
      <c r="Y511" s="470">
        <v>19</v>
      </c>
      <c r="AA511" s="505">
        <v>495</v>
      </c>
    </row>
    <row r="512" spans="1:27" ht="12.75" customHeight="1">
      <c r="A512" s="403">
        <f t="shared" si="124"/>
        <v>496</v>
      </c>
      <c r="B512" s="808"/>
      <c r="C512" s="404" t="str">
        <f t="shared" si="119"/>
        <v>C71-R17</v>
      </c>
      <c r="D512" s="405">
        <v>0.42523148148148149</v>
      </c>
      <c r="E512" s="405">
        <v>0.42540509259259257</v>
      </c>
      <c r="F512" s="406">
        <f t="shared" si="133"/>
        <v>1.7</v>
      </c>
      <c r="G512" s="468">
        <f t="shared" si="133"/>
        <v>5.41</v>
      </c>
      <c r="H512" s="407">
        <f t="shared" si="133"/>
        <v>1.2</v>
      </c>
      <c r="I512" s="407">
        <f t="shared" si="126"/>
        <v>7.11</v>
      </c>
      <c r="J512" s="407">
        <f t="shared" si="120"/>
        <v>7.189999998211861</v>
      </c>
      <c r="K512" s="408">
        <f t="shared" si="121"/>
        <v>7.9999998211860657E-2</v>
      </c>
      <c r="L512" s="409">
        <f t="shared" si="127"/>
        <v>0.5</v>
      </c>
      <c r="M512" s="410">
        <f t="shared" si="128"/>
        <v>7.61</v>
      </c>
      <c r="N512" s="410">
        <f t="shared" si="129"/>
        <v>7.689999998211861</v>
      </c>
      <c r="O512" s="411"/>
      <c r="P512" s="485">
        <f t="shared" ca="1" si="130"/>
        <v>0.56125000000000658</v>
      </c>
      <c r="Q512" s="484">
        <f t="shared" ca="1" si="131"/>
        <v>0.56141203703704357</v>
      </c>
      <c r="R512" s="486">
        <v>7.9999998211860657E-2</v>
      </c>
      <c r="S512" s="486">
        <f t="shared" ca="1" si="122"/>
        <v>0.05</v>
      </c>
      <c r="T512" s="470">
        <v>13</v>
      </c>
      <c r="U512" s="469" t="str">
        <f t="shared" si="123"/>
        <v>C71-R17</v>
      </c>
      <c r="V512" s="470">
        <v>71</v>
      </c>
      <c r="W512" s="470" t="s">
        <v>493</v>
      </c>
      <c r="X512" s="470" t="s">
        <v>494</v>
      </c>
      <c r="Y512" s="470">
        <v>17</v>
      </c>
      <c r="AA512" s="505">
        <v>496</v>
      </c>
    </row>
    <row r="513" spans="1:27" ht="12.75" customHeight="1">
      <c r="A513" s="403">
        <f t="shared" si="124"/>
        <v>497</v>
      </c>
      <c r="B513" s="808"/>
      <c r="C513" s="404" t="str">
        <f t="shared" si="119"/>
        <v>C71-R15</v>
      </c>
      <c r="D513" s="405">
        <v>0.42546296296296299</v>
      </c>
      <c r="E513" s="405">
        <v>0.42561342592592594</v>
      </c>
      <c r="F513" s="406">
        <f t="shared" si="133"/>
        <v>1.7</v>
      </c>
      <c r="G513" s="468">
        <f t="shared" si="133"/>
        <v>5.41</v>
      </c>
      <c r="H513" s="407">
        <f t="shared" si="133"/>
        <v>1.2</v>
      </c>
      <c r="I513" s="407">
        <f t="shared" si="126"/>
        <v>7.11</v>
      </c>
      <c r="J513" s="407">
        <f t="shared" si="120"/>
        <v>7.2199999994039539</v>
      </c>
      <c r="K513" s="408">
        <f t="shared" si="121"/>
        <v>0.10999999940395355</v>
      </c>
      <c r="L513" s="409">
        <f t="shared" si="127"/>
        <v>0.5</v>
      </c>
      <c r="M513" s="410">
        <f t="shared" si="128"/>
        <v>7.61</v>
      </c>
      <c r="N513" s="410">
        <f t="shared" si="129"/>
        <v>7.7199999994039539</v>
      </c>
      <c r="O513" s="411"/>
      <c r="P513" s="485">
        <f t="shared" ca="1" si="130"/>
        <v>0.56170138888889543</v>
      </c>
      <c r="Q513" s="484">
        <f t="shared" ca="1" si="131"/>
        <v>0.56184027777778434</v>
      </c>
      <c r="R513" s="486">
        <v>0.10999999940395355</v>
      </c>
      <c r="S513" s="486">
        <f t="shared" ca="1" si="122"/>
        <v>0.15</v>
      </c>
      <c r="T513" s="470">
        <v>14</v>
      </c>
      <c r="U513" s="469" t="str">
        <f t="shared" si="123"/>
        <v>C71-R15</v>
      </c>
      <c r="V513" s="470">
        <v>71</v>
      </c>
      <c r="W513" s="470" t="s">
        <v>493</v>
      </c>
      <c r="X513" s="470" t="s">
        <v>494</v>
      </c>
      <c r="Y513" s="470">
        <v>15</v>
      </c>
      <c r="AA513" s="505">
        <v>497</v>
      </c>
    </row>
    <row r="514" spans="1:27" ht="12.75" customHeight="1">
      <c r="A514" s="403">
        <f t="shared" si="124"/>
        <v>498</v>
      </c>
      <c r="B514" s="808"/>
      <c r="C514" s="404" t="str">
        <f t="shared" si="119"/>
        <v>C71-R13</v>
      </c>
      <c r="D514" s="405">
        <v>0.42575231481481479</v>
      </c>
      <c r="E514" s="405">
        <v>0.42591435185185184</v>
      </c>
      <c r="F514" s="406">
        <f t="shared" si="133"/>
        <v>1.7</v>
      </c>
      <c r="G514" s="468">
        <f t="shared" si="133"/>
        <v>5.41</v>
      </c>
      <c r="H514" s="407">
        <f t="shared" si="133"/>
        <v>1.2</v>
      </c>
      <c r="I514" s="407">
        <f t="shared" si="126"/>
        <v>7.11</v>
      </c>
      <c r="J514" s="407">
        <f t="shared" si="120"/>
        <v>7.1699999986588958</v>
      </c>
      <c r="K514" s="408">
        <f t="shared" si="121"/>
        <v>5.9999998658895493E-2</v>
      </c>
      <c r="L514" s="409">
        <f t="shared" si="127"/>
        <v>0.5</v>
      </c>
      <c r="M514" s="410">
        <f t="shared" si="128"/>
        <v>7.61</v>
      </c>
      <c r="N514" s="410">
        <f t="shared" si="129"/>
        <v>7.6699999986588958</v>
      </c>
      <c r="O514" s="411"/>
      <c r="P514" s="485">
        <f t="shared" ca="1" si="130"/>
        <v>0.56209490740741397</v>
      </c>
      <c r="Q514" s="484">
        <f t="shared" ca="1" si="131"/>
        <v>0.56226851851852511</v>
      </c>
      <c r="R514" s="486">
        <v>5.9999998658895493E-2</v>
      </c>
      <c r="S514" s="486">
        <f t="shared" ca="1" si="122"/>
        <v>0.02</v>
      </c>
      <c r="T514" s="470">
        <v>15</v>
      </c>
      <c r="U514" s="469" t="str">
        <f t="shared" si="123"/>
        <v>C71-R13</v>
      </c>
      <c r="V514" s="470">
        <v>71</v>
      </c>
      <c r="W514" s="470" t="s">
        <v>493</v>
      </c>
      <c r="X514" s="470" t="s">
        <v>494</v>
      </c>
      <c r="Y514" s="470">
        <v>13</v>
      </c>
      <c r="AA514" s="505">
        <v>498</v>
      </c>
    </row>
    <row r="515" spans="1:27" ht="12.75" customHeight="1">
      <c r="A515" s="403">
        <f t="shared" si="124"/>
        <v>499</v>
      </c>
      <c r="B515" s="808"/>
      <c r="C515" s="404" t="str">
        <f t="shared" si="119"/>
        <v>C71-R11</v>
      </c>
      <c r="D515" s="405">
        <v>0.42600694444444442</v>
      </c>
      <c r="E515" s="405">
        <v>0.42615740740740743</v>
      </c>
      <c r="F515" s="406">
        <f t="shared" ref="F515:H516" si="134">F514</f>
        <v>1.7</v>
      </c>
      <c r="G515" s="468">
        <f t="shared" si="134"/>
        <v>5.41</v>
      </c>
      <c r="H515" s="407">
        <f t="shared" si="134"/>
        <v>1.2</v>
      </c>
      <c r="I515" s="407">
        <f t="shared" si="126"/>
        <v>7.11</v>
      </c>
      <c r="J515" s="407">
        <f t="shared" si="120"/>
        <v>7.1299999995529655</v>
      </c>
      <c r="K515" s="408">
        <f t="shared" si="121"/>
        <v>1.9999999552965164E-2</v>
      </c>
      <c r="L515" s="409">
        <f t="shared" si="127"/>
        <v>0.5</v>
      </c>
      <c r="M515" s="410">
        <f t="shared" si="128"/>
        <v>7.61</v>
      </c>
      <c r="N515" s="410">
        <f t="shared" si="129"/>
        <v>7.6299999995529655</v>
      </c>
      <c r="O515" s="411"/>
      <c r="P515" s="485">
        <f t="shared" ca="1" si="130"/>
        <v>0.5625115740740807</v>
      </c>
      <c r="Q515" s="484">
        <f t="shared" ca="1" si="131"/>
        <v>0.56268518518519184</v>
      </c>
      <c r="R515" s="486">
        <v>1.9999999552965164E-2</v>
      </c>
      <c r="S515" s="486">
        <f t="shared" ca="1" si="122"/>
        <v>0.1</v>
      </c>
      <c r="T515" s="470">
        <v>16</v>
      </c>
      <c r="U515" s="469" t="str">
        <f t="shared" si="123"/>
        <v>C71-R11</v>
      </c>
      <c r="V515" s="470">
        <v>71</v>
      </c>
      <c r="W515" s="470" t="s">
        <v>493</v>
      </c>
      <c r="X515" s="470" t="s">
        <v>494</v>
      </c>
      <c r="Y515" s="470">
        <v>11</v>
      </c>
      <c r="AA515" s="400"/>
    </row>
    <row r="516" spans="1:27" ht="12.75" customHeight="1">
      <c r="A516" s="403">
        <f t="shared" si="124"/>
        <v>500</v>
      </c>
      <c r="B516" s="809"/>
      <c r="C516" s="404" t="str">
        <f t="shared" si="119"/>
        <v>C71-R9</v>
      </c>
      <c r="D516" s="405">
        <v>0.42628472222222225</v>
      </c>
      <c r="E516" s="405">
        <v>0.42645833333333333</v>
      </c>
      <c r="F516" s="406">
        <f t="shared" si="134"/>
        <v>1.7</v>
      </c>
      <c r="G516" s="468">
        <f t="shared" si="134"/>
        <v>5.41</v>
      </c>
      <c r="H516" s="407">
        <f t="shared" si="134"/>
        <v>1.2</v>
      </c>
      <c r="I516" s="407">
        <f t="shared" si="126"/>
        <v>7.11</v>
      </c>
      <c r="J516" s="407">
        <f t="shared" si="120"/>
        <v>7.1600000007450584</v>
      </c>
      <c r="K516" s="408">
        <f t="shared" si="121"/>
        <v>5.000000074505806E-2</v>
      </c>
      <c r="L516" s="409">
        <f t="shared" si="127"/>
        <v>0.5</v>
      </c>
      <c r="M516" s="410">
        <f t="shared" si="128"/>
        <v>7.61</v>
      </c>
      <c r="N516" s="410">
        <f t="shared" si="129"/>
        <v>7.6600000007450584</v>
      </c>
      <c r="O516" s="411"/>
      <c r="P516" s="485">
        <f t="shared" ca="1" si="130"/>
        <v>0.56296296296296966</v>
      </c>
      <c r="Q516" s="484">
        <f t="shared" ca="1" si="131"/>
        <v>0.56310185185185857</v>
      </c>
      <c r="R516" s="486">
        <v>5.000000074505806E-2</v>
      </c>
      <c r="S516" s="486">
        <f t="shared" ca="1" si="122"/>
        <v>0.05</v>
      </c>
      <c r="T516" s="470">
        <v>17</v>
      </c>
      <c r="U516" s="469" t="str">
        <f t="shared" si="123"/>
        <v>C71-R9</v>
      </c>
      <c r="V516" s="470">
        <v>71</v>
      </c>
      <c r="W516" s="470" t="s">
        <v>493</v>
      </c>
      <c r="X516" s="470" t="s">
        <v>494</v>
      </c>
      <c r="Y516" s="470">
        <v>9</v>
      </c>
      <c r="AA516" s="400"/>
    </row>
    <row r="517" spans="1:27" ht="19.5" customHeight="1" thickBot="1">
      <c r="A517" s="785" t="s">
        <v>475</v>
      </c>
      <c r="B517" s="786"/>
      <c r="C517" s="787"/>
      <c r="D517" s="471"/>
      <c r="E517" s="465"/>
      <c r="F517" s="788"/>
      <c r="G517" s="788"/>
      <c r="H517" s="413"/>
      <c r="I517" s="414"/>
      <c r="J517" s="414"/>
      <c r="K517" s="413"/>
      <c r="L517" s="413"/>
      <c r="M517" s="414">
        <f>ROUND(SUBTOTAL(109,M17:M516),2)</f>
        <v>3805</v>
      </c>
      <c r="N517" s="414">
        <f>ROUND(SUBTOTAL(109,N17:N516),2)</f>
        <v>3844.6</v>
      </c>
      <c r="O517" s="415"/>
      <c r="P517" s="469"/>
      <c r="Q517" s="469"/>
      <c r="R517" s="486">
        <v>0.04</v>
      </c>
      <c r="S517" s="486">
        <f ca="1">RANDBETWEEN(1,15)/100</f>
        <v>0.13</v>
      </c>
      <c r="T517" s="470">
        <v>18</v>
      </c>
      <c r="U517" s="469"/>
      <c r="V517" s="470"/>
      <c r="W517" s="470"/>
      <c r="X517" s="470"/>
      <c r="Y517" s="470">
        <v>7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70"/>
      <c r="Q518" s="469"/>
      <c r="R518" s="493"/>
      <c r="S518" s="469"/>
      <c r="T518" s="470">
        <v>19</v>
      </c>
      <c r="U518" s="469"/>
      <c r="V518" s="470"/>
      <c r="W518" s="470"/>
      <c r="X518" s="470"/>
      <c r="Y518" s="470">
        <v>5</v>
      </c>
      <c r="AA518" s="400"/>
    </row>
    <row r="519" spans="1:27" ht="10.5" customHeight="1">
      <c r="A519" s="789" t="s">
        <v>301</v>
      </c>
      <c r="B519" s="790"/>
      <c r="C519" s="790"/>
      <c r="D519" s="790"/>
      <c r="E519" s="790"/>
      <c r="F519" s="790"/>
      <c r="G519" s="790"/>
      <c r="H519" s="791"/>
      <c r="I519" s="795" t="s">
        <v>303</v>
      </c>
      <c r="J519" s="796"/>
      <c r="K519" s="796"/>
      <c r="L519" s="796"/>
      <c r="M519" s="796"/>
      <c r="N519" s="796"/>
      <c r="O519" s="797"/>
      <c r="P519" s="470"/>
      <c r="Q519" s="469"/>
      <c r="R519" s="493"/>
      <c r="S519" s="469"/>
      <c r="T519" s="470">
        <v>20</v>
      </c>
      <c r="U519" s="469"/>
      <c r="V519" s="470"/>
      <c r="W519" s="470"/>
      <c r="X519" s="470"/>
      <c r="Y519" s="470">
        <v>3</v>
      </c>
      <c r="AA519" s="400"/>
    </row>
    <row r="520" spans="1:27" ht="15.75" customHeight="1">
      <c r="A520" s="792"/>
      <c r="B520" s="793"/>
      <c r="C520" s="793"/>
      <c r="D520" s="793"/>
      <c r="E520" s="793"/>
      <c r="F520" s="793"/>
      <c r="G520" s="793"/>
      <c r="H520" s="794"/>
      <c r="I520" s="798"/>
      <c r="J520" s="799"/>
      <c r="K520" s="799"/>
      <c r="L520" s="799"/>
      <c r="M520" s="799"/>
      <c r="N520" s="799"/>
      <c r="O520" s="800"/>
      <c r="P520" s="469"/>
      <c r="Q520" s="469"/>
      <c r="R520" s="493"/>
      <c r="S520" s="469"/>
      <c r="T520" s="470">
        <v>21</v>
      </c>
      <c r="U520" s="469"/>
      <c r="V520" s="470"/>
      <c r="W520" s="470"/>
      <c r="X520" s="470"/>
      <c r="Y520" s="470">
        <v>1</v>
      </c>
      <c r="AA520" s="400"/>
    </row>
    <row r="521" spans="1:27" ht="17.25" customHeight="1">
      <c r="A521" s="801" t="s">
        <v>412</v>
      </c>
      <c r="B521" s="802"/>
      <c r="C521" s="802"/>
      <c r="D521" s="802"/>
      <c r="E521" s="802"/>
      <c r="F521" s="802"/>
      <c r="G521" s="802"/>
      <c r="H521" s="803"/>
      <c r="I521" s="804" t="s">
        <v>342</v>
      </c>
      <c r="J521" s="805"/>
      <c r="K521" s="805"/>
      <c r="L521" s="805"/>
      <c r="M521" s="805"/>
      <c r="N521" s="805"/>
      <c r="O521" s="806"/>
      <c r="P521" s="470"/>
      <c r="Q521" s="469"/>
      <c r="R521" s="493"/>
      <c r="S521" s="469"/>
      <c r="T521" s="470">
        <v>8</v>
      </c>
      <c r="U521" s="469"/>
      <c r="V521" s="470"/>
      <c r="W521" s="470"/>
      <c r="X521" s="470"/>
      <c r="Y521" s="470">
        <v>27</v>
      </c>
      <c r="AA521" s="400"/>
    </row>
    <row r="522" spans="1:27" ht="12.75" customHeight="1">
      <c r="A522" s="767" t="s">
        <v>184</v>
      </c>
      <c r="B522" s="768"/>
      <c r="C522" s="768"/>
      <c r="D522" s="768"/>
      <c r="E522" s="768"/>
      <c r="F522" s="768"/>
      <c r="G522" s="768"/>
      <c r="H522" s="769"/>
      <c r="I522" s="776" t="s">
        <v>520</v>
      </c>
      <c r="J522" s="777"/>
      <c r="K522" s="777"/>
      <c r="L522" s="777"/>
      <c r="M522" s="777"/>
      <c r="N522" s="777"/>
      <c r="O522" s="778"/>
      <c r="P522" s="469"/>
      <c r="Q522" s="469"/>
      <c r="R522" s="493"/>
      <c r="S522" s="469"/>
      <c r="T522" s="470">
        <v>9</v>
      </c>
      <c r="U522" s="469"/>
      <c r="V522" s="470"/>
      <c r="W522" s="470"/>
      <c r="X522" s="470"/>
      <c r="Y522" s="470">
        <v>29</v>
      </c>
      <c r="AA522" s="400"/>
    </row>
    <row r="523" spans="1:27" ht="12.75" customHeight="1">
      <c r="A523" s="770"/>
      <c r="B523" s="771"/>
      <c r="C523" s="771"/>
      <c r="D523" s="771"/>
      <c r="E523" s="771"/>
      <c r="F523" s="771"/>
      <c r="G523" s="771"/>
      <c r="H523" s="772"/>
      <c r="I523" s="779"/>
      <c r="J523" s="780"/>
      <c r="K523" s="780"/>
      <c r="L523" s="780"/>
      <c r="M523" s="780"/>
      <c r="N523" s="780"/>
      <c r="O523" s="781"/>
      <c r="P523" s="470"/>
      <c r="Q523" s="469"/>
      <c r="R523" s="493"/>
      <c r="S523" s="469"/>
      <c r="T523" s="470">
        <v>15</v>
      </c>
      <c r="U523" s="469"/>
      <c r="V523" s="470"/>
      <c r="W523" s="470"/>
      <c r="X523" s="470"/>
      <c r="Y523" s="470">
        <v>31</v>
      </c>
      <c r="AA523" s="400"/>
    </row>
    <row r="524" spans="1:27" ht="12.75" customHeight="1">
      <c r="A524" s="770"/>
      <c r="B524" s="771"/>
      <c r="C524" s="771"/>
      <c r="D524" s="771"/>
      <c r="E524" s="771"/>
      <c r="F524" s="771"/>
      <c r="G524" s="771"/>
      <c r="H524" s="772"/>
      <c r="I524" s="779"/>
      <c r="J524" s="780"/>
      <c r="K524" s="780"/>
      <c r="L524" s="780"/>
      <c r="M524" s="780"/>
      <c r="N524" s="780"/>
      <c r="O524" s="781"/>
      <c r="P524" s="469"/>
      <c r="Q524" s="469"/>
      <c r="R524" s="493"/>
      <c r="S524" s="469"/>
      <c r="T524" s="470">
        <v>16</v>
      </c>
      <c r="U524" s="469"/>
      <c r="V524" s="470"/>
      <c r="W524" s="470"/>
      <c r="X524" s="470"/>
      <c r="Y524" s="470">
        <v>33</v>
      </c>
      <c r="AA524" s="400"/>
    </row>
    <row r="525" spans="1:27" ht="19.5" customHeight="1">
      <c r="A525" s="770"/>
      <c r="B525" s="771"/>
      <c r="C525" s="771"/>
      <c r="D525" s="771"/>
      <c r="E525" s="771"/>
      <c r="F525" s="771"/>
      <c r="G525" s="771"/>
      <c r="H525" s="772"/>
      <c r="I525" s="779"/>
      <c r="J525" s="780"/>
      <c r="K525" s="780"/>
      <c r="L525" s="780"/>
      <c r="M525" s="780"/>
      <c r="N525" s="780"/>
      <c r="O525" s="781"/>
      <c r="P525" s="470"/>
      <c r="Q525" s="469"/>
      <c r="R525" s="493"/>
      <c r="S525" s="469"/>
      <c r="T525" s="470">
        <v>17</v>
      </c>
      <c r="U525" s="469"/>
      <c r="V525" s="470"/>
      <c r="W525" s="470"/>
      <c r="X525" s="470"/>
      <c r="Y525" s="470">
        <v>35</v>
      </c>
      <c r="AA525" s="400"/>
    </row>
    <row r="526" spans="1:27" ht="12.75" customHeight="1">
      <c r="A526" s="770"/>
      <c r="B526" s="771"/>
      <c r="C526" s="771"/>
      <c r="D526" s="771"/>
      <c r="E526" s="771"/>
      <c r="F526" s="771"/>
      <c r="G526" s="771"/>
      <c r="H526" s="772"/>
      <c r="I526" s="779"/>
      <c r="J526" s="780"/>
      <c r="K526" s="780"/>
      <c r="L526" s="780"/>
      <c r="M526" s="780"/>
      <c r="N526" s="780"/>
      <c r="O526" s="781"/>
      <c r="P526" s="469"/>
      <c r="Q526" s="469"/>
      <c r="R526" s="493"/>
      <c r="S526" s="469"/>
      <c r="T526" s="470">
        <v>18</v>
      </c>
      <c r="U526" s="469"/>
      <c r="V526" s="470"/>
      <c r="W526" s="470"/>
      <c r="X526" s="470"/>
      <c r="Y526" s="470">
        <v>37</v>
      </c>
      <c r="AA526" s="400"/>
    </row>
    <row r="527" spans="1:27" ht="12" customHeight="1">
      <c r="A527" s="770"/>
      <c r="B527" s="771"/>
      <c r="C527" s="771"/>
      <c r="D527" s="771"/>
      <c r="E527" s="771"/>
      <c r="F527" s="771"/>
      <c r="G527" s="771"/>
      <c r="H527" s="772"/>
      <c r="I527" s="779"/>
      <c r="J527" s="780"/>
      <c r="K527" s="780"/>
      <c r="L527" s="780"/>
      <c r="M527" s="780"/>
      <c r="N527" s="780"/>
      <c r="O527" s="781"/>
      <c r="P527" s="419"/>
      <c r="Q527" s="419"/>
      <c r="R527" s="494"/>
      <c r="S527" s="419"/>
      <c r="T527" s="470">
        <v>19</v>
      </c>
      <c r="U527" s="469"/>
      <c r="V527" s="470"/>
      <c r="W527" s="470"/>
      <c r="X527" s="470"/>
      <c r="Y527" s="470">
        <v>39</v>
      </c>
      <c r="AA527" s="400"/>
    </row>
    <row r="528" spans="1:27" ht="12.75" customHeight="1">
      <c r="A528" s="770"/>
      <c r="B528" s="771"/>
      <c r="C528" s="771"/>
      <c r="D528" s="771"/>
      <c r="E528" s="771"/>
      <c r="F528" s="771"/>
      <c r="G528" s="771"/>
      <c r="H528" s="772"/>
      <c r="I528" s="779"/>
      <c r="J528" s="780"/>
      <c r="K528" s="780"/>
      <c r="L528" s="780"/>
      <c r="M528" s="780"/>
      <c r="N528" s="780"/>
      <c r="O528" s="781"/>
      <c r="P528" s="419"/>
      <c r="Q528" s="419"/>
      <c r="R528" s="494"/>
      <c r="S528" s="419"/>
      <c r="T528" s="470">
        <v>20</v>
      </c>
      <c r="U528" s="469"/>
      <c r="V528" s="470"/>
      <c r="W528" s="470"/>
      <c r="X528" s="470"/>
      <c r="Y528" s="470">
        <v>41</v>
      </c>
      <c r="AA528" s="400"/>
    </row>
    <row r="529" spans="1:27" ht="12.75" customHeight="1">
      <c r="A529" s="770"/>
      <c r="B529" s="771"/>
      <c r="C529" s="771"/>
      <c r="D529" s="771"/>
      <c r="E529" s="771"/>
      <c r="F529" s="771"/>
      <c r="G529" s="771"/>
      <c r="H529" s="772"/>
      <c r="I529" s="779"/>
      <c r="J529" s="780"/>
      <c r="K529" s="780"/>
      <c r="L529" s="780"/>
      <c r="M529" s="780"/>
      <c r="N529" s="780"/>
      <c r="O529" s="781"/>
      <c r="P529" s="419"/>
      <c r="Q529" s="419"/>
      <c r="R529" s="494"/>
      <c r="S529" s="419" t="s">
        <v>502</v>
      </c>
      <c r="T529" s="504">
        <v>21</v>
      </c>
      <c r="U529" s="469"/>
      <c r="V529" s="470"/>
      <c r="W529" s="470"/>
      <c r="X529" s="470"/>
      <c r="Y529" s="504">
        <v>43</v>
      </c>
      <c r="AA529" s="400"/>
    </row>
    <row r="530" spans="1:27" ht="15" customHeight="1">
      <c r="A530" s="773"/>
      <c r="B530" s="774"/>
      <c r="C530" s="774"/>
      <c r="D530" s="774"/>
      <c r="E530" s="774"/>
      <c r="F530" s="774"/>
      <c r="G530" s="774"/>
      <c r="H530" s="775"/>
      <c r="I530" s="782"/>
      <c r="J530" s="783"/>
      <c r="K530" s="783"/>
      <c r="L530" s="783"/>
      <c r="M530" s="783"/>
      <c r="N530" s="783"/>
      <c r="O530" s="784"/>
      <c r="S530" s="394" t="s">
        <v>503</v>
      </c>
      <c r="T530" s="470">
        <v>1</v>
      </c>
      <c r="U530" s="469"/>
      <c r="V530" s="470"/>
      <c r="W530" s="470"/>
      <c r="X530" s="470"/>
      <c r="Y530" s="470">
        <v>42</v>
      </c>
      <c r="AA530" s="400"/>
    </row>
    <row r="531" spans="1:27">
      <c r="S531" s="394" t="s">
        <v>504</v>
      </c>
      <c r="T531" s="470">
        <v>2</v>
      </c>
      <c r="U531" s="469"/>
      <c r="V531" s="470"/>
      <c r="W531" s="470"/>
      <c r="X531" s="470"/>
      <c r="Y531" s="470">
        <v>40</v>
      </c>
      <c r="AA531" s="400"/>
    </row>
    <row r="532" spans="1:27">
      <c r="S532" s="394" t="s">
        <v>505</v>
      </c>
      <c r="T532" s="470">
        <v>3</v>
      </c>
      <c r="U532" s="469"/>
      <c r="V532" s="470"/>
      <c r="W532" s="470"/>
      <c r="X532" s="470"/>
      <c r="Y532" s="470">
        <v>38</v>
      </c>
      <c r="AA532" s="400"/>
    </row>
    <row r="533" spans="1:27">
      <c r="S533" s="394" t="s">
        <v>506</v>
      </c>
      <c r="T533" s="470">
        <v>4</v>
      </c>
      <c r="U533" s="469"/>
      <c r="V533" s="470"/>
      <c r="W533" s="470"/>
      <c r="X533" s="470"/>
      <c r="Y533" s="470">
        <v>36</v>
      </c>
      <c r="AA533" s="400"/>
    </row>
    <row r="534" spans="1:27">
      <c r="T534" s="470">
        <v>5</v>
      </c>
      <c r="U534" s="469"/>
      <c r="V534" s="470"/>
      <c r="W534" s="470"/>
      <c r="X534" s="470"/>
      <c r="Y534" s="470">
        <v>34</v>
      </c>
      <c r="AA534" s="400"/>
    </row>
    <row r="535" spans="1:27">
      <c r="T535" s="470">
        <v>6</v>
      </c>
      <c r="U535" s="469"/>
      <c r="V535" s="470"/>
      <c r="W535" s="470"/>
      <c r="X535" s="470"/>
      <c r="Y535" s="470">
        <v>32</v>
      </c>
      <c r="AA535" s="400"/>
    </row>
    <row r="536" spans="1:27">
      <c r="T536" s="470">
        <v>7</v>
      </c>
      <c r="U536" s="469"/>
      <c r="V536" s="470"/>
      <c r="W536" s="470"/>
      <c r="X536" s="470"/>
      <c r="Y536" s="470">
        <v>30</v>
      </c>
      <c r="AA536" s="400"/>
    </row>
    <row r="537" spans="1:27">
      <c r="T537" s="470">
        <v>8</v>
      </c>
      <c r="U537" s="469"/>
      <c r="V537" s="470"/>
      <c r="W537" s="470"/>
      <c r="X537" s="470"/>
      <c r="Y537" s="470">
        <v>28</v>
      </c>
      <c r="AA537" s="400"/>
    </row>
    <row r="538" spans="1:27">
      <c r="T538" s="470">
        <v>9</v>
      </c>
      <c r="U538" s="469"/>
      <c r="V538" s="470"/>
      <c r="W538" s="470"/>
      <c r="X538" s="470"/>
      <c r="Y538" s="470">
        <v>26</v>
      </c>
      <c r="AA538" s="400"/>
    </row>
    <row r="539" spans="1:27">
      <c r="T539" s="470">
        <v>10</v>
      </c>
      <c r="U539" s="469"/>
      <c r="V539" s="470"/>
      <c r="W539" s="470"/>
      <c r="X539" s="470"/>
      <c r="Y539" s="470">
        <v>24</v>
      </c>
      <c r="AA539" s="400"/>
    </row>
    <row r="540" spans="1:27">
      <c r="T540" s="470">
        <v>11</v>
      </c>
      <c r="U540" s="469"/>
      <c r="V540" s="470"/>
      <c r="W540" s="470"/>
      <c r="X540" s="470"/>
      <c r="Y540" s="470">
        <v>22</v>
      </c>
      <c r="AA540" s="400"/>
    </row>
    <row r="541" spans="1:27">
      <c r="T541" s="470">
        <v>12</v>
      </c>
      <c r="U541" s="469"/>
      <c r="V541" s="470"/>
      <c r="W541" s="470"/>
      <c r="X541" s="470"/>
      <c r="Y541" s="470">
        <v>20</v>
      </c>
      <c r="AA541" s="400"/>
    </row>
    <row r="542" spans="1:27">
      <c r="T542" s="470">
        <v>13</v>
      </c>
      <c r="U542" s="469"/>
      <c r="V542" s="470"/>
      <c r="W542" s="470"/>
      <c r="X542" s="470"/>
      <c r="Y542" s="470">
        <v>18</v>
      </c>
      <c r="AA542" s="400"/>
    </row>
    <row r="543" spans="1:27">
      <c r="T543" s="470">
        <v>14</v>
      </c>
      <c r="U543" s="469"/>
      <c r="V543" s="470"/>
      <c r="W543" s="470"/>
      <c r="X543" s="470"/>
      <c r="Y543" s="470">
        <v>16</v>
      </c>
      <c r="AA543" s="400"/>
    </row>
    <row r="544" spans="1:27">
      <c r="T544" s="470">
        <v>15</v>
      </c>
      <c r="U544" s="469"/>
      <c r="V544" s="470"/>
      <c r="W544" s="470"/>
      <c r="X544" s="470"/>
      <c r="Y544" s="470">
        <v>14</v>
      </c>
      <c r="AA544" s="400"/>
    </row>
    <row r="545" spans="20:27">
      <c r="T545" s="470">
        <v>16</v>
      </c>
      <c r="U545" s="469"/>
      <c r="V545" s="470"/>
      <c r="W545" s="470"/>
      <c r="X545" s="470"/>
      <c r="Y545" s="470">
        <v>12</v>
      </c>
      <c r="AA545" s="400"/>
    </row>
    <row r="546" spans="20:27">
      <c r="T546" s="470">
        <v>17</v>
      </c>
      <c r="U546" s="469"/>
      <c r="V546" s="470"/>
      <c r="W546" s="470"/>
      <c r="X546" s="470"/>
      <c r="Y546" s="470">
        <v>10</v>
      </c>
      <c r="AA546" s="400"/>
    </row>
    <row r="547" spans="20:27">
      <c r="T547" s="470">
        <v>18</v>
      </c>
      <c r="U547" s="469"/>
      <c r="V547" s="470"/>
      <c r="W547" s="470"/>
      <c r="X547" s="470"/>
      <c r="Y547" s="470">
        <v>8</v>
      </c>
      <c r="AA547" s="400"/>
    </row>
    <row r="548" spans="20:27">
      <c r="T548" s="470">
        <v>19</v>
      </c>
      <c r="U548" s="469"/>
      <c r="V548" s="470"/>
      <c r="W548" s="470"/>
      <c r="X548" s="470"/>
      <c r="Y548" s="470">
        <v>6</v>
      </c>
      <c r="AA548" s="400"/>
    </row>
    <row r="549" spans="20:27">
      <c r="T549" s="504">
        <v>20</v>
      </c>
      <c r="U549" s="469"/>
      <c r="V549" s="470"/>
      <c r="W549" s="470"/>
      <c r="X549" s="470"/>
      <c r="Y549" s="504">
        <v>4</v>
      </c>
      <c r="AA549" s="400"/>
    </row>
    <row r="550" spans="20:27">
      <c r="T550" s="470">
        <v>1</v>
      </c>
      <c r="U550" s="469"/>
      <c r="V550" s="470"/>
      <c r="W550" s="470"/>
      <c r="X550" s="470"/>
      <c r="Y550" s="470">
        <v>3</v>
      </c>
      <c r="AA550" s="400"/>
    </row>
    <row r="551" spans="20:27">
      <c r="T551" s="470">
        <v>2</v>
      </c>
      <c r="U551" s="469"/>
      <c r="V551" s="470"/>
      <c r="W551" s="470"/>
      <c r="X551" s="470"/>
      <c r="Y551" s="470">
        <v>5</v>
      </c>
      <c r="AA551" s="400"/>
    </row>
    <row r="552" spans="20:27">
      <c r="T552" s="470">
        <v>3</v>
      </c>
      <c r="U552" s="469"/>
      <c r="V552" s="470"/>
      <c r="W552" s="470"/>
      <c r="X552" s="470"/>
      <c r="Y552" s="470">
        <v>7</v>
      </c>
      <c r="AA552" s="400"/>
    </row>
    <row r="553" spans="20:27">
      <c r="T553" s="470">
        <v>4</v>
      </c>
      <c r="U553" s="469"/>
      <c r="V553" s="470"/>
      <c r="W553" s="470"/>
      <c r="X553" s="470"/>
      <c r="Y553" s="470">
        <v>9</v>
      </c>
      <c r="AA553" s="400"/>
    </row>
    <row r="554" spans="20:27">
      <c r="T554" s="470">
        <v>5</v>
      </c>
      <c r="U554" s="469"/>
      <c r="V554" s="470"/>
      <c r="W554" s="470"/>
      <c r="X554" s="470"/>
      <c r="Y554" s="470">
        <v>11</v>
      </c>
      <c r="AA554" s="400"/>
    </row>
    <row r="555" spans="20:27">
      <c r="T555" s="470">
        <v>6</v>
      </c>
      <c r="U555" s="469"/>
      <c r="V555" s="470"/>
      <c r="W555" s="470"/>
      <c r="X555" s="470"/>
      <c r="Y555" s="470">
        <v>13</v>
      </c>
      <c r="AA555" s="400"/>
    </row>
    <row r="556" spans="20:27">
      <c r="T556" s="470">
        <v>7</v>
      </c>
      <c r="U556" s="469"/>
      <c r="V556" s="470"/>
      <c r="W556" s="470"/>
      <c r="X556" s="470"/>
      <c r="Y556" s="470">
        <v>15</v>
      </c>
      <c r="AA556" s="400"/>
    </row>
    <row r="557" spans="20:27">
      <c r="T557" s="470">
        <v>8</v>
      </c>
      <c r="U557" s="469"/>
      <c r="V557" s="470"/>
      <c r="W557" s="470"/>
      <c r="X557" s="470"/>
      <c r="Y557" s="470">
        <v>17</v>
      </c>
      <c r="AA557" s="400"/>
    </row>
    <row r="558" spans="20:27">
      <c r="T558" s="470">
        <v>9</v>
      </c>
      <c r="U558" s="469"/>
      <c r="V558" s="470"/>
      <c r="W558" s="470"/>
      <c r="X558" s="470"/>
      <c r="Y558" s="470">
        <v>19</v>
      </c>
      <c r="AA558" s="400"/>
    </row>
    <row r="559" spans="20:27">
      <c r="T559" s="470">
        <v>10</v>
      </c>
      <c r="U559" s="469"/>
      <c r="V559" s="470"/>
      <c r="W559" s="470"/>
      <c r="X559" s="470"/>
      <c r="Y559" s="470">
        <v>21</v>
      </c>
      <c r="AA559" s="400"/>
    </row>
    <row r="560" spans="20:27">
      <c r="T560" s="470">
        <v>11</v>
      </c>
      <c r="U560" s="469"/>
      <c r="V560" s="470"/>
      <c r="W560" s="470"/>
      <c r="X560" s="470"/>
      <c r="Y560" s="470">
        <v>23</v>
      </c>
      <c r="AA560" s="400"/>
    </row>
    <row r="561" spans="16:27">
      <c r="T561" s="470">
        <v>12</v>
      </c>
      <c r="U561" s="469"/>
      <c r="V561" s="470"/>
      <c r="W561" s="470"/>
      <c r="X561" s="470"/>
      <c r="Y561" s="470">
        <v>25</v>
      </c>
      <c r="AA561" s="400"/>
    </row>
    <row r="562" spans="16:27">
      <c r="T562" s="470">
        <v>13</v>
      </c>
      <c r="U562" s="469"/>
      <c r="V562" s="470"/>
      <c r="W562" s="470"/>
      <c r="X562" s="470"/>
      <c r="Y562" s="470">
        <v>27</v>
      </c>
      <c r="AA562" s="400"/>
    </row>
    <row r="563" spans="16:27">
      <c r="T563" s="470">
        <v>14</v>
      </c>
      <c r="U563" s="469"/>
      <c r="V563" s="470"/>
      <c r="W563" s="470"/>
      <c r="X563" s="470"/>
      <c r="Y563" s="470">
        <v>29</v>
      </c>
      <c r="AA563" s="400"/>
    </row>
    <row r="564" spans="16:27">
      <c r="T564" s="470">
        <v>15</v>
      </c>
      <c r="U564" s="469"/>
      <c r="V564" s="470"/>
      <c r="W564" s="470"/>
      <c r="X564" s="470"/>
      <c r="Y564" s="470">
        <v>31</v>
      </c>
      <c r="AA564" s="400"/>
    </row>
    <row r="565" spans="16:27">
      <c r="T565" s="470">
        <v>16</v>
      </c>
      <c r="U565" s="469"/>
      <c r="V565" s="470"/>
      <c r="W565" s="470"/>
      <c r="X565" s="470"/>
      <c r="Y565" s="470">
        <v>33</v>
      </c>
      <c r="AA565" s="400"/>
    </row>
    <row r="566" spans="16:27">
      <c r="T566" s="470">
        <v>17</v>
      </c>
      <c r="U566" s="469"/>
      <c r="V566" s="470"/>
      <c r="W566" s="470"/>
      <c r="X566" s="470"/>
      <c r="Y566" s="470">
        <v>35</v>
      </c>
      <c r="AA566" s="400"/>
    </row>
    <row r="567" spans="16:27">
      <c r="T567" s="470">
        <v>18</v>
      </c>
      <c r="U567" s="469"/>
      <c r="V567" s="470"/>
      <c r="W567" s="470"/>
      <c r="X567" s="470"/>
      <c r="Y567" s="470">
        <v>37</v>
      </c>
      <c r="AA567" s="400"/>
    </row>
    <row r="568" spans="16:27">
      <c r="T568" s="470">
        <v>19</v>
      </c>
      <c r="U568" s="469"/>
      <c r="V568" s="470"/>
      <c r="W568" s="470"/>
      <c r="X568" s="470"/>
      <c r="Y568" s="470">
        <v>39</v>
      </c>
      <c r="AA568" s="400"/>
    </row>
    <row r="569" spans="16:27">
      <c r="T569" s="470">
        <v>20</v>
      </c>
      <c r="U569" s="469"/>
      <c r="V569" s="470"/>
      <c r="W569" s="470"/>
      <c r="X569" s="470"/>
      <c r="Y569" s="470">
        <v>41</v>
      </c>
      <c r="AA569" s="400"/>
    </row>
    <row r="570" spans="16:27">
      <c r="T570" s="504">
        <v>21</v>
      </c>
      <c r="U570" s="469"/>
      <c r="V570" s="470"/>
      <c r="W570" s="470"/>
      <c r="X570" s="470"/>
      <c r="Y570" s="504">
        <v>43</v>
      </c>
      <c r="AA570" s="400"/>
    </row>
    <row r="571" spans="16:27">
      <c r="T571" s="470">
        <v>1</v>
      </c>
      <c r="U571" s="469"/>
      <c r="V571" s="470"/>
      <c r="W571" s="470"/>
      <c r="X571" s="470"/>
      <c r="Y571" s="470">
        <v>42</v>
      </c>
      <c r="AA571" s="400"/>
    </row>
    <row r="572" spans="16:27">
      <c r="T572" s="470">
        <v>2</v>
      </c>
      <c r="U572" s="469"/>
      <c r="V572" s="470"/>
      <c r="W572" s="470"/>
      <c r="X572" s="470"/>
      <c r="Y572" s="470">
        <v>40</v>
      </c>
      <c r="AA572" s="400"/>
    </row>
    <row r="573" spans="16:27">
      <c r="T573" s="470">
        <v>3</v>
      </c>
      <c r="U573" s="469"/>
      <c r="V573" s="470"/>
      <c r="W573" s="470"/>
      <c r="X573" s="470"/>
      <c r="Y573" s="470">
        <v>38</v>
      </c>
      <c r="AA573" s="400"/>
    </row>
    <row r="574" spans="16:27">
      <c r="T574" s="470">
        <v>4</v>
      </c>
      <c r="U574" s="469"/>
      <c r="V574" s="470"/>
      <c r="W574" s="470"/>
      <c r="X574" s="470"/>
      <c r="Y574" s="470">
        <v>36</v>
      </c>
      <c r="AA574" s="400"/>
    </row>
    <row r="575" spans="16:27">
      <c r="T575" s="470">
        <v>5</v>
      </c>
      <c r="U575" s="469"/>
      <c r="V575" s="470"/>
      <c r="W575" s="470"/>
      <c r="X575" s="470"/>
      <c r="Y575" s="470">
        <v>34</v>
      </c>
      <c r="AA575" s="400"/>
    </row>
    <row r="576" spans="16:27">
      <c r="P576" s="394">
        <f t="shared" ref="P576:P639" ca="1" si="135">ROUND((RAND()*(270-250)+250),-1)</f>
        <v>260</v>
      </c>
      <c r="Q576" s="394">
        <f t="shared" ref="Q576:Q639" ca="1" si="136">ROUND((RAND()*(45-30)+30),-1)</f>
        <v>30</v>
      </c>
      <c r="T576" s="470">
        <v>6</v>
      </c>
      <c r="U576" s="469"/>
      <c r="V576" s="470"/>
      <c r="W576" s="470"/>
      <c r="X576" s="470"/>
      <c r="Y576" s="470">
        <v>32</v>
      </c>
      <c r="AA576" s="400"/>
    </row>
    <row r="577" spans="16:27">
      <c r="P577" s="394">
        <f t="shared" ca="1" si="135"/>
        <v>260</v>
      </c>
      <c r="Q577" s="394">
        <f t="shared" ca="1" si="136"/>
        <v>40</v>
      </c>
      <c r="T577" s="470">
        <v>7</v>
      </c>
      <c r="U577" s="469"/>
      <c r="V577" s="470"/>
      <c r="W577" s="470"/>
      <c r="X577" s="470"/>
      <c r="Y577" s="470">
        <v>30</v>
      </c>
      <c r="AA577" s="400"/>
    </row>
    <row r="578" spans="16:27">
      <c r="P578" s="394">
        <f t="shared" ca="1" si="135"/>
        <v>260</v>
      </c>
      <c r="Q578" s="394">
        <f t="shared" ca="1" si="136"/>
        <v>40</v>
      </c>
      <c r="T578" s="470">
        <v>8</v>
      </c>
      <c r="U578" s="469"/>
      <c r="V578" s="470"/>
      <c r="W578" s="470"/>
      <c r="X578" s="470"/>
      <c r="Y578" s="470">
        <v>28</v>
      </c>
      <c r="AA578" s="400"/>
    </row>
    <row r="579" spans="16:27">
      <c r="P579" s="394">
        <f t="shared" ca="1" si="135"/>
        <v>260</v>
      </c>
      <c r="Q579" s="394">
        <f t="shared" ca="1" si="136"/>
        <v>40</v>
      </c>
      <c r="T579" s="470">
        <v>9</v>
      </c>
      <c r="U579" s="469"/>
      <c r="V579" s="470"/>
      <c r="W579" s="470"/>
      <c r="X579" s="470"/>
      <c r="Y579" s="470">
        <v>26</v>
      </c>
      <c r="AA579" s="400"/>
    </row>
    <row r="580" spans="16:27">
      <c r="P580" s="394">
        <f t="shared" ca="1" si="135"/>
        <v>260</v>
      </c>
      <c r="Q580" s="394">
        <f t="shared" ca="1" si="136"/>
        <v>40</v>
      </c>
      <c r="T580" s="470">
        <v>10</v>
      </c>
      <c r="U580" s="469"/>
      <c r="V580" s="470"/>
      <c r="W580" s="470"/>
      <c r="X580" s="470"/>
      <c r="Y580" s="470">
        <v>24</v>
      </c>
      <c r="AA580" s="400"/>
    </row>
    <row r="581" spans="16:27">
      <c r="P581" s="394">
        <f t="shared" ca="1" si="135"/>
        <v>260</v>
      </c>
      <c r="Q581" s="394">
        <f t="shared" ca="1" si="136"/>
        <v>40</v>
      </c>
      <c r="T581" s="470">
        <v>11</v>
      </c>
      <c r="U581" s="469"/>
      <c r="V581" s="470"/>
      <c r="W581" s="470"/>
      <c r="X581" s="470"/>
      <c r="Y581" s="470">
        <v>22</v>
      </c>
      <c r="AA581" s="400"/>
    </row>
    <row r="582" spans="16:27">
      <c r="P582" s="394">
        <f t="shared" ca="1" si="135"/>
        <v>250</v>
      </c>
      <c r="Q582" s="394">
        <f t="shared" ca="1" si="136"/>
        <v>40</v>
      </c>
      <c r="T582" s="470">
        <v>12</v>
      </c>
      <c r="U582" s="469"/>
      <c r="V582" s="470"/>
      <c r="W582" s="470"/>
      <c r="X582" s="470"/>
      <c r="Y582" s="470">
        <v>20</v>
      </c>
      <c r="AA582" s="400"/>
    </row>
    <row r="583" spans="16:27">
      <c r="P583" s="394">
        <f t="shared" ca="1" si="135"/>
        <v>250</v>
      </c>
      <c r="Q583" s="394">
        <f t="shared" ca="1" si="136"/>
        <v>40</v>
      </c>
      <c r="T583" s="470">
        <v>13</v>
      </c>
      <c r="U583" s="469"/>
      <c r="V583" s="470"/>
      <c r="W583" s="470"/>
      <c r="X583" s="470"/>
      <c r="Y583" s="470">
        <v>18</v>
      </c>
      <c r="AA583" s="400"/>
    </row>
    <row r="584" spans="16:27">
      <c r="P584" s="394">
        <f t="shared" ca="1" si="135"/>
        <v>260</v>
      </c>
      <c r="Q584" s="394">
        <f t="shared" ca="1" si="136"/>
        <v>40</v>
      </c>
      <c r="T584" s="470">
        <v>14</v>
      </c>
      <c r="U584" s="469"/>
      <c r="V584" s="470"/>
      <c r="W584" s="470"/>
      <c r="X584" s="470"/>
      <c r="Y584" s="470">
        <v>16</v>
      </c>
      <c r="AA584" s="400"/>
    </row>
    <row r="585" spans="16:27">
      <c r="P585" s="394">
        <f t="shared" ca="1" si="135"/>
        <v>270</v>
      </c>
      <c r="Q585" s="394">
        <f t="shared" ca="1" si="136"/>
        <v>30</v>
      </c>
      <c r="T585" s="470">
        <v>15</v>
      </c>
      <c r="U585" s="469"/>
      <c r="V585" s="470"/>
      <c r="W585" s="470"/>
      <c r="X585" s="470"/>
      <c r="Y585" s="470">
        <v>14</v>
      </c>
      <c r="AA585" s="400"/>
    </row>
    <row r="586" spans="16:27">
      <c r="P586" s="394">
        <f t="shared" ca="1" si="135"/>
        <v>260</v>
      </c>
      <c r="Q586" s="394">
        <f t="shared" ca="1" si="136"/>
        <v>40</v>
      </c>
      <c r="T586" s="470">
        <v>16</v>
      </c>
      <c r="U586" s="469"/>
      <c r="V586" s="470"/>
      <c r="W586" s="470"/>
      <c r="X586" s="470"/>
      <c r="Y586" s="470">
        <v>12</v>
      </c>
      <c r="AA586" s="400"/>
    </row>
    <row r="587" spans="16:27">
      <c r="P587" s="394">
        <f t="shared" ca="1" si="135"/>
        <v>260</v>
      </c>
      <c r="Q587" s="394">
        <f t="shared" ca="1" si="136"/>
        <v>30</v>
      </c>
      <c r="T587" s="470">
        <v>17</v>
      </c>
      <c r="U587" s="469"/>
      <c r="V587" s="470"/>
      <c r="W587" s="470"/>
      <c r="X587" s="470"/>
      <c r="Y587" s="470">
        <v>10</v>
      </c>
      <c r="AA587" s="400"/>
    </row>
    <row r="588" spans="16:27">
      <c r="P588" s="394">
        <f t="shared" ca="1" si="135"/>
        <v>260</v>
      </c>
      <c r="Q588" s="394">
        <f t="shared" ca="1" si="136"/>
        <v>40</v>
      </c>
      <c r="T588" s="470">
        <v>18</v>
      </c>
      <c r="U588" s="469"/>
      <c r="V588" s="470"/>
      <c r="W588" s="470"/>
      <c r="X588" s="470"/>
      <c r="Y588" s="470">
        <v>8</v>
      </c>
      <c r="AA588" s="400"/>
    </row>
    <row r="589" spans="16:27">
      <c r="P589" s="394">
        <f t="shared" ca="1" si="135"/>
        <v>250</v>
      </c>
      <c r="Q589" s="394">
        <f t="shared" ca="1" si="136"/>
        <v>30</v>
      </c>
      <c r="T589" s="470">
        <v>19</v>
      </c>
      <c r="U589" s="469"/>
      <c r="V589" s="470"/>
      <c r="W589" s="470"/>
      <c r="X589" s="470"/>
      <c r="Y589" s="470">
        <v>6</v>
      </c>
      <c r="AA589" s="400"/>
    </row>
    <row r="590" spans="16:27">
      <c r="P590" s="394">
        <f t="shared" ca="1" si="135"/>
        <v>250</v>
      </c>
      <c r="Q590" s="394">
        <f t="shared" ca="1" si="136"/>
        <v>30</v>
      </c>
      <c r="T590" s="504">
        <v>20</v>
      </c>
      <c r="U590" s="469"/>
      <c r="V590" s="470"/>
      <c r="W590" s="470"/>
      <c r="X590" s="470"/>
      <c r="Y590" s="470">
        <v>4</v>
      </c>
      <c r="AA590" s="400"/>
    </row>
    <row r="591" spans="16:27">
      <c r="P591" s="394">
        <f t="shared" ca="1" si="135"/>
        <v>260</v>
      </c>
      <c r="Q591" s="394">
        <f t="shared" ca="1" si="136"/>
        <v>40</v>
      </c>
      <c r="T591" s="470">
        <v>1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35"/>
        <v>270</v>
      </c>
      <c r="Q592" s="394">
        <f t="shared" ca="1" si="136"/>
        <v>30</v>
      </c>
      <c r="T592" s="470">
        <v>2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35"/>
        <v>260</v>
      </c>
      <c r="Q593" s="394">
        <f t="shared" ca="1" si="136"/>
        <v>30</v>
      </c>
      <c r="T593" s="470">
        <v>3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35"/>
        <v>250</v>
      </c>
      <c r="Q594" s="394">
        <f t="shared" ca="1" si="136"/>
        <v>30</v>
      </c>
      <c r="T594" s="470">
        <v>4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35"/>
        <v>260</v>
      </c>
      <c r="Q595" s="394">
        <f t="shared" ca="1" si="136"/>
        <v>30</v>
      </c>
      <c r="T595" s="470">
        <v>5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35"/>
        <v>260</v>
      </c>
      <c r="Q596" s="394">
        <f t="shared" ca="1" si="136"/>
        <v>30</v>
      </c>
      <c r="T596" s="470">
        <v>6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35"/>
        <v>250</v>
      </c>
      <c r="Q597" s="394">
        <f t="shared" ca="1" si="136"/>
        <v>40</v>
      </c>
      <c r="T597" s="470">
        <v>7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35"/>
        <v>270</v>
      </c>
      <c r="Q598" s="394">
        <f t="shared" ca="1" si="136"/>
        <v>40</v>
      </c>
      <c r="T598" s="470">
        <v>8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35"/>
        <v>260</v>
      </c>
      <c r="Q599" s="394">
        <f t="shared" ca="1" si="136"/>
        <v>30</v>
      </c>
      <c r="T599" s="470">
        <v>9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35"/>
        <v>260</v>
      </c>
      <c r="Q600" s="394">
        <f t="shared" ca="1" si="136"/>
        <v>40</v>
      </c>
      <c r="T600" s="470">
        <v>10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35"/>
        <v>270</v>
      </c>
      <c r="Q601" s="394">
        <f t="shared" ca="1" si="136"/>
        <v>30</v>
      </c>
      <c r="T601" s="470">
        <v>11</v>
      </c>
      <c r="U601" s="469"/>
      <c r="V601" s="470"/>
      <c r="W601" s="470"/>
      <c r="X601" s="470"/>
      <c r="Y601" s="470"/>
      <c r="AA601" s="400"/>
    </row>
    <row r="602" spans="16:27">
      <c r="P602" s="394">
        <f t="shared" ca="1" si="135"/>
        <v>260</v>
      </c>
      <c r="Q602" s="394">
        <f t="shared" ca="1" si="136"/>
        <v>30</v>
      </c>
      <c r="T602" s="470">
        <v>12</v>
      </c>
      <c r="U602" s="469"/>
      <c r="V602" s="470"/>
      <c r="W602" s="470"/>
      <c r="X602" s="470"/>
      <c r="Y602" s="470"/>
      <c r="AA602" s="400"/>
    </row>
    <row r="603" spans="16:27">
      <c r="P603" s="394">
        <f t="shared" ca="1" si="135"/>
        <v>270</v>
      </c>
      <c r="Q603" s="394">
        <f t="shared" ca="1" si="136"/>
        <v>40</v>
      </c>
      <c r="T603" s="470">
        <v>13</v>
      </c>
      <c r="U603" s="469"/>
      <c r="V603" s="470"/>
      <c r="W603" s="470"/>
      <c r="X603" s="470"/>
      <c r="Y603" s="470"/>
      <c r="AA603" s="400"/>
    </row>
    <row r="604" spans="16:27">
      <c r="P604" s="394">
        <f t="shared" ca="1" si="135"/>
        <v>250</v>
      </c>
      <c r="Q604" s="394">
        <f t="shared" ca="1" si="136"/>
        <v>40</v>
      </c>
      <c r="T604" s="470">
        <v>14</v>
      </c>
      <c r="U604" s="469"/>
      <c r="V604" s="470"/>
      <c r="W604" s="470"/>
      <c r="X604" s="470"/>
      <c r="Y604" s="470"/>
      <c r="AA604" s="400"/>
    </row>
    <row r="605" spans="16:27">
      <c r="P605" s="394">
        <f t="shared" ca="1" si="135"/>
        <v>270</v>
      </c>
      <c r="Q605" s="394">
        <f t="shared" ca="1" si="136"/>
        <v>40</v>
      </c>
      <c r="T605" s="470">
        <v>15</v>
      </c>
      <c r="U605" s="469"/>
      <c r="V605" s="470"/>
      <c r="W605" s="470"/>
      <c r="X605" s="470"/>
      <c r="Y605" s="470"/>
      <c r="AA605" s="400"/>
    </row>
    <row r="606" spans="16:27">
      <c r="P606" s="394">
        <f t="shared" ca="1" si="135"/>
        <v>250</v>
      </c>
      <c r="Q606" s="394">
        <f t="shared" ca="1" si="136"/>
        <v>40</v>
      </c>
      <c r="T606" s="470">
        <v>16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35"/>
        <v>270</v>
      </c>
      <c r="Q607" s="394">
        <f t="shared" ca="1" si="136"/>
        <v>40</v>
      </c>
      <c r="T607" s="470">
        <v>17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35"/>
        <v>270</v>
      </c>
      <c r="Q608" s="394">
        <f t="shared" ca="1" si="136"/>
        <v>40</v>
      </c>
      <c r="T608" s="470">
        <v>18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35"/>
        <v>260</v>
      </c>
      <c r="Q609" s="394">
        <f t="shared" ca="1" si="136"/>
        <v>40</v>
      </c>
      <c r="T609" s="470">
        <v>19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35"/>
        <v>250</v>
      </c>
      <c r="Q610" s="394">
        <f t="shared" ca="1" si="136"/>
        <v>30</v>
      </c>
      <c r="T610" s="470">
        <v>20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35"/>
        <v>270</v>
      </c>
      <c r="Q611" s="394">
        <f t="shared" ca="1" si="136"/>
        <v>40</v>
      </c>
      <c r="T611" s="504">
        <v>21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35"/>
        <v>260</v>
      </c>
      <c r="Q612" s="394">
        <f t="shared" ca="1" si="136"/>
        <v>30</v>
      </c>
      <c r="T612" s="470">
        <v>1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35"/>
        <v>250</v>
      </c>
      <c r="Q613" s="394">
        <f t="shared" ca="1" si="136"/>
        <v>30</v>
      </c>
      <c r="T613" s="470">
        <v>2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35"/>
        <v>250</v>
      </c>
      <c r="Q614" s="394">
        <f t="shared" ca="1" si="136"/>
        <v>40</v>
      </c>
      <c r="T614" s="470">
        <v>3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35"/>
        <v>270</v>
      </c>
      <c r="Q615" s="394">
        <f t="shared" ca="1" si="136"/>
        <v>30</v>
      </c>
      <c r="T615" s="470">
        <v>4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35"/>
        <v>250</v>
      </c>
      <c r="Q616" s="394">
        <f t="shared" ca="1" si="136"/>
        <v>40</v>
      </c>
      <c r="T616" s="470">
        <v>5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35"/>
        <v>270</v>
      </c>
      <c r="Q617" s="394">
        <f t="shared" ca="1" si="136"/>
        <v>40</v>
      </c>
      <c r="T617" s="470">
        <v>6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35"/>
        <v>250</v>
      </c>
      <c r="Q618" s="394">
        <f t="shared" ca="1" si="136"/>
        <v>40</v>
      </c>
      <c r="T618" s="470">
        <v>7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35"/>
        <v>260</v>
      </c>
      <c r="Q619" s="394">
        <f t="shared" ca="1" si="136"/>
        <v>40</v>
      </c>
      <c r="T619" s="470">
        <v>8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35"/>
        <v>260</v>
      </c>
      <c r="Q620" s="394">
        <f t="shared" ca="1" si="136"/>
        <v>30</v>
      </c>
      <c r="T620" s="470">
        <v>9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35"/>
        <v>260</v>
      </c>
      <c r="Q621" s="394">
        <f t="shared" ca="1" si="136"/>
        <v>40</v>
      </c>
      <c r="T621" s="470">
        <v>10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35"/>
        <v>250</v>
      </c>
      <c r="Q622" s="394">
        <f t="shared" ca="1" si="136"/>
        <v>40</v>
      </c>
      <c r="T622" s="470">
        <v>11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35"/>
        <v>260</v>
      </c>
      <c r="Q623" s="394">
        <f t="shared" ca="1" si="136"/>
        <v>30</v>
      </c>
      <c r="T623" s="470">
        <v>12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35"/>
        <v>260</v>
      </c>
      <c r="Q624" s="394">
        <f t="shared" ca="1" si="136"/>
        <v>30</v>
      </c>
      <c r="T624" s="470">
        <v>13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35"/>
        <v>270</v>
      </c>
      <c r="Q625" s="394">
        <f t="shared" ca="1" si="136"/>
        <v>30</v>
      </c>
      <c r="T625" s="470">
        <v>14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35"/>
        <v>260</v>
      </c>
      <c r="Q626" s="394">
        <f t="shared" ca="1" si="136"/>
        <v>40</v>
      </c>
      <c r="T626" s="470">
        <v>15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35"/>
        <v>250</v>
      </c>
      <c r="Q627" s="394">
        <f t="shared" ca="1" si="136"/>
        <v>40</v>
      </c>
      <c r="T627" s="470">
        <v>16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35"/>
        <v>270</v>
      </c>
      <c r="Q628" s="394">
        <f t="shared" ca="1" si="136"/>
        <v>40</v>
      </c>
      <c r="T628" s="470">
        <v>17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35"/>
        <v>260</v>
      </c>
      <c r="Q629" s="394">
        <f t="shared" ca="1" si="136"/>
        <v>40</v>
      </c>
      <c r="T629" s="470">
        <v>18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35"/>
        <v>250</v>
      </c>
      <c r="Q630" s="394">
        <f t="shared" ca="1" si="136"/>
        <v>40</v>
      </c>
      <c r="T630" s="470">
        <v>19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35"/>
        <v>260</v>
      </c>
      <c r="Q631" s="394">
        <f t="shared" ca="1" si="136"/>
        <v>40</v>
      </c>
      <c r="T631" s="504">
        <v>20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35"/>
        <v>260</v>
      </c>
      <c r="Q632" s="394">
        <f t="shared" ca="1" si="136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35"/>
        <v>260</v>
      </c>
      <c r="Q633" s="394">
        <f t="shared" ca="1" si="136"/>
        <v>30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35"/>
        <v>260</v>
      </c>
      <c r="Q634" s="394">
        <f t="shared" ca="1" si="136"/>
        <v>30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35"/>
        <v>270</v>
      </c>
      <c r="Q635" s="394">
        <f t="shared" ca="1" si="136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35"/>
        <v>250</v>
      </c>
      <c r="Q636" s="394">
        <f t="shared" ca="1" si="136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35"/>
        <v>260</v>
      </c>
      <c r="Q637" s="394">
        <f t="shared" ca="1" si="136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35"/>
        <v>260</v>
      </c>
      <c r="Q638" s="394">
        <f t="shared" ca="1" si="136"/>
        <v>30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35"/>
        <v>260</v>
      </c>
      <c r="Q639" s="394">
        <f t="shared" ca="1" si="136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37">ROUND((RAND()*(270-250)+250),-1)</f>
        <v>250</v>
      </c>
      <c r="Q640" s="394">
        <f t="shared" ref="Q640:Q703" ca="1" si="138">ROUND((RAND()*(45-30)+30),-1)</f>
        <v>30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37"/>
        <v>260</v>
      </c>
      <c r="Q641" s="394">
        <f t="shared" ca="1" si="138"/>
        <v>30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37"/>
        <v>270</v>
      </c>
      <c r="Q642" s="394">
        <f t="shared" ca="1" si="138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37"/>
        <v>260</v>
      </c>
      <c r="Q643" s="394">
        <f t="shared" ca="1" si="138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37"/>
        <v>260</v>
      </c>
      <c r="Q644" s="394">
        <f t="shared" ca="1" si="138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37"/>
        <v>260</v>
      </c>
      <c r="Q645" s="394">
        <f t="shared" ca="1" si="138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37"/>
        <v>260</v>
      </c>
      <c r="Q646" s="394">
        <f t="shared" ca="1" si="138"/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37"/>
        <v>250</v>
      </c>
      <c r="Q647" s="394">
        <f t="shared" ca="1" si="138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37"/>
        <v>260</v>
      </c>
      <c r="Q648" s="394">
        <f t="shared" ca="1" si="138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37"/>
        <v>270</v>
      </c>
      <c r="Q649" s="394">
        <f t="shared" ca="1" si="138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37"/>
        <v>270</v>
      </c>
      <c r="Q650" s="394">
        <f t="shared" ca="1" si="138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37"/>
        <v>270</v>
      </c>
      <c r="Q651" s="394">
        <f t="shared" ca="1" si="138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37"/>
        <v>260</v>
      </c>
      <c r="Q652" s="394">
        <f t="shared" ca="1" si="138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37"/>
        <v>260</v>
      </c>
      <c r="Q653" s="394">
        <f t="shared" ca="1" si="138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37"/>
        <v>270</v>
      </c>
      <c r="Q654" s="394">
        <f t="shared" ca="1" si="138"/>
        <v>30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37"/>
        <v>260</v>
      </c>
      <c r="Q655" s="394">
        <f t="shared" ca="1" si="138"/>
        <v>30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37"/>
        <v>270</v>
      </c>
      <c r="Q656" s="394">
        <f t="shared" ca="1" si="138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37"/>
        <v>250</v>
      </c>
      <c r="Q657" s="394">
        <f t="shared" ca="1" si="138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37"/>
        <v>250</v>
      </c>
      <c r="Q658" s="394">
        <f t="shared" ca="1" si="138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37"/>
        <v>260</v>
      </c>
      <c r="Q659" s="394">
        <f t="shared" ca="1" si="138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37"/>
        <v>250</v>
      </c>
      <c r="Q660" s="394">
        <f t="shared" ca="1" si="138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37"/>
        <v>260</v>
      </c>
      <c r="Q661" s="394">
        <f t="shared" ca="1" si="138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37"/>
        <v>260</v>
      </c>
      <c r="Q662" s="394">
        <f t="shared" ca="1" si="138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37"/>
        <v>250</v>
      </c>
      <c r="Q663" s="394">
        <f t="shared" ca="1" si="138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37"/>
        <v>250</v>
      </c>
      <c r="Q664" s="394">
        <f t="shared" ca="1" si="138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37"/>
        <v>260</v>
      </c>
      <c r="Q665" s="394">
        <f t="shared" ca="1" si="138"/>
        <v>30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37"/>
        <v>270</v>
      </c>
      <c r="Q666" s="394">
        <f t="shared" ca="1" si="138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37"/>
        <v>260</v>
      </c>
      <c r="Q667" s="394">
        <f t="shared" ca="1" si="138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37"/>
        <v>260</v>
      </c>
      <c r="Q668" s="394">
        <f t="shared" ca="1" si="138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37"/>
        <v>260</v>
      </c>
      <c r="Q669" s="394">
        <f t="shared" ca="1" si="138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37"/>
        <v>270</v>
      </c>
      <c r="Q670" s="394">
        <f t="shared" ca="1" si="138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37"/>
        <v>260</v>
      </c>
      <c r="Q671" s="394">
        <f t="shared" ca="1" si="138"/>
        <v>40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37"/>
        <v>260</v>
      </c>
      <c r="Q672" s="394">
        <f t="shared" ca="1" si="138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37"/>
        <v>250</v>
      </c>
      <c r="Q673" s="394">
        <f t="shared" ca="1" si="138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37"/>
        <v>260</v>
      </c>
      <c r="Q674" s="394">
        <f t="shared" ca="1" si="138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37"/>
        <v>250</v>
      </c>
      <c r="Q675" s="394">
        <f t="shared" ca="1" si="138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37"/>
        <v>250</v>
      </c>
      <c r="Q676" s="394">
        <f t="shared" ca="1" si="138"/>
        <v>40</v>
      </c>
      <c r="V676" s="470"/>
      <c r="W676" s="470"/>
      <c r="X676" s="470"/>
      <c r="Y676" s="470"/>
      <c r="AA676" s="400"/>
    </row>
    <row r="677" spans="16:27">
      <c r="P677" s="394">
        <f t="shared" ca="1" si="137"/>
        <v>250</v>
      </c>
      <c r="Q677" s="394">
        <f t="shared" ca="1" si="138"/>
        <v>30</v>
      </c>
      <c r="V677" s="470"/>
      <c r="W677" s="470"/>
      <c r="X677" s="470"/>
      <c r="Y677" s="470"/>
      <c r="AA677" s="400"/>
    </row>
    <row r="678" spans="16:27">
      <c r="P678" s="394">
        <f t="shared" ca="1" si="137"/>
        <v>260</v>
      </c>
      <c r="Q678" s="394">
        <f t="shared" ca="1" si="138"/>
        <v>30</v>
      </c>
      <c r="V678" s="470"/>
      <c r="W678" s="470"/>
      <c r="X678" s="470"/>
      <c r="Y678" s="470"/>
      <c r="AA678" s="400"/>
    </row>
    <row r="679" spans="16:27">
      <c r="P679" s="394">
        <f t="shared" ca="1" si="137"/>
        <v>260</v>
      </c>
      <c r="Q679" s="394">
        <f t="shared" ca="1" si="138"/>
        <v>40</v>
      </c>
      <c r="V679" s="470"/>
      <c r="W679" s="470"/>
      <c r="X679" s="470"/>
      <c r="Y679" s="470"/>
      <c r="AA679" s="400"/>
    </row>
    <row r="680" spans="16:27">
      <c r="P680" s="394">
        <f t="shared" ca="1" si="137"/>
        <v>260</v>
      </c>
      <c r="Q680" s="394">
        <f t="shared" ca="1" si="138"/>
        <v>40</v>
      </c>
      <c r="V680" s="470"/>
      <c r="W680" s="470"/>
      <c r="X680" s="470"/>
      <c r="Y680" s="470"/>
      <c r="AA680" s="400"/>
    </row>
    <row r="681" spans="16:27">
      <c r="P681" s="394">
        <f t="shared" ca="1" si="137"/>
        <v>260</v>
      </c>
      <c r="Q681" s="394">
        <f t="shared" ca="1" si="138"/>
        <v>30</v>
      </c>
      <c r="V681" s="470"/>
      <c r="W681" s="470"/>
      <c r="X681" s="470"/>
      <c r="Y681" s="470"/>
      <c r="AA681" s="400"/>
    </row>
    <row r="682" spans="16:27">
      <c r="P682" s="394">
        <f t="shared" ca="1" si="137"/>
        <v>260</v>
      </c>
      <c r="Q682" s="394">
        <f t="shared" ca="1" si="138"/>
        <v>40</v>
      </c>
      <c r="V682" s="470"/>
      <c r="W682" s="470"/>
      <c r="X682" s="470"/>
      <c r="Y682" s="470"/>
      <c r="AA682" s="400"/>
    </row>
    <row r="683" spans="16:27">
      <c r="P683" s="394">
        <f t="shared" ca="1" si="137"/>
        <v>260</v>
      </c>
      <c r="Q683" s="394">
        <f t="shared" ca="1" si="138"/>
        <v>40</v>
      </c>
      <c r="V683" s="470"/>
      <c r="W683" s="470"/>
      <c r="X683" s="470"/>
      <c r="Y683" s="470"/>
      <c r="AA683" s="400"/>
    </row>
    <row r="684" spans="16:27">
      <c r="P684" s="394">
        <f t="shared" ca="1" si="137"/>
        <v>260</v>
      </c>
      <c r="Q684" s="394">
        <f t="shared" ca="1" si="138"/>
        <v>40</v>
      </c>
      <c r="V684" s="470"/>
      <c r="W684" s="470"/>
      <c r="X684" s="470"/>
      <c r="Y684" s="470"/>
      <c r="AA684" s="400"/>
    </row>
    <row r="685" spans="16:27">
      <c r="P685" s="394">
        <f t="shared" ca="1" si="137"/>
        <v>260</v>
      </c>
      <c r="Q685" s="394">
        <f t="shared" ca="1" si="138"/>
        <v>40</v>
      </c>
      <c r="V685" s="470"/>
      <c r="W685" s="470"/>
      <c r="X685" s="470"/>
      <c r="Y685" s="470"/>
      <c r="AA685" s="400"/>
    </row>
    <row r="686" spans="16:27">
      <c r="P686" s="394">
        <f t="shared" ca="1" si="137"/>
        <v>260</v>
      </c>
      <c r="Q686" s="394">
        <f t="shared" ca="1" si="138"/>
        <v>40</v>
      </c>
      <c r="V686" s="470"/>
      <c r="W686" s="470"/>
      <c r="X686" s="470"/>
      <c r="Y686" s="470"/>
      <c r="AA686" s="400"/>
    </row>
    <row r="687" spans="16:27">
      <c r="P687" s="394">
        <f t="shared" ca="1" si="137"/>
        <v>260</v>
      </c>
      <c r="Q687" s="394">
        <f t="shared" ca="1" si="138"/>
        <v>30</v>
      </c>
      <c r="V687" s="470"/>
      <c r="W687" s="470"/>
      <c r="X687" s="470"/>
      <c r="Y687" s="470"/>
      <c r="AA687" s="400"/>
    </row>
    <row r="688" spans="16:27">
      <c r="P688" s="394">
        <f t="shared" ca="1" si="137"/>
        <v>250</v>
      </c>
      <c r="Q688" s="394">
        <f t="shared" ca="1" si="138"/>
        <v>40</v>
      </c>
      <c r="V688" s="470"/>
      <c r="W688" s="470"/>
      <c r="X688" s="470"/>
      <c r="Y688" s="470"/>
      <c r="AA688" s="400"/>
    </row>
    <row r="689" spans="16:27">
      <c r="P689" s="394">
        <f t="shared" ca="1" si="137"/>
        <v>260</v>
      </c>
      <c r="Q689" s="394">
        <f t="shared" ca="1" si="138"/>
        <v>40</v>
      </c>
      <c r="V689" s="470"/>
      <c r="W689" s="470"/>
      <c r="X689" s="470"/>
      <c r="Y689" s="470"/>
      <c r="AA689" s="400"/>
    </row>
    <row r="690" spans="16:27">
      <c r="P690" s="394">
        <f t="shared" ca="1" si="137"/>
        <v>250</v>
      </c>
      <c r="Q690" s="394">
        <f t="shared" ca="1" si="138"/>
        <v>40</v>
      </c>
      <c r="V690" s="470"/>
      <c r="W690" s="470"/>
      <c r="X690" s="470"/>
      <c r="Y690" s="470"/>
      <c r="AA690" s="400"/>
    </row>
    <row r="691" spans="16:27">
      <c r="P691" s="394">
        <f t="shared" ca="1" si="137"/>
        <v>260</v>
      </c>
      <c r="Q691" s="394">
        <f t="shared" ca="1" si="138"/>
        <v>30</v>
      </c>
      <c r="V691" s="470"/>
      <c r="W691" s="470"/>
      <c r="X691" s="470"/>
      <c r="Y691" s="470"/>
      <c r="AA691" s="400"/>
    </row>
    <row r="692" spans="16:27">
      <c r="P692" s="394">
        <f t="shared" ca="1" si="137"/>
        <v>250</v>
      </c>
      <c r="Q692" s="394">
        <f t="shared" ca="1" si="138"/>
        <v>30</v>
      </c>
      <c r="V692" s="470"/>
      <c r="W692" s="470"/>
      <c r="X692" s="470"/>
      <c r="Y692" s="470"/>
      <c r="AA692" s="400"/>
    </row>
    <row r="693" spans="16:27">
      <c r="P693" s="394">
        <f t="shared" ca="1" si="137"/>
        <v>260</v>
      </c>
      <c r="Q693" s="394">
        <f t="shared" ca="1" si="138"/>
        <v>30</v>
      </c>
      <c r="V693" s="470"/>
      <c r="W693" s="470"/>
      <c r="X693" s="470"/>
      <c r="Y693" s="470"/>
      <c r="AA693" s="400"/>
    </row>
    <row r="694" spans="16:27">
      <c r="P694" s="394">
        <f t="shared" ca="1" si="137"/>
        <v>260</v>
      </c>
      <c r="Q694" s="394">
        <f t="shared" ca="1" si="138"/>
        <v>40</v>
      </c>
      <c r="V694" s="470"/>
      <c r="W694" s="470"/>
      <c r="X694" s="470"/>
      <c r="Y694" s="470"/>
      <c r="AA694" s="400"/>
    </row>
    <row r="695" spans="16:27">
      <c r="P695" s="394">
        <f t="shared" ca="1" si="137"/>
        <v>260</v>
      </c>
      <c r="Q695" s="394">
        <f t="shared" ca="1" si="138"/>
        <v>40</v>
      </c>
      <c r="V695" s="470"/>
      <c r="W695" s="470"/>
      <c r="X695" s="470"/>
      <c r="Y695" s="470"/>
      <c r="AA695" s="400"/>
    </row>
    <row r="696" spans="16:27">
      <c r="P696" s="394">
        <f t="shared" ca="1" si="137"/>
        <v>270</v>
      </c>
      <c r="Q696" s="394">
        <f t="shared" ca="1" si="138"/>
        <v>40</v>
      </c>
      <c r="V696" s="470"/>
      <c r="W696" s="470"/>
      <c r="X696" s="470"/>
      <c r="Y696" s="470"/>
      <c r="AA696" s="400"/>
    </row>
    <row r="697" spans="16:27">
      <c r="P697" s="394">
        <f t="shared" ca="1" si="137"/>
        <v>250</v>
      </c>
      <c r="Q697" s="394">
        <f t="shared" ca="1" si="138"/>
        <v>40</v>
      </c>
      <c r="V697" s="470"/>
      <c r="W697" s="470"/>
      <c r="X697" s="470"/>
      <c r="Y697" s="470"/>
      <c r="AA697" s="400"/>
    </row>
    <row r="698" spans="16:27">
      <c r="P698" s="394">
        <f t="shared" ca="1" si="137"/>
        <v>260</v>
      </c>
      <c r="Q698" s="394">
        <f t="shared" ca="1" si="138"/>
        <v>30</v>
      </c>
      <c r="V698" s="470"/>
      <c r="W698" s="470"/>
      <c r="X698" s="470"/>
      <c r="Y698" s="470"/>
      <c r="AA698" s="400"/>
    </row>
    <row r="699" spans="16:27">
      <c r="P699" s="394">
        <f t="shared" ca="1" si="137"/>
        <v>270</v>
      </c>
      <c r="Q699" s="394">
        <f t="shared" ca="1" si="138"/>
        <v>40</v>
      </c>
      <c r="V699" s="470"/>
      <c r="W699" s="470"/>
      <c r="X699" s="470"/>
      <c r="Y699" s="470"/>
      <c r="AA699" s="400"/>
    </row>
    <row r="700" spans="16:27">
      <c r="P700" s="394">
        <f t="shared" ca="1" si="137"/>
        <v>260</v>
      </c>
      <c r="Q700" s="394">
        <f t="shared" ca="1" si="138"/>
        <v>30</v>
      </c>
      <c r="V700" s="470"/>
      <c r="W700" s="470"/>
      <c r="X700" s="470"/>
      <c r="Y700" s="470"/>
      <c r="AA700" s="400"/>
    </row>
    <row r="701" spans="16:27">
      <c r="P701" s="394">
        <f t="shared" ca="1" si="137"/>
        <v>250</v>
      </c>
      <c r="Q701" s="394">
        <f t="shared" ca="1" si="138"/>
        <v>40</v>
      </c>
      <c r="V701" s="470"/>
      <c r="W701" s="470"/>
      <c r="X701" s="470"/>
      <c r="Y701" s="470"/>
      <c r="AA701" s="400"/>
    </row>
    <row r="702" spans="16:27">
      <c r="P702" s="394">
        <f t="shared" ca="1" si="137"/>
        <v>250</v>
      </c>
      <c r="Q702" s="394">
        <f t="shared" ca="1" si="138"/>
        <v>40</v>
      </c>
      <c r="V702" s="470"/>
      <c r="W702" s="470"/>
      <c r="X702" s="470"/>
      <c r="Y702" s="470"/>
      <c r="AA702" s="400"/>
    </row>
    <row r="703" spans="16:27">
      <c r="P703" s="394">
        <f t="shared" ca="1" si="137"/>
        <v>260</v>
      </c>
      <c r="Q703" s="394">
        <f t="shared" ca="1" si="138"/>
        <v>30</v>
      </c>
      <c r="V703" s="470"/>
      <c r="W703" s="470"/>
      <c r="X703" s="470"/>
      <c r="Y703" s="470"/>
      <c r="AA703" s="400"/>
    </row>
    <row r="704" spans="16:27">
      <c r="P704" s="394">
        <f t="shared" ref="P704:P767" ca="1" si="139">ROUND((RAND()*(270-250)+250),-1)</f>
        <v>260</v>
      </c>
      <c r="Q704" s="394">
        <f t="shared" ref="Q704:Q767" ca="1" si="140">ROUND((RAND()*(45-30)+30),-1)</f>
        <v>40</v>
      </c>
      <c r="V704" s="470"/>
      <c r="W704" s="470"/>
      <c r="X704" s="470"/>
      <c r="Y704" s="470"/>
      <c r="AA704" s="400"/>
    </row>
    <row r="705" spans="16:27">
      <c r="P705" s="394">
        <f t="shared" ca="1" si="139"/>
        <v>270</v>
      </c>
      <c r="Q705" s="394">
        <f t="shared" ca="1" si="140"/>
        <v>40</v>
      </c>
      <c r="V705" s="470"/>
      <c r="W705" s="470"/>
      <c r="X705" s="470"/>
      <c r="Y705" s="470"/>
      <c r="AA705" s="400"/>
    </row>
    <row r="706" spans="16:27">
      <c r="P706" s="394">
        <f t="shared" ca="1" si="139"/>
        <v>260</v>
      </c>
      <c r="Q706" s="394">
        <f t="shared" ca="1" si="140"/>
        <v>30</v>
      </c>
      <c r="V706" s="470"/>
      <c r="W706" s="470"/>
      <c r="X706" s="470"/>
      <c r="Y706" s="470"/>
      <c r="AA706" s="400"/>
    </row>
    <row r="707" spans="16:27">
      <c r="P707" s="394">
        <f t="shared" ca="1" si="139"/>
        <v>260</v>
      </c>
      <c r="Q707" s="394">
        <f t="shared" ca="1" si="140"/>
        <v>30</v>
      </c>
      <c r="V707" s="470"/>
      <c r="W707" s="470"/>
      <c r="X707" s="470"/>
      <c r="Y707" s="470"/>
      <c r="AA707" s="400"/>
    </row>
    <row r="708" spans="16:27">
      <c r="P708" s="394">
        <f t="shared" ca="1" si="139"/>
        <v>270</v>
      </c>
      <c r="Q708" s="394">
        <f t="shared" ca="1" si="140"/>
        <v>40</v>
      </c>
      <c r="V708" s="470"/>
      <c r="W708" s="470"/>
      <c r="X708" s="470"/>
      <c r="Y708" s="470"/>
      <c r="AA708" s="400"/>
    </row>
    <row r="709" spans="16:27">
      <c r="P709" s="394">
        <f t="shared" ca="1" si="139"/>
        <v>270</v>
      </c>
      <c r="Q709" s="394">
        <f t="shared" ca="1" si="140"/>
        <v>40</v>
      </c>
      <c r="V709" s="470"/>
      <c r="W709" s="470"/>
      <c r="X709" s="470"/>
      <c r="Y709" s="470"/>
      <c r="AA709" s="400"/>
    </row>
    <row r="710" spans="16:27">
      <c r="P710" s="394">
        <f t="shared" ca="1" si="139"/>
        <v>260</v>
      </c>
      <c r="Q710" s="394">
        <f t="shared" ca="1" si="140"/>
        <v>30</v>
      </c>
      <c r="V710" s="470"/>
      <c r="W710" s="470"/>
      <c r="X710" s="470"/>
      <c r="Y710" s="470"/>
      <c r="AA710" s="400"/>
    </row>
    <row r="711" spans="16:27">
      <c r="P711" s="394">
        <f t="shared" ca="1" si="139"/>
        <v>250</v>
      </c>
      <c r="Q711" s="394">
        <f t="shared" ca="1" si="140"/>
        <v>40</v>
      </c>
      <c r="V711" s="470"/>
      <c r="W711" s="470"/>
      <c r="X711" s="470"/>
      <c r="Y711" s="470"/>
      <c r="AA711" s="400"/>
    </row>
    <row r="712" spans="16:27">
      <c r="P712" s="394">
        <f t="shared" ca="1" si="139"/>
        <v>260</v>
      </c>
      <c r="Q712" s="394">
        <f t="shared" ca="1" si="140"/>
        <v>40</v>
      </c>
      <c r="V712" s="470"/>
      <c r="W712" s="470"/>
      <c r="X712" s="470"/>
      <c r="Y712" s="470"/>
      <c r="AA712" s="400"/>
    </row>
    <row r="713" spans="16:27">
      <c r="P713" s="394">
        <f t="shared" ca="1" si="139"/>
        <v>260</v>
      </c>
      <c r="Q713" s="394">
        <f t="shared" ca="1" si="140"/>
        <v>40</v>
      </c>
      <c r="V713" s="470"/>
      <c r="W713" s="470"/>
      <c r="X713" s="470"/>
      <c r="Y713" s="470"/>
      <c r="AA713" s="400"/>
    </row>
    <row r="714" spans="16:27">
      <c r="P714" s="394">
        <f t="shared" ca="1" si="139"/>
        <v>260</v>
      </c>
      <c r="Q714" s="394">
        <f t="shared" ca="1" si="140"/>
        <v>40</v>
      </c>
      <c r="V714" s="470"/>
      <c r="W714" s="470"/>
      <c r="X714" s="470"/>
      <c r="Y714" s="470"/>
      <c r="AA714" s="400"/>
    </row>
    <row r="715" spans="16:27">
      <c r="P715" s="394">
        <f t="shared" ca="1" si="139"/>
        <v>260</v>
      </c>
      <c r="Q715" s="394">
        <f t="shared" ca="1" si="140"/>
        <v>30</v>
      </c>
      <c r="V715" s="470"/>
      <c r="W715" s="470"/>
      <c r="X715" s="470"/>
      <c r="Y715" s="470"/>
      <c r="AA715" s="400"/>
    </row>
    <row r="716" spans="16:27">
      <c r="P716" s="394">
        <f t="shared" ca="1" si="139"/>
        <v>270</v>
      </c>
      <c r="Q716" s="394">
        <f t="shared" ca="1" si="140"/>
        <v>40</v>
      </c>
      <c r="V716" s="470"/>
      <c r="W716" s="470"/>
      <c r="X716" s="470"/>
      <c r="Y716" s="470"/>
      <c r="AA716" s="400"/>
    </row>
    <row r="717" spans="16:27">
      <c r="P717" s="394">
        <f t="shared" ca="1" si="139"/>
        <v>260</v>
      </c>
      <c r="Q717" s="394">
        <f t="shared" ca="1" si="140"/>
        <v>30</v>
      </c>
      <c r="V717" s="470"/>
      <c r="W717" s="470"/>
      <c r="X717" s="470"/>
      <c r="Y717" s="470"/>
      <c r="AA717" s="400"/>
    </row>
    <row r="718" spans="16:27">
      <c r="P718" s="394">
        <f t="shared" ca="1" si="139"/>
        <v>270</v>
      </c>
      <c r="Q718" s="394">
        <f t="shared" ca="1" si="140"/>
        <v>30</v>
      </c>
      <c r="V718" s="470"/>
      <c r="W718" s="470"/>
      <c r="X718" s="470"/>
      <c r="Y718" s="470"/>
      <c r="AA718" s="400"/>
    </row>
    <row r="719" spans="16:27">
      <c r="P719" s="394">
        <f t="shared" ca="1" si="139"/>
        <v>260</v>
      </c>
      <c r="Q719" s="394">
        <f t="shared" ca="1" si="140"/>
        <v>40</v>
      </c>
      <c r="V719" s="470"/>
      <c r="W719" s="470"/>
      <c r="X719" s="470"/>
      <c r="Y719" s="470"/>
      <c r="AA719" s="400"/>
    </row>
    <row r="720" spans="16:27">
      <c r="P720" s="394">
        <f t="shared" ca="1" si="139"/>
        <v>260</v>
      </c>
      <c r="Q720" s="394">
        <f t="shared" ca="1" si="140"/>
        <v>40</v>
      </c>
      <c r="V720" s="470"/>
      <c r="W720" s="470"/>
      <c r="X720" s="470"/>
      <c r="Y720" s="470"/>
      <c r="AA720" s="400"/>
    </row>
    <row r="721" spans="16:27">
      <c r="P721" s="394">
        <f t="shared" ca="1" si="139"/>
        <v>260</v>
      </c>
      <c r="Q721" s="394">
        <f t="shared" ca="1" si="140"/>
        <v>40</v>
      </c>
      <c r="V721" s="470"/>
      <c r="W721" s="470"/>
      <c r="X721" s="470"/>
      <c r="Y721" s="470"/>
      <c r="AA721" s="400"/>
    </row>
    <row r="722" spans="16:27">
      <c r="P722" s="394">
        <f t="shared" ca="1" si="139"/>
        <v>270</v>
      </c>
      <c r="Q722" s="394">
        <f t="shared" ca="1" si="140"/>
        <v>40</v>
      </c>
      <c r="V722" s="470"/>
      <c r="W722" s="470"/>
      <c r="X722" s="470"/>
      <c r="Y722" s="470"/>
      <c r="AA722" s="400"/>
    </row>
    <row r="723" spans="16:27">
      <c r="P723" s="394">
        <f t="shared" ca="1" si="139"/>
        <v>260</v>
      </c>
      <c r="Q723" s="394">
        <f t="shared" ca="1" si="140"/>
        <v>40</v>
      </c>
      <c r="V723" s="470"/>
      <c r="W723" s="470"/>
      <c r="X723" s="470"/>
      <c r="Y723" s="470"/>
      <c r="AA723" s="400"/>
    </row>
    <row r="724" spans="16:27">
      <c r="P724" s="394">
        <f t="shared" ca="1" si="139"/>
        <v>260</v>
      </c>
      <c r="Q724" s="394">
        <f t="shared" ca="1" si="140"/>
        <v>30</v>
      </c>
      <c r="V724" s="470"/>
      <c r="W724" s="470"/>
      <c r="X724" s="470"/>
      <c r="Y724" s="470"/>
      <c r="AA724" s="400"/>
    </row>
    <row r="725" spans="16:27">
      <c r="P725" s="394">
        <f t="shared" ca="1" si="139"/>
        <v>270</v>
      </c>
      <c r="Q725" s="394">
        <f t="shared" ca="1" si="140"/>
        <v>30</v>
      </c>
      <c r="V725" s="470"/>
      <c r="W725" s="470"/>
      <c r="X725" s="470"/>
      <c r="Y725" s="470"/>
      <c r="AA725" s="400"/>
    </row>
    <row r="726" spans="16:27">
      <c r="P726" s="394">
        <f t="shared" ca="1" si="139"/>
        <v>260</v>
      </c>
      <c r="Q726" s="394">
        <f t="shared" ca="1" si="140"/>
        <v>30</v>
      </c>
      <c r="V726" s="470"/>
      <c r="W726" s="470"/>
      <c r="X726" s="470"/>
      <c r="Y726" s="470"/>
      <c r="AA726" s="400"/>
    </row>
    <row r="727" spans="16:27">
      <c r="P727" s="394">
        <f t="shared" ca="1" si="139"/>
        <v>260</v>
      </c>
      <c r="Q727" s="394">
        <f t="shared" ca="1" si="140"/>
        <v>40</v>
      </c>
      <c r="V727" s="470"/>
      <c r="W727" s="470"/>
      <c r="X727" s="470"/>
      <c r="Y727" s="470"/>
      <c r="AA727" s="400"/>
    </row>
    <row r="728" spans="16:27">
      <c r="P728" s="394">
        <f t="shared" ca="1" si="139"/>
        <v>270</v>
      </c>
      <c r="Q728" s="394">
        <f t="shared" ca="1" si="140"/>
        <v>40</v>
      </c>
      <c r="V728" s="470"/>
      <c r="W728" s="470"/>
      <c r="X728" s="470"/>
      <c r="Y728" s="470"/>
      <c r="AA728" s="400"/>
    </row>
    <row r="729" spans="16:27">
      <c r="P729" s="394">
        <f t="shared" ca="1" si="139"/>
        <v>260</v>
      </c>
      <c r="Q729" s="394">
        <f t="shared" ca="1" si="140"/>
        <v>30</v>
      </c>
      <c r="V729" s="470"/>
      <c r="W729" s="470"/>
      <c r="X729" s="470"/>
      <c r="Y729" s="470"/>
      <c r="AA729" s="400"/>
    </row>
    <row r="730" spans="16:27">
      <c r="P730" s="394">
        <f t="shared" ca="1" si="139"/>
        <v>260</v>
      </c>
      <c r="Q730" s="394">
        <f t="shared" ca="1" si="140"/>
        <v>40</v>
      </c>
      <c r="V730" s="470"/>
      <c r="W730" s="470"/>
      <c r="X730" s="470"/>
      <c r="Y730" s="470"/>
      <c r="AA730" s="400"/>
    </row>
    <row r="731" spans="16:27">
      <c r="P731" s="394">
        <f t="shared" ca="1" si="139"/>
        <v>260</v>
      </c>
      <c r="Q731" s="394">
        <f t="shared" ca="1" si="140"/>
        <v>30</v>
      </c>
      <c r="V731" s="470"/>
      <c r="W731" s="470"/>
      <c r="X731" s="470"/>
      <c r="Y731" s="470"/>
      <c r="AA731" s="400"/>
    </row>
    <row r="732" spans="16:27">
      <c r="P732" s="394">
        <f t="shared" ca="1" si="139"/>
        <v>260</v>
      </c>
      <c r="Q732" s="394">
        <f t="shared" ca="1" si="140"/>
        <v>30</v>
      </c>
      <c r="V732" s="470"/>
      <c r="W732" s="470"/>
      <c r="X732" s="470"/>
      <c r="Y732" s="470"/>
      <c r="AA732" s="400"/>
    </row>
    <row r="733" spans="16:27">
      <c r="P733" s="394">
        <f t="shared" ca="1" si="139"/>
        <v>250</v>
      </c>
      <c r="Q733" s="394">
        <f t="shared" ca="1" si="140"/>
        <v>30</v>
      </c>
      <c r="V733" s="470"/>
      <c r="W733" s="470"/>
      <c r="X733" s="470"/>
      <c r="Y733" s="470"/>
      <c r="AA733" s="400"/>
    </row>
    <row r="734" spans="16:27">
      <c r="P734" s="394">
        <f t="shared" ca="1" si="139"/>
        <v>260</v>
      </c>
      <c r="Q734" s="394">
        <f t="shared" ca="1" si="140"/>
        <v>40</v>
      </c>
      <c r="V734" s="470"/>
      <c r="W734" s="470"/>
      <c r="X734" s="470"/>
      <c r="Y734" s="470"/>
      <c r="AA734" s="400"/>
    </row>
    <row r="735" spans="16:27">
      <c r="P735" s="394">
        <f t="shared" ca="1" si="139"/>
        <v>260</v>
      </c>
      <c r="Q735" s="394">
        <f t="shared" ca="1" si="140"/>
        <v>40</v>
      </c>
      <c r="V735" s="470"/>
      <c r="W735" s="470"/>
      <c r="X735" s="470"/>
      <c r="Y735" s="470"/>
      <c r="AA735" s="400"/>
    </row>
    <row r="736" spans="16:27">
      <c r="P736" s="394">
        <f t="shared" ca="1" si="139"/>
        <v>270</v>
      </c>
      <c r="Q736" s="394">
        <f t="shared" ca="1" si="140"/>
        <v>30</v>
      </c>
      <c r="V736" s="470"/>
      <c r="W736" s="470"/>
      <c r="X736" s="470"/>
      <c r="Y736" s="470"/>
      <c r="AA736" s="400"/>
    </row>
    <row r="737" spans="16:27">
      <c r="P737" s="394">
        <f t="shared" ca="1" si="139"/>
        <v>250</v>
      </c>
      <c r="Q737" s="394">
        <f t="shared" ca="1" si="140"/>
        <v>30</v>
      </c>
      <c r="V737" s="470"/>
      <c r="W737" s="470"/>
      <c r="X737" s="470"/>
      <c r="Y737" s="470"/>
      <c r="AA737" s="400"/>
    </row>
    <row r="738" spans="16:27">
      <c r="P738" s="394">
        <f t="shared" ca="1" si="139"/>
        <v>270</v>
      </c>
      <c r="Q738" s="394">
        <f t="shared" ca="1" si="140"/>
        <v>40</v>
      </c>
      <c r="V738" s="470"/>
      <c r="W738" s="470"/>
      <c r="X738" s="470"/>
      <c r="Y738" s="470"/>
      <c r="AA738" s="400"/>
    </row>
    <row r="739" spans="16:27">
      <c r="P739" s="394">
        <f t="shared" ca="1" si="139"/>
        <v>250</v>
      </c>
      <c r="Q739" s="394">
        <f t="shared" ca="1" si="140"/>
        <v>40</v>
      </c>
      <c r="V739" s="470"/>
      <c r="W739" s="470"/>
      <c r="X739" s="470"/>
      <c r="Y739" s="470"/>
      <c r="AA739" s="400"/>
    </row>
    <row r="740" spans="16:27">
      <c r="P740" s="394">
        <f t="shared" ca="1" si="139"/>
        <v>250</v>
      </c>
      <c r="Q740" s="394">
        <f t="shared" ca="1" si="140"/>
        <v>30</v>
      </c>
      <c r="V740" s="470"/>
      <c r="W740" s="470"/>
      <c r="X740" s="470"/>
      <c r="Y740" s="470"/>
      <c r="AA740" s="400"/>
    </row>
    <row r="741" spans="16:27">
      <c r="P741" s="394">
        <f t="shared" ca="1" si="139"/>
        <v>270</v>
      </c>
      <c r="Q741" s="394">
        <f t="shared" ca="1" si="140"/>
        <v>40</v>
      </c>
      <c r="V741" s="470"/>
      <c r="W741" s="470"/>
      <c r="X741" s="470"/>
      <c r="Y741" s="470"/>
      <c r="AA741" s="400"/>
    </row>
    <row r="742" spans="16:27">
      <c r="P742" s="394">
        <f t="shared" ca="1" si="139"/>
        <v>250</v>
      </c>
      <c r="Q742" s="394">
        <f t="shared" ca="1" si="140"/>
        <v>40</v>
      </c>
      <c r="V742" s="470"/>
      <c r="W742" s="470"/>
      <c r="X742" s="470"/>
      <c r="Y742" s="470"/>
      <c r="AA742" s="400"/>
    </row>
    <row r="743" spans="16:27">
      <c r="P743" s="394">
        <f t="shared" ca="1" si="139"/>
        <v>260</v>
      </c>
      <c r="Q743" s="394">
        <f t="shared" ca="1" si="140"/>
        <v>40</v>
      </c>
      <c r="V743" s="470"/>
      <c r="W743" s="470"/>
      <c r="X743" s="470"/>
      <c r="Y743" s="470"/>
      <c r="AA743" s="400"/>
    </row>
    <row r="744" spans="16:27">
      <c r="P744" s="394">
        <f t="shared" ca="1" si="139"/>
        <v>270</v>
      </c>
      <c r="Q744" s="394">
        <f t="shared" ca="1" si="140"/>
        <v>40</v>
      </c>
      <c r="V744" s="470"/>
      <c r="W744" s="470"/>
      <c r="X744" s="470"/>
      <c r="Y744" s="470"/>
      <c r="AA744" s="400"/>
    </row>
    <row r="745" spans="16:27">
      <c r="P745" s="394">
        <f t="shared" ca="1" si="139"/>
        <v>270</v>
      </c>
      <c r="Q745" s="394">
        <f t="shared" ca="1" si="140"/>
        <v>30</v>
      </c>
      <c r="V745" s="470"/>
      <c r="W745" s="470"/>
      <c r="X745" s="470"/>
      <c r="Y745" s="470"/>
      <c r="AA745" s="400"/>
    </row>
    <row r="746" spans="16:27">
      <c r="P746" s="394">
        <f t="shared" ca="1" si="139"/>
        <v>270</v>
      </c>
      <c r="Q746" s="394">
        <f t="shared" ca="1" si="140"/>
        <v>30</v>
      </c>
      <c r="V746" s="470"/>
      <c r="W746" s="470"/>
      <c r="X746" s="470"/>
      <c r="Y746" s="470"/>
      <c r="AA746" s="400"/>
    </row>
    <row r="747" spans="16:27">
      <c r="P747" s="394">
        <f t="shared" ca="1" si="139"/>
        <v>260</v>
      </c>
      <c r="Q747" s="394">
        <f t="shared" ca="1" si="140"/>
        <v>40</v>
      </c>
      <c r="V747" s="470"/>
      <c r="W747" s="470"/>
      <c r="X747" s="470"/>
      <c r="Y747" s="470"/>
      <c r="AA747" s="400"/>
    </row>
    <row r="748" spans="16:27">
      <c r="P748" s="394">
        <f t="shared" ca="1" si="139"/>
        <v>250</v>
      </c>
      <c r="Q748" s="394">
        <f t="shared" ca="1" si="140"/>
        <v>40</v>
      </c>
      <c r="V748" s="470"/>
      <c r="W748" s="470"/>
      <c r="X748" s="470"/>
      <c r="Y748" s="470"/>
      <c r="AA748" s="400"/>
    </row>
    <row r="749" spans="16:27">
      <c r="P749" s="394">
        <f t="shared" ca="1" si="139"/>
        <v>260</v>
      </c>
      <c r="Q749" s="394">
        <f t="shared" ca="1" si="140"/>
        <v>30</v>
      </c>
      <c r="V749" s="470"/>
      <c r="W749" s="470"/>
      <c r="X749" s="470"/>
      <c r="Y749" s="470"/>
      <c r="AA749" s="400"/>
    </row>
    <row r="750" spans="16:27">
      <c r="P750" s="394">
        <f t="shared" ca="1" si="139"/>
        <v>260</v>
      </c>
      <c r="Q750" s="394">
        <f t="shared" ca="1" si="140"/>
        <v>40</v>
      </c>
      <c r="V750" s="470"/>
      <c r="W750" s="470"/>
      <c r="X750" s="470"/>
      <c r="Y750" s="470"/>
      <c r="AA750" s="400"/>
    </row>
    <row r="751" spans="16:27">
      <c r="P751" s="394">
        <f t="shared" ca="1" si="139"/>
        <v>270</v>
      </c>
      <c r="Q751" s="394">
        <f t="shared" ca="1" si="140"/>
        <v>40</v>
      </c>
      <c r="V751" s="470"/>
      <c r="W751" s="470"/>
      <c r="X751" s="470"/>
      <c r="Y751" s="470"/>
      <c r="AA751" s="400"/>
    </row>
    <row r="752" spans="16:27">
      <c r="P752" s="394">
        <f t="shared" ca="1" si="139"/>
        <v>250</v>
      </c>
      <c r="Q752" s="394">
        <f t="shared" ca="1" si="140"/>
        <v>30</v>
      </c>
      <c r="V752" s="470"/>
      <c r="W752" s="470"/>
      <c r="X752" s="470"/>
      <c r="Y752" s="470"/>
      <c r="AA752" s="400"/>
    </row>
    <row r="753" spans="16:27">
      <c r="P753" s="394">
        <f t="shared" ca="1" si="139"/>
        <v>270</v>
      </c>
      <c r="Q753" s="394">
        <f t="shared" ca="1" si="140"/>
        <v>40</v>
      </c>
      <c r="V753" s="470"/>
      <c r="W753" s="470"/>
      <c r="X753" s="470"/>
      <c r="Y753" s="470"/>
      <c r="AA753" s="400"/>
    </row>
    <row r="754" spans="16:27">
      <c r="P754" s="394">
        <f t="shared" ca="1" si="139"/>
        <v>250</v>
      </c>
      <c r="Q754" s="394">
        <f t="shared" ca="1" si="140"/>
        <v>30</v>
      </c>
      <c r="V754" s="470"/>
      <c r="W754" s="470"/>
      <c r="X754" s="470"/>
      <c r="Y754" s="470"/>
      <c r="AA754" s="400"/>
    </row>
    <row r="755" spans="16:27">
      <c r="P755" s="394">
        <f t="shared" ca="1" si="139"/>
        <v>250</v>
      </c>
      <c r="Q755" s="394">
        <f t="shared" ca="1" si="140"/>
        <v>30</v>
      </c>
      <c r="V755" s="470"/>
      <c r="W755" s="470"/>
      <c r="X755" s="470"/>
      <c r="Y755" s="470"/>
      <c r="AA755" s="400"/>
    </row>
    <row r="756" spans="16:27">
      <c r="P756" s="394">
        <f t="shared" ca="1" si="139"/>
        <v>260</v>
      </c>
      <c r="Q756" s="394">
        <f t="shared" ca="1" si="140"/>
        <v>30</v>
      </c>
      <c r="V756" s="470"/>
      <c r="W756" s="470"/>
      <c r="X756" s="470"/>
      <c r="Y756" s="470"/>
      <c r="AA756" s="400"/>
    </row>
    <row r="757" spans="16:27">
      <c r="P757" s="394">
        <f t="shared" ca="1" si="139"/>
        <v>270</v>
      </c>
      <c r="Q757" s="394">
        <f t="shared" ca="1" si="140"/>
        <v>30</v>
      </c>
      <c r="V757" s="470"/>
      <c r="W757" s="470"/>
      <c r="X757" s="470"/>
      <c r="Y757" s="470"/>
      <c r="AA757" s="400"/>
    </row>
    <row r="758" spans="16:27">
      <c r="P758" s="394">
        <f t="shared" ca="1" si="139"/>
        <v>250</v>
      </c>
      <c r="Q758" s="394">
        <f t="shared" ca="1" si="140"/>
        <v>40</v>
      </c>
      <c r="V758" s="470"/>
      <c r="W758" s="470"/>
      <c r="X758" s="470"/>
      <c r="Y758" s="470"/>
      <c r="AA758" s="400"/>
    </row>
    <row r="759" spans="16:27">
      <c r="P759" s="394">
        <f t="shared" ca="1" si="139"/>
        <v>260</v>
      </c>
      <c r="Q759" s="394">
        <f t="shared" ca="1" si="140"/>
        <v>40</v>
      </c>
      <c r="V759" s="470"/>
      <c r="W759" s="470"/>
      <c r="X759" s="470"/>
      <c r="Y759" s="470"/>
      <c r="AA759" s="400"/>
    </row>
    <row r="760" spans="16:27">
      <c r="P760" s="394">
        <f t="shared" ca="1" si="139"/>
        <v>270</v>
      </c>
      <c r="Q760" s="394">
        <f t="shared" ca="1" si="140"/>
        <v>40</v>
      </c>
      <c r="V760" s="470"/>
      <c r="W760" s="470"/>
      <c r="X760" s="470"/>
      <c r="Y760" s="470"/>
      <c r="AA760" s="400"/>
    </row>
    <row r="761" spans="16:27">
      <c r="P761" s="394">
        <f t="shared" ca="1" si="139"/>
        <v>270</v>
      </c>
      <c r="Q761" s="394">
        <f t="shared" ca="1" si="140"/>
        <v>40</v>
      </c>
      <c r="V761" s="470"/>
      <c r="W761" s="470"/>
      <c r="X761" s="470"/>
      <c r="Y761" s="470"/>
      <c r="AA761" s="400"/>
    </row>
    <row r="762" spans="16:27">
      <c r="P762" s="394">
        <f t="shared" ca="1" si="139"/>
        <v>260</v>
      </c>
      <c r="Q762" s="394">
        <f t="shared" ca="1" si="140"/>
        <v>40</v>
      </c>
      <c r="V762" s="470"/>
      <c r="W762" s="470"/>
      <c r="X762" s="470"/>
      <c r="Y762" s="470"/>
      <c r="AA762" s="400"/>
    </row>
    <row r="763" spans="16:27">
      <c r="P763" s="394">
        <f t="shared" ca="1" si="139"/>
        <v>260</v>
      </c>
      <c r="Q763" s="394">
        <f t="shared" ca="1" si="140"/>
        <v>40</v>
      </c>
      <c r="V763" s="470"/>
      <c r="W763" s="470"/>
      <c r="X763" s="470"/>
      <c r="Y763" s="470"/>
      <c r="AA763" s="400"/>
    </row>
    <row r="764" spans="16:27">
      <c r="P764" s="394">
        <f t="shared" ca="1" si="139"/>
        <v>260</v>
      </c>
      <c r="Q764" s="394">
        <f t="shared" ca="1" si="140"/>
        <v>40</v>
      </c>
      <c r="V764" s="470"/>
      <c r="W764" s="470"/>
      <c r="X764" s="470"/>
      <c r="Y764" s="470"/>
      <c r="AA764" s="400"/>
    </row>
    <row r="765" spans="16:27">
      <c r="P765" s="394">
        <f t="shared" ca="1" si="139"/>
        <v>270</v>
      </c>
      <c r="Q765" s="394">
        <f t="shared" ca="1" si="140"/>
        <v>40</v>
      </c>
      <c r="V765" s="470"/>
      <c r="W765" s="470"/>
      <c r="X765" s="470"/>
      <c r="Y765" s="470"/>
      <c r="AA765" s="400"/>
    </row>
    <row r="766" spans="16:27">
      <c r="P766" s="394">
        <f t="shared" ca="1" si="139"/>
        <v>270</v>
      </c>
      <c r="Q766" s="394">
        <f t="shared" ca="1" si="140"/>
        <v>40</v>
      </c>
      <c r="V766" s="470"/>
      <c r="W766" s="470"/>
      <c r="X766" s="470"/>
      <c r="Y766" s="470"/>
      <c r="AA766" s="400"/>
    </row>
    <row r="767" spans="16:27">
      <c r="P767" s="394">
        <f t="shared" ca="1" si="139"/>
        <v>260</v>
      </c>
      <c r="Q767" s="394">
        <f t="shared" ca="1" si="140"/>
        <v>40</v>
      </c>
      <c r="V767" s="470"/>
      <c r="W767" s="470"/>
      <c r="X767" s="470"/>
      <c r="Y767" s="470"/>
      <c r="AA767" s="400"/>
    </row>
    <row r="768" spans="16:27">
      <c r="P768" s="394">
        <f t="shared" ref="P768:P831" ca="1" si="141">ROUND((RAND()*(270-250)+250),-1)</f>
        <v>260</v>
      </c>
      <c r="Q768" s="394">
        <f t="shared" ref="Q768:Q831" ca="1" si="142">ROUND((RAND()*(45-30)+30),-1)</f>
        <v>40</v>
      </c>
      <c r="V768" s="470"/>
      <c r="W768" s="470"/>
      <c r="X768" s="470"/>
      <c r="Y768" s="470"/>
      <c r="AA768" s="400"/>
    </row>
    <row r="769" spans="16:27">
      <c r="P769" s="394">
        <f t="shared" ca="1" si="141"/>
        <v>250</v>
      </c>
      <c r="Q769" s="394">
        <f t="shared" ca="1" si="142"/>
        <v>40</v>
      </c>
      <c r="V769" s="470"/>
      <c r="W769" s="470"/>
      <c r="X769" s="470"/>
      <c r="Y769" s="470"/>
      <c r="AA769" s="400"/>
    </row>
    <row r="770" spans="16:27">
      <c r="P770" s="394">
        <f t="shared" ca="1" si="141"/>
        <v>260</v>
      </c>
      <c r="Q770" s="394">
        <f t="shared" ca="1" si="142"/>
        <v>30</v>
      </c>
      <c r="V770" s="470"/>
      <c r="W770" s="470"/>
      <c r="X770" s="470"/>
      <c r="Y770" s="470"/>
      <c r="AA770" s="400"/>
    </row>
    <row r="771" spans="16:27">
      <c r="P771" s="394">
        <f t="shared" ca="1" si="141"/>
        <v>270</v>
      </c>
      <c r="Q771" s="394">
        <f t="shared" ca="1" si="142"/>
        <v>40</v>
      </c>
      <c r="V771" s="470"/>
      <c r="W771" s="470"/>
      <c r="X771" s="470"/>
      <c r="Y771" s="470"/>
      <c r="AA771" s="400"/>
    </row>
    <row r="772" spans="16:27">
      <c r="P772" s="394">
        <f t="shared" ca="1" si="141"/>
        <v>260</v>
      </c>
      <c r="Q772" s="394">
        <f t="shared" ca="1" si="142"/>
        <v>40</v>
      </c>
      <c r="V772" s="470"/>
      <c r="W772" s="470"/>
      <c r="X772" s="470"/>
      <c r="Y772" s="470"/>
      <c r="AA772" s="400"/>
    </row>
    <row r="773" spans="16:27">
      <c r="P773" s="394">
        <f t="shared" ca="1" si="141"/>
        <v>260</v>
      </c>
      <c r="Q773" s="394">
        <f t="shared" ca="1" si="142"/>
        <v>40</v>
      </c>
      <c r="V773" s="470"/>
      <c r="W773" s="470"/>
      <c r="X773" s="470"/>
      <c r="Y773" s="470"/>
      <c r="AA773" s="400"/>
    </row>
    <row r="774" spans="16:27">
      <c r="P774" s="394">
        <f t="shared" ca="1" si="141"/>
        <v>270</v>
      </c>
      <c r="Q774" s="394">
        <f t="shared" ca="1" si="142"/>
        <v>40</v>
      </c>
      <c r="V774" s="470"/>
      <c r="W774" s="470"/>
      <c r="X774" s="470"/>
      <c r="Y774" s="470"/>
      <c r="AA774" s="400"/>
    </row>
    <row r="775" spans="16:27">
      <c r="P775" s="394">
        <f t="shared" ca="1" si="141"/>
        <v>260</v>
      </c>
      <c r="Q775" s="394">
        <f t="shared" ca="1" si="142"/>
        <v>40</v>
      </c>
      <c r="V775" s="470"/>
      <c r="W775" s="470"/>
      <c r="X775" s="470"/>
      <c r="Y775" s="470"/>
      <c r="AA775" s="400"/>
    </row>
    <row r="776" spans="16:27">
      <c r="P776" s="394">
        <f t="shared" ca="1" si="141"/>
        <v>250</v>
      </c>
      <c r="Q776" s="394">
        <f t="shared" ca="1" si="142"/>
        <v>40</v>
      </c>
      <c r="V776" s="470"/>
      <c r="W776" s="470"/>
      <c r="X776" s="470"/>
      <c r="Y776" s="470"/>
      <c r="AA776" s="400"/>
    </row>
    <row r="777" spans="16:27">
      <c r="P777" s="394">
        <f t="shared" ca="1" si="141"/>
        <v>260</v>
      </c>
      <c r="Q777" s="394">
        <f t="shared" ca="1" si="142"/>
        <v>40</v>
      </c>
      <c r="V777" s="470"/>
      <c r="W777" s="470"/>
      <c r="X777" s="470"/>
      <c r="Y777" s="470"/>
      <c r="AA777" s="400"/>
    </row>
    <row r="778" spans="16:27">
      <c r="P778" s="394">
        <f t="shared" ca="1" si="141"/>
        <v>270</v>
      </c>
      <c r="Q778" s="394">
        <f t="shared" ca="1" si="142"/>
        <v>40</v>
      </c>
      <c r="V778" s="470"/>
      <c r="W778" s="470"/>
      <c r="X778" s="470"/>
      <c r="Y778" s="470"/>
      <c r="AA778" s="400"/>
    </row>
    <row r="779" spans="16:27">
      <c r="P779" s="394">
        <f t="shared" ca="1" si="141"/>
        <v>270</v>
      </c>
      <c r="Q779" s="394">
        <f t="shared" ca="1" si="142"/>
        <v>40</v>
      </c>
      <c r="V779" s="470"/>
      <c r="W779" s="470"/>
      <c r="X779" s="470"/>
      <c r="Y779" s="470"/>
      <c r="AA779" s="400"/>
    </row>
    <row r="780" spans="16:27">
      <c r="P780" s="394">
        <f t="shared" ca="1" si="141"/>
        <v>260</v>
      </c>
      <c r="Q780" s="394">
        <f t="shared" ca="1" si="142"/>
        <v>40</v>
      </c>
      <c r="V780" s="470"/>
      <c r="W780" s="470"/>
      <c r="X780" s="470"/>
      <c r="Y780" s="470"/>
      <c r="AA780" s="400"/>
    </row>
    <row r="781" spans="16:27">
      <c r="P781" s="394">
        <f t="shared" ca="1" si="141"/>
        <v>260</v>
      </c>
      <c r="Q781" s="394">
        <f t="shared" ca="1" si="142"/>
        <v>40</v>
      </c>
      <c r="V781" s="470"/>
      <c r="W781" s="470"/>
      <c r="X781" s="470"/>
      <c r="Y781" s="470"/>
      <c r="AA781" s="400"/>
    </row>
    <row r="782" spans="16:27">
      <c r="P782" s="394">
        <f t="shared" ca="1" si="141"/>
        <v>260</v>
      </c>
      <c r="Q782" s="394">
        <f t="shared" ca="1" si="142"/>
        <v>40</v>
      </c>
      <c r="V782" s="470"/>
      <c r="W782" s="470"/>
      <c r="X782" s="470"/>
      <c r="Y782" s="470"/>
      <c r="AA782" s="400"/>
    </row>
    <row r="783" spans="16:27">
      <c r="P783" s="394">
        <f t="shared" ca="1" si="141"/>
        <v>250</v>
      </c>
      <c r="Q783" s="394">
        <f t="shared" ca="1" si="142"/>
        <v>40</v>
      </c>
      <c r="V783" s="470"/>
      <c r="W783" s="470"/>
      <c r="X783" s="470"/>
      <c r="Y783" s="470"/>
      <c r="AA783" s="400"/>
    </row>
    <row r="784" spans="16:27">
      <c r="P784" s="394">
        <f t="shared" ca="1" si="141"/>
        <v>270</v>
      </c>
      <c r="Q784" s="394">
        <f t="shared" ca="1" si="142"/>
        <v>30</v>
      </c>
      <c r="V784" s="470"/>
      <c r="W784" s="470"/>
      <c r="X784" s="470"/>
      <c r="Y784" s="470"/>
      <c r="AA784" s="400"/>
    </row>
    <row r="785" spans="16:27">
      <c r="P785" s="394">
        <f t="shared" ca="1" si="141"/>
        <v>260</v>
      </c>
      <c r="Q785" s="394">
        <f t="shared" ca="1" si="142"/>
        <v>30</v>
      </c>
      <c r="V785" s="470"/>
      <c r="W785" s="470"/>
      <c r="X785" s="470"/>
      <c r="Y785" s="470"/>
      <c r="AA785" s="400"/>
    </row>
    <row r="786" spans="16:27">
      <c r="P786" s="394">
        <f t="shared" ca="1" si="141"/>
        <v>250</v>
      </c>
      <c r="Q786" s="394">
        <f t="shared" ca="1" si="142"/>
        <v>30</v>
      </c>
      <c r="V786" s="470"/>
      <c r="W786" s="470"/>
      <c r="X786" s="470"/>
      <c r="Y786" s="470"/>
      <c r="AA786" s="400"/>
    </row>
    <row r="787" spans="16:27">
      <c r="P787" s="394">
        <f t="shared" ca="1" si="141"/>
        <v>270</v>
      </c>
      <c r="Q787" s="394">
        <f t="shared" ca="1" si="142"/>
        <v>30</v>
      </c>
      <c r="V787" s="470"/>
      <c r="W787" s="470"/>
      <c r="X787" s="470"/>
      <c r="Y787" s="470"/>
      <c r="AA787" s="400"/>
    </row>
    <row r="788" spans="16:27">
      <c r="P788" s="394">
        <f t="shared" ca="1" si="141"/>
        <v>260</v>
      </c>
      <c r="Q788" s="394">
        <f t="shared" ca="1" si="142"/>
        <v>40</v>
      </c>
      <c r="V788" s="470"/>
      <c r="W788" s="470"/>
      <c r="X788" s="470"/>
      <c r="Y788" s="470"/>
      <c r="AA788" s="400"/>
    </row>
    <row r="789" spans="16:27">
      <c r="P789" s="394">
        <f t="shared" ca="1" si="141"/>
        <v>270</v>
      </c>
      <c r="Q789" s="394">
        <f t="shared" ca="1" si="142"/>
        <v>30</v>
      </c>
      <c r="V789" s="470"/>
      <c r="W789" s="470"/>
      <c r="X789" s="470"/>
      <c r="Y789" s="470"/>
      <c r="AA789" s="400"/>
    </row>
    <row r="790" spans="16:27">
      <c r="P790" s="394">
        <f t="shared" ca="1" si="141"/>
        <v>250</v>
      </c>
      <c r="Q790" s="394">
        <f t="shared" ca="1" si="142"/>
        <v>40</v>
      </c>
      <c r="V790" s="470"/>
      <c r="W790" s="470"/>
      <c r="X790" s="470"/>
      <c r="Y790" s="470"/>
      <c r="AA790" s="400"/>
    </row>
    <row r="791" spans="16:27">
      <c r="P791" s="394">
        <f t="shared" ca="1" si="141"/>
        <v>250</v>
      </c>
      <c r="Q791" s="394">
        <f t="shared" ca="1" si="142"/>
        <v>40</v>
      </c>
      <c r="V791" s="470"/>
      <c r="W791" s="470"/>
      <c r="X791" s="470"/>
      <c r="Y791" s="470"/>
      <c r="AA791" s="400"/>
    </row>
    <row r="792" spans="16:27">
      <c r="P792" s="394">
        <f t="shared" ca="1" si="141"/>
        <v>270</v>
      </c>
      <c r="Q792" s="394">
        <f t="shared" ca="1" si="142"/>
        <v>40</v>
      </c>
      <c r="V792" s="470"/>
      <c r="W792" s="470"/>
      <c r="X792" s="470"/>
      <c r="Y792" s="470"/>
      <c r="AA792" s="400"/>
    </row>
    <row r="793" spans="16:27">
      <c r="P793" s="394">
        <f t="shared" ca="1" si="141"/>
        <v>250</v>
      </c>
      <c r="Q793" s="394">
        <f t="shared" ca="1" si="142"/>
        <v>40</v>
      </c>
      <c r="V793" s="470"/>
      <c r="W793" s="470"/>
      <c r="X793" s="470"/>
      <c r="Y793" s="470"/>
      <c r="AA793" s="400"/>
    </row>
    <row r="794" spans="16:27">
      <c r="P794" s="394">
        <f t="shared" ca="1" si="141"/>
        <v>260</v>
      </c>
      <c r="Q794" s="394">
        <f t="shared" ca="1" si="142"/>
        <v>30</v>
      </c>
      <c r="V794" s="470"/>
      <c r="W794" s="470"/>
      <c r="X794" s="470"/>
      <c r="Y794" s="470"/>
      <c r="AA794" s="400"/>
    </row>
    <row r="795" spans="16:27">
      <c r="P795" s="394">
        <f t="shared" ca="1" si="141"/>
        <v>270</v>
      </c>
      <c r="Q795" s="394">
        <f t="shared" ca="1" si="142"/>
        <v>40</v>
      </c>
      <c r="V795" s="470"/>
      <c r="W795" s="470"/>
      <c r="X795" s="470"/>
      <c r="Y795" s="470"/>
      <c r="AA795" s="400"/>
    </row>
    <row r="796" spans="16:27">
      <c r="P796" s="394">
        <f t="shared" ca="1" si="141"/>
        <v>260</v>
      </c>
      <c r="Q796" s="394">
        <f t="shared" ca="1" si="142"/>
        <v>40</v>
      </c>
      <c r="V796" s="470"/>
      <c r="W796" s="470"/>
      <c r="X796" s="470"/>
      <c r="Y796" s="470"/>
      <c r="AA796" s="400"/>
    </row>
    <row r="797" spans="16:27">
      <c r="P797" s="394">
        <f t="shared" ca="1" si="141"/>
        <v>260</v>
      </c>
      <c r="Q797" s="394">
        <f t="shared" ca="1" si="142"/>
        <v>30</v>
      </c>
      <c r="V797" s="470"/>
      <c r="W797" s="470"/>
      <c r="X797" s="470"/>
      <c r="Y797" s="470"/>
      <c r="AA797" s="400"/>
    </row>
    <row r="798" spans="16:27">
      <c r="P798" s="394">
        <f t="shared" ca="1" si="141"/>
        <v>260</v>
      </c>
      <c r="Q798" s="394">
        <f t="shared" ca="1" si="142"/>
        <v>40</v>
      </c>
      <c r="V798" s="470"/>
      <c r="W798" s="470"/>
      <c r="X798" s="470"/>
      <c r="Y798" s="470"/>
      <c r="AA798" s="400"/>
    </row>
    <row r="799" spans="16:27">
      <c r="P799" s="394">
        <f t="shared" ca="1" si="141"/>
        <v>260</v>
      </c>
      <c r="Q799" s="394">
        <f t="shared" ca="1" si="142"/>
        <v>40</v>
      </c>
      <c r="V799" s="470"/>
      <c r="W799" s="470"/>
      <c r="X799" s="470"/>
      <c r="Y799" s="470"/>
      <c r="AA799" s="400"/>
    </row>
    <row r="800" spans="16:27">
      <c r="P800" s="394">
        <f t="shared" ca="1" si="141"/>
        <v>270</v>
      </c>
      <c r="Q800" s="394">
        <f t="shared" ca="1" si="142"/>
        <v>30</v>
      </c>
      <c r="V800" s="470"/>
      <c r="W800" s="470"/>
      <c r="X800" s="470"/>
      <c r="Y800" s="470"/>
      <c r="AA800" s="400"/>
    </row>
    <row r="801" spans="16:27">
      <c r="P801" s="394">
        <f t="shared" ca="1" si="141"/>
        <v>260</v>
      </c>
      <c r="Q801" s="394">
        <f t="shared" ca="1" si="142"/>
        <v>40</v>
      </c>
      <c r="V801" s="470"/>
      <c r="W801" s="470"/>
      <c r="X801" s="470"/>
      <c r="Y801" s="470"/>
      <c r="AA801" s="400"/>
    </row>
    <row r="802" spans="16:27">
      <c r="P802" s="394">
        <f t="shared" ca="1" si="141"/>
        <v>260</v>
      </c>
      <c r="Q802" s="394">
        <f t="shared" ca="1" si="142"/>
        <v>30</v>
      </c>
      <c r="V802" s="470"/>
      <c r="W802" s="470"/>
      <c r="X802" s="470"/>
      <c r="Y802" s="470"/>
      <c r="AA802" s="400"/>
    </row>
    <row r="803" spans="16:27">
      <c r="P803" s="394">
        <f t="shared" ca="1" si="141"/>
        <v>260</v>
      </c>
      <c r="Q803" s="394">
        <f t="shared" ca="1" si="142"/>
        <v>40</v>
      </c>
      <c r="V803" s="470"/>
      <c r="W803" s="470"/>
      <c r="X803" s="470"/>
      <c r="Y803" s="470"/>
      <c r="AA803" s="400"/>
    </row>
    <row r="804" spans="16:27">
      <c r="P804" s="394">
        <f t="shared" ca="1" si="141"/>
        <v>260</v>
      </c>
      <c r="Q804" s="394">
        <f t="shared" ca="1" si="142"/>
        <v>40</v>
      </c>
      <c r="V804" s="470"/>
      <c r="W804" s="470"/>
      <c r="X804" s="470"/>
      <c r="Y804" s="470"/>
      <c r="AA804" s="400"/>
    </row>
    <row r="805" spans="16:27">
      <c r="P805" s="394">
        <f t="shared" ca="1" si="141"/>
        <v>260</v>
      </c>
      <c r="Q805" s="394">
        <f t="shared" ca="1" si="142"/>
        <v>40</v>
      </c>
      <c r="V805" s="470"/>
      <c r="W805" s="470"/>
      <c r="X805" s="470"/>
      <c r="Y805" s="470"/>
      <c r="AA805" s="400"/>
    </row>
    <row r="806" spans="16:27">
      <c r="P806" s="394">
        <f t="shared" ca="1" si="141"/>
        <v>260</v>
      </c>
      <c r="Q806" s="394">
        <f t="shared" ca="1" si="142"/>
        <v>30</v>
      </c>
      <c r="V806" s="470"/>
      <c r="W806" s="470"/>
      <c r="X806" s="470"/>
      <c r="Y806" s="470"/>
      <c r="AA806" s="400"/>
    </row>
    <row r="807" spans="16:27">
      <c r="P807" s="394">
        <f t="shared" ca="1" si="141"/>
        <v>260</v>
      </c>
      <c r="Q807" s="394">
        <f t="shared" ca="1" si="142"/>
        <v>40</v>
      </c>
      <c r="V807" s="470"/>
      <c r="W807" s="470"/>
      <c r="X807" s="470"/>
      <c r="Y807" s="470"/>
      <c r="AA807" s="400"/>
    </row>
    <row r="808" spans="16:27">
      <c r="P808" s="394">
        <f t="shared" ca="1" si="141"/>
        <v>260</v>
      </c>
      <c r="Q808" s="394">
        <f t="shared" ca="1" si="142"/>
        <v>40</v>
      </c>
      <c r="V808" s="470"/>
      <c r="W808" s="470"/>
      <c r="X808" s="470"/>
      <c r="Y808" s="470"/>
      <c r="AA808" s="400"/>
    </row>
    <row r="809" spans="16:27">
      <c r="P809" s="394">
        <f t="shared" ca="1" si="141"/>
        <v>250</v>
      </c>
      <c r="Q809" s="394">
        <f t="shared" ca="1" si="142"/>
        <v>30</v>
      </c>
      <c r="V809" s="470"/>
      <c r="W809" s="470"/>
      <c r="X809" s="470"/>
      <c r="Y809" s="470"/>
      <c r="AA809" s="400"/>
    </row>
    <row r="810" spans="16:27">
      <c r="P810" s="394">
        <f t="shared" ca="1" si="141"/>
        <v>270</v>
      </c>
      <c r="Q810" s="394">
        <f t="shared" ca="1" si="142"/>
        <v>40</v>
      </c>
      <c r="V810" s="470"/>
      <c r="W810" s="470"/>
      <c r="X810" s="470"/>
      <c r="Y810" s="470"/>
      <c r="AA810" s="400"/>
    </row>
    <row r="811" spans="16:27">
      <c r="P811" s="394">
        <f t="shared" ca="1" si="141"/>
        <v>270</v>
      </c>
      <c r="Q811" s="394">
        <f t="shared" ca="1" si="142"/>
        <v>40</v>
      </c>
      <c r="V811" s="470"/>
      <c r="W811" s="470"/>
      <c r="X811" s="470"/>
      <c r="Y811" s="470"/>
      <c r="AA811" s="400"/>
    </row>
    <row r="812" spans="16:27">
      <c r="P812" s="394">
        <f t="shared" ca="1" si="141"/>
        <v>250</v>
      </c>
      <c r="Q812" s="394">
        <f t="shared" ca="1" si="142"/>
        <v>40</v>
      </c>
      <c r="V812" s="470"/>
      <c r="W812" s="470"/>
      <c r="X812" s="470"/>
      <c r="Y812" s="470"/>
      <c r="AA812" s="400"/>
    </row>
    <row r="813" spans="16:27">
      <c r="P813" s="394">
        <f t="shared" ca="1" si="141"/>
        <v>270</v>
      </c>
      <c r="Q813" s="394">
        <f t="shared" ca="1" si="142"/>
        <v>40</v>
      </c>
      <c r="V813" s="470"/>
      <c r="W813" s="470"/>
      <c r="X813" s="470"/>
      <c r="Y813" s="470"/>
      <c r="AA813" s="400"/>
    </row>
    <row r="814" spans="16:27">
      <c r="P814" s="394">
        <f t="shared" ca="1" si="141"/>
        <v>250</v>
      </c>
      <c r="Q814" s="394">
        <f t="shared" ca="1" si="142"/>
        <v>40</v>
      </c>
      <c r="V814" s="470"/>
      <c r="W814" s="470"/>
      <c r="X814" s="470"/>
      <c r="Y814" s="470"/>
      <c r="AA814" s="400"/>
    </row>
    <row r="815" spans="16:27">
      <c r="P815" s="394">
        <f t="shared" ca="1" si="141"/>
        <v>260</v>
      </c>
      <c r="Q815" s="394">
        <f t="shared" ca="1" si="142"/>
        <v>40</v>
      </c>
      <c r="V815" s="470"/>
      <c r="W815" s="470"/>
      <c r="X815" s="470"/>
      <c r="Y815" s="470"/>
      <c r="AA815" s="400"/>
    </row>
    <row r="816" spans="16:27">
      <c r="P816" s="394">
        <f t="shared" ca="1" si="141"/>
        <v>260</v>
      </c>
      <c r="Q816" s="394">
        <f t="shared" ca="1" si="142"/>
        <v>40</v>
      </c>
      <c r="V816" s="470"/>
      <c r="W816" s="470"/>
      <c r="X816" s="470"/>
      <c r="Y816" s="470"/>
      <c r="AA816" s="400"/>
    </row>
    <row r="817" spans="16:27">
      <c r="P817" s="394">
        <f t="shared" ca="1" si="141"/>
        <v>260</v>
      </c>
      <c r="Q817" s="394">
        <f t="shared" ca="1" si="142"/>
        <v>40</v>
      </c>
      <c r="V817" s="470"/>
      <c r="W817" s="470"/>
      <c r="X817" s="470"/>
      <c r="Y817" s="470"/>
      <c r="AA817" s="400"/>
    </row>
    <row r="818" spans="16:27">
      <c r="P818" s="394">
        <f t="shared" ca="1" si="141"/>
        <v>250</v>
      </c>
      <c r="Q818" s="394">
        <f t="shared" ca="1" si="142"/>
        <v>40</v>
      </c>
      <c r="V818" s="470"/>
      <c r="W818" s="470"/>
      <c r="X818" s="470"/>
      <c r="Y818" s="470"/>
      <c r="AA818" s="400"/>
    </row>
    <row r="819" spans="16:27">
      <c r="P819" s="394">
        <f t="shared" ca="1" si="141"/>
        <v>260</v>
      </c>
      <c r="Q819" s="394">
        <f t="shared" ca="1" si="142"/>
        <v>30</v>
      </c>
      <c r="V819" s="470"/>
      <c r="W819" s="470"/>
      <c r="X819" s="470"/>
      <c r="Y819" s="470"/>
      <c r="AA819" s="400"/>
    </row>
    <row r="820" spans="16:27">
      <c r="P820" s="394">
        <f t="shared" ca="1" si="141"/>
        <v>250</v>
      </c>
      <c r="Q820" s="394">
        <f t="shared" ca="1" si="142"/>
        <v>30</v>
      </c>
      <c r="V820" s="470"/>
      <c r="W820" s="470"/>
      <c r="X820" s="470"/>
      <c r="Y820" s="470"/>
      <c r="AA820" s="400"/>
    </row>
    <row r="821" spans="16:27">
      <c r="P821" s="394">
        <f t="shared" ca="1" si="141"/>
        <v>260</v>
      </c>
      <c r="Q821" s="394">
        <f t="shared" ca="1" si="142"/>
        <v>40</v>
      </c>
      <c r="V821" s="470"/>
      <c r="W821" s="470"/>
      <c r="X821" s="470"/>
      <c r="Y821" s="470"/>
      <c r="AA821" s="400"/>
    </row>
    <row r="822" spans="16:27">
      <c r="P822" s="394">
        <f t="shared" ca="1" si="141"/>
        <v>250</v>
      </c>
      <c r="Q822" s="394">
        <f t="shared" ca="1" si="142"/>
        <v>40</v>
      </c>
      <c r="V822" s="470"/>
      <c r="W822" s="470"/>
      <c r="X822" s="470"/>
      <c r="Y822" s="470"/>
      <c r="AA822" s="400"/>
    </row>
    <row r="823" spans="16:27">
      <c r="P823" s="394">
        <f t="shared" ca="1" si="141"/>
        <v>250</v>
      </c>
      <c r="Q823" s="394">
        <f t="shared" ca="1" si="142"/>
        <v>30</v>
      </c>
      <c r="V823" s="470"/>
      <c r="W823" s="470"/>
      <c r="X823" s="470"/>
      <c r="Y823" s="470"/>
      <c r="AA823" s="400"/>
    </row>
    <row r="824" spans="16:27">
      <c r="P824" s="394">
        <f t="shared" ca="1" si="141"/>
        <v>260</v>
      </c>
      <c r="Q824" s="394">
        <f t="shared" ca="1" si="142"/>
        <v>40</v>
      </c>
      <c r="V824" s="470"/>
      <c r="W824" s="470"/>
      <c r="X824" s="470"/>
      <c r="Y824" s="470"/>
      <c r="AA824" s="400"/>
    </row>
    <row r="825" spans="16:27">
      <c r="P825" s="394">
        <f t="shared" ca="1" si="141"/>
        <v>260</v>
      </c>
      <c r="Q825" s="394">
        <f t="shared" ca="1" si="142"/>
        <v>40</v>
      </c>
      <c r="V825" s="470"/>
      <c r="W825" s="470"/>
      <c r="X825" s="470"/>
      <c r="Y825" s="470"/>
      <c r="AA825" s="400"/>
    </row>
    <row r="826" spans="16:27">
      <c r="P826" s="394">
        <f t="shared" ca="1" si="141"/>
        <v>260</v>
      </c>
      <c r="Q826" s="394">
        <f t="shared" ca="1" si="142"/>
        <v>40</v>
      </c>
      <c r="V826" s="470"/>
      <c r="W826" s="470"/>
      <c r="X826" s="470"/>
      <c r="Y826" s="470"/>
      <c r="AA826" s="400"/>
    </row>
    <row r="827" spans="16:27">
      <c r="P827" s="394">
        <f t="shared" ca="1" si="141"/>
        <v>250</v>
      </c>
      <c r="Q827" s="394">
        <f t="shared" ca="1" si="142"/>
        <v>40</v>
      </c>
      <c r="V827" s="470"/>
      <c r="W827" s="470"/>
      <c r="X827" s="470"/>
      <c r="Y827" s="470"/>
      <c r="AA827" s="400"/>
    </row>
    <row r="828" spans="16:27">
      <c r="P828" s="394">
        <f t="shared" ca="1" si="141"/>
        <v>270</v>
      </c>
      <c r="Q828" s="394">
        <f t="shared" ca="1" si="142"/>
        <v>40</v>
      </c>
      <c r="V828" s="470"/>
      <c r="W828" s="470"/>
      <c r="X828" s="470"/>
      <c r="Y828" s="470"/>
      <c r="AA828" s="400"/>
    </row>
    <row r="829" spans="16:27">
      <c r="P829" s="394">
        <f t="shared" ca="1" si="141"/>
        <v>270</v>
      </c>
      <c r="Q829" s="394">
        <f t="shared" ca="1" si="142"/>
        <v>40</v>
      </c>
      <c r="V829" s="470"/>
      <c r="W829" s="470"/>
      <c r="X829" s="470"/>
      <c r="Y829" s="470"/>
      <c r="AA829" s="400"/>
    </row>
    <row r="830" spans="16:27">
      <c r="P830" s="394">
        <f t="shared" ca="1" si="141"/>
        <v>250</v>
      </c>
      <c r="Q830" s="394">
        <f t="shared" ca="1" si="142"/>
        <v>40</v>
      </c>
      <c r="V830" s="470"/>
      <c r="W830" s="470"/>
      <c r="X830" s="470"/>
      <c r="Y830" s="470"/>
      <c r="AA830" s="400"/>
    </row>
    <row r="831" spans="16:27">
      <c r="P831" s="394">
        <f t="shared" ca="1" si="141"/>
        <v>250</v>
      </c>
      <c r="Q831" s="394">
        <f t="shared" ca="1" si="142"/>
        <v>30</v>
      </c>
      <c r="V831" s="470"/>
      <c r="W831" s="470"/>
      <c r="X831" s="470"/>
      <c r="Y831" s="470"/>
      <c r="AA831" s="400"/>
    </row>
    <row r="832" spans="16:27">
      <c r="P832" s="394">
        <f t="shared" ref="P832:P895" ca="1" si="143">ROUND((RAND()*(270-250)+250),-1)</f>
        <v>260</v>
      </c>
      <c r="Q832" s="394">
        <f t="shared" ref="Q832:Q895" ca="1" si="144">ROUND((RAND()*(45-30)+30),-1)</f>
        <v>40</v>
      </c>
      <c r="AA832" s="400"/>
    </row>
    <row r="833" spans="16:27">
      <c r="P833" s="394">
        <f t="shared" ca="1" si="143"/>
        <v>260</v>
      </c>
      <c r="Q833" s="394">
        <f t="shared" ca="1" si="144"/>
        <v>30</v>
      </c>
      <c r="AA833" s="400"/>
    </row>
    <row r="834" spans="16:27">
      <c r="P834" s="394">
        <f t="shared" ca="1" si="143"/>
        <v>270</v>
      </c>
      <c r="Q834" s="394">
        <f t="shared" ca="1" si="144"/>
        <v>40</v>
      </c>
      <c r="AA834" s="400"/>
    </row>
    <row r="835" spans="16:27">
      <c r="P835" s="394">
        <f t="shared" ca="1" si="143"/>
        <v>250</v>
      </c>
      <c r="Q835" s="394">
        <f t="shared" ca="1" si="144"/>
        <v>40</v>
      </c>
      <c r="AA835" s="400"/>
    </row>
    <row r="836" spans="16:27">
      <c r="P836" s="394">
        <f t="shared" ca="1" si="143"/>
        <v>260</v>
      </c>
      <c r="Q836" s="394">
        <f t="shared" ca="1" si="144"/>
        <v>30</v>
      </c>
      <c r="AA836" s="400"/>
    </row>
    <row r="837" spans="16:27">
      <c r="P837" s="394">
        <f t="shared" ca="1" si="143"/>
        <v>260</v>
      </c>
      <c r="Q837" s="394">
        <f t="shared" ca="1" si="144"/>
        <v>40</v>
      </c>
      <c r="AA837" s="400"/>
    </row>
    <row r="838" spans="16:27">
      <c r="P838" s="394">
        <f t="shared" ca="1" si="143"/>
        <v>260</v>
      </c>
      <c r="Q838" s="394">
        <f t="shared" ca="1" si="144"/>
        <v>40</v>
      </c>
      <c r="AA838" s="400"/>
    </row>
    <row r="839" spans="16:27">
      <c r="P839" s="394">
        <f t="shared" ca="1" si="143"/>
        <v>250</v>
      </c>
      <c r="Q839" s="394">
        <f t="shared" ca="1" si="144"/>
        <v>30</v>
      </c>
      <c r="AA839" s="400"/>
    </row>
    <row r="840" spans="16:27">
      <c r="P840" s="394">
        <f t="shared" ca="1" si="143"/>
        <v>260</v>
      </c>
      <c r="Q840" s="394">
        <f t="shared" ca="1" si="144"/>
        <v>40</v>
      </c>
      <c r="AA840" s="400"/>
    </row>
    <row r="841" spans="16:27">
      <c r="P841" s="394">
        <f t="shared" ca="1" si="143"/>
        <v>270</v>
      </c>
      <c r="Q841" s="394">
        <f t="shared" ca="1" si="144"/>
        <v>40</v>
      </c>
      <c r="AA841" s="400"/>
    </row>
    <row r="842" spans="16:27">
      <c r="P842" s="394">
        <f t="shared" ca="1" si="143"/>
        <v>260</v>
      </c>
      <c r="Q842" s="394">
        <f t="shared" ca="1" si="144"/>
        <v>40</v>
      </c>
      <c r="AA842" s="400"/>
    </row>
    <row r="843" spans="16:27">
      <c r="P843" s="394">
        <f t="shared" ca="1" si="143"/>
        <v>250</v>
      </c>
      <c r="Q843" s="394">
        <f t="shared" ca="1" si="144"/>
        <v>40</v>
      </c>
      <c r="AA843" s="400"/>
    </row>
    <row r="844" spans="16:27">
      <c r="P844" s="394">
        <f t="shared" ca="1" si="143"/>
        <v>250</v>
      </c>
      <c r="Q844" s="394">
        <f t="shared" ca="1" si="144"/>
        <v>30</v>
      </c>
      <c r="AA844" s="400"/>
    </row>
    <row r="845" spans="16:27">
      <c r="P845" s="394">
        <f t="shared" ca="1" si="143"/>
        <v>250</v>
      </c>
      <c r="Q845" s="394">
        <f t="shared" ca="1" si="144"/>
        <v>40</v>
      </c>
      <c r="AA845" s="400"/>
    </row>
    <row r="846" spans="16:27">
      <c r="P846" s="394">
        <f t="shared" ca="1" si="143"/>
        <v>270</v>
      </c>
      <c r="Q846" s="394">
        <f t="shared" ca="1" si="144"/>
        <v>40</v>
      </c>
      <c r="AA846" s="400"/>
    </row>
    <row r="847" spans="16:27">
      <c r="P847" s="394">
        <f t="shared" ca="1" si="143"/>
        <v>260</v>
      </c>
      <c r="Q847" s="394">
        <f t="shared" ca="1" si="144"/>
        <v>30</v>
      </c>
      <c r="AA847" s="400"/>
    </row>
    <row r="848" spans="16:27">
      <c r="P848" s="394">
        <f t="shared" ca="1" si="143"/>
        <v>250</v>
      </c>
      <c r="Q848" s="394">
        <f t="shared" ca="1" si="144"/>
        <v>40</v>
      </c>
      <c r="AA848" s="400"/>
    </row>
    <row r="849" spans="16:27">
      <c r="P849" s="394">
        <f t="shared" ca="1" si="143"/>
        <v>260</v>
      </c>
      <c r="Q849" s="394">
        <f t="shared" ca="1" si="144"/>
        <v>40</v>
      </c>
      <c r="AA849" s="400"/>
    </row>
    <row r="850" spans="16:27">
      <c r="P850" s="394">
        <f t="shared" ca="1" si="143"/>
        <v>270</v>
      </c>
      <c r="Q850" s="394">
        <f t="shared" ca="1" si="144"/>
        <v>30</v>
      </c>
      <c r="AA850" s="400"/>
    </row>
    <row r="851" spans="16:27">
      <c r="P851" s="394">
        <f t="shared" ca="1" si="143"/>
        <v>250</v>
      </c>
      <c r="Q851" s="394">
        <f t="shared" ca="1" si="144"/>
        <v>40</v>
      </c>
      <c r="AA851" s="400"/>
    </row>
    <row r="852" spans="16:27">
      <c r="P852" s="394">
        <f t="shared" ca="1" si="143"/>
        <v>260</v>
      </c>
      <c r="Q852" s="394">
        <f t="shared" ca="1" si="144"/>
        <v>40</v>
      </c>
      <c r="AA852" s="400"/>
    </row>
    <row r="853" spans="16:27">
      <c r="P853" s="394">
        <f t="shared" ca="1" si="143"/>
        <v>260</v>
      </c>
      <c r="Q853" s="394">
        <f t="shared" ca="1" si="144"/>
        <v>40</v>
      </c>
      <c r="AA853" s="400"/>
    </row>
    <row r="854" spans="16:27">
      <c r="P854" s="394">
        <f t="shared" ca="1" si="143"/>
        <v>270</v>
      </c>
      <c r="Q854" s="394">
        <f t="shared" ca="1" si="144"/>
        <v>30</v>
      </c>
      <c r="AA854" s="400"/>
    </row>
    <row r="855" spans="16:27">
      <c r="P855" s="394">
        <f t="shared" ca="1" si="143"/>
        <v>260</v>
      </c>
      <c r="Q855" s="394">
        <f t="shared" ca="1" si="144"/>
        <v>40</v>
      </c>
      <c r="AA855" s="400"/>
    </row>
    <row r="856" spans="16:27">
      <c r="P856" s="394">
        <f t="shared" ca="1" si="143"/>
        <v>250</v>
      </c>
      <c r="Q856" s="394">
        <f t="shared" ca="1" si="144"/>
        <v>40</v>
      </c>
      <c r="AA856" s="400"/>
    </row>
    <row r="857" spans="16:27">
      <c r="P857" s="394">
        <f t="shared" ca="1" si="143"/>
        <v>260</v>
      </c>
      <c r="Q857" s="394">
        <f t="shared" ca="1" si="144"/>
        <v>30</v>
      </c>
      <c r="AA857" s="400"/>
    </row>
    <row r="858" spans="16:27">
      <c r="P858" s="394">
        <f t="shared" ca="1" si="143"/>
        <v>270</v>
      </c>
      <c r="Q858" s="394">
        <f t="shared" ca="1" si="144"/>
        <v>30</v>
      </c>
      <c r="AA858" s="400"/>
    </row>
    <row r="859" spans="16:27">
      <c r="P859" s="394">
        <f t="shared" ca="1" si="143"/>
        <v>250</v>
      </c>
      <c r="Q859" s="394">
        <f t="shared" ca="1" si="144"/>
        <v>40</v>
      </c>
      <c r="AA859" s="400"/>
    </row>
    <row r="860" spans="16:27">
      <c r="P860" s="394">
        <f t="shared" ca="1" si="143"/>
        <v>260</v>
      </c>
      <c r="Q860" s="394">
        <f t="shared" ca="1" si="144"/>
        <v>40</v>
      </c>
      <c r="AA860" s="400"/>
    </row>
    <row r="861" spans="16:27">
      <c r="P861" s="394">
        <f t="shared" ca="1" si="143"/>
        <v>250</v>
      </c>
      <c r="Q861" s="394">
        <f t="shared" ca="1" si="144"/>
        <v>40</v>
      </c>
      <c r="AA861" s="400"/>
    </row>
    <row r="862" spans="16:27">
      <c r="P862" s="394">
        <f t="shared" ca="1" si="143"/>
        <v>260</v>
      </c>
      <c r="Q862" s="394">
        <f t="shared" ca="1" si="144"/>
        <v>40</v>
      </c>
      <c r="AA862" s="400"/>
    </row>
    <row r="863" spans="16:27">
      <c r="P863" s="394">
        <f t="shared" ca="1" si="143"/>
        <v>260</v>
      </c>
      <c r="Q863" s="394">
        <f t="shared" ca="1" si="144"/>
        <v>30</v>
      </c>
      <c r="AA863" s="400"/>
    </row>
    <row r="864" spans="16:27">
      <c r="P864" s="394">
        <f t="shared" ca="1" si="143"/>
        <v>260</v>
      </c>
      <c r="Q864" s="394">
        <f t="shared" ca="1" si="144"/>
        <v>30</v>
      </c>
      <c r="AA864" s="400"/>
    </row>
    <row r="865" spans="16:27">
      <c r="P865" s="394">
        <f t="shared" ca="1" si="143"/>
        <v>250</v>
      </c>
      <c r="Q865" s="394">
        <f t="shared" ca="1" si="144"/>
        <v>30</v>
      </c>
      <c r="AA865" s="400"/>
    </row>
    <row r="866" spans="16:27">
      <c r="P866" s="394">
        <f t="shared" ca="1" si="143"/>
        <v>260</v>
      </c>
      <c r="Q866" s="394">
        <f t="shared" ca="1" si="144"/>
        <v>30</v>
      </c>
      <c r="AA866" s="400"/>
    </row>
    <row r="867" spans="16:27">
      <c r="P867" s="394">
        <f t="shared" ca="1" si="143"/>
        <v>260</v>
      </c>
      <c r="Q867" s="394">
        <f t="shared" ca="1" si="144"/>
        <v>30</v>
      </c>
      <c r="AA867" s="400"/>
    </row>
    <row r="868" spans="16:27">
      <c r="P868" s="394">
        <f t="shared" ca="1" si="143"/>
        <v>260</v>
      </c>
      <c r="Q868" s="394">
        <f t="shared" ca="1" si="144"/>
        <v>40</v>
      </c>
      <c r="AA868" s="400"/>
    </row>
    <row r="869" spans="16:27">
      <c r="P869" s="394">
        <f t="shared" ca="1" si="143"/>
        <v>260</v>
      </c>
      <c r="Q869" s="394">
        <f t="shared" ca="1" si="144"/>
        <v>30</v>
      </c>
      <c r="AA869" s="400"/>
    </row>
    <row r="870" spans="16:27">
      <c r="P870" s="394">
        <f t="shared" ca="1" si="143"/>
        <v>270</v>
      </c>
      <c r="Q870" s="394">
        <f t="shared" ca="1" si="144"/>
        <v>40</v>
      </c>
      <c r="AA870" s="400"/>
    </row>
    <row r="871" spans="16:27">
      <c r="P871" s="394">
        <f t="shared" ca="1" si="143"/>
        <v>260</v>
      </c>
      <c r="Q871" s="394">
        <f t="shared" ca="1" si="144"/>
        <v>40</v>
      </c>
      <c r="AA871" s="400"/>
    </row>
    <row r="872" spans="16:27">
      <c r="P872" s="394">
        <f t="shared" ca="1" si="143"/>
        <v>260</v>
      </c>
      <c r="Q872" s="394">
        <f t="shared" ca="1" si="144"/>
        <v>40</v>
      </c>
      <c r="AA872" s="400"/>
    </row>
    <row r="873" spans="16:27">
      <c r="P873" s="394">
        <f t="shared" ca="1" si="143"/>
        <v>260</v>
      </c>
      <c r="Q873" s="394">
        <f t="shared" ca="1" si="144"/>
        <v>40</v>
      </c>
      <c r="AA873" s="400"/>
    </row>
    <row r="874" spans="16:27">
      <c r="P874" s="394">
        <f t="shared" ca="1" si="143"/>
        <v>260</v>
      </c>
      <c r="Q874" s="394">
        <f t="shared" ca="1" si="144"/>
        <v>30</v>
      </c>
      <c r="AA874" s="400"/>
    </row>
    <row r="875" spans="16:27">
      <c r="P875" s="394">
        <f t="shared" ca="1" si="143"/>
        <v>260</v>
      </c>
      <c r="Q875" s="394">
        <f t="shared" ca="1" si="144"/>
        <v>30</v>
      </c>
      <c r="AA875" s="400"/>
    </row>
    <row r="876" spans="16:27">
      <c r="P876" s="394">
        <f t="shared" ca="1" si="143"/>
        <v>260</v>
      </c>
      <c r="Q876" s="394">
        <f t="shared" ca="1" si="144"/>
        <v>40</v>
      </c>
      <c r="AA876" s="400"/>
    </row>
    <row r="877" spans="16:27">
      <c r="P877" s="394">
        <f t="shared" ca="1" si="143"/>
        <v>250</v>
      </c>
      <c r="Q877" s="394">
        <f t="shared" ca="1" si="144"/>
        <v>40</v>
      </c>
      <c r="AA877" s="400"/>
    </row>
    <row r="878" spans="16:27">
      <c r="P878" s="394">
        <f t="shared" ca="1" si="143"/>
        <v>250</v>
      </c>
      <c r="Q878" s="394">
        <f t="shared" ca="1" si="144"/>
        <v>40</v>
      </c>
      <c r="AA878" s="400"/>
    </row>
    <row r="879" spans="16:27">
      <c r="P879" s="394">
        <f t="shared" ca="1" si="143"/>
        <v>250</v>
      </c>
      <c r="Q879" s="394">
        <f t="shared" ca="1" si="144"/>
        <v>40</v>
      </c>
      <c r="AA879" s="400"/>
    </row>
    <row r="880" spans="16:27">
      <c r="P880" s="394">
        <f t="shared" ca="1" si="143"/>
        <v>260</v>
      </c>
      <c r="Q880" s="394">
        <f t="shared" ca="1" si="144"/>
        <v>40</v>
      </c>
      <c r="AA880" s="400"/>
    </row>
    <row r="881" spans="16:27">
      <c r="P881" s="394">
        <f t="shared" ca="1" si="143"/>
        <v>250</v>
      </c>
      <c r="Q881" s="394">
        <f t="shared" ca="1" si="144"/>
        <v>40</v>
      </c>
      <c r="AA881" s="400"/>
    </row>
    <row r="882" spans="16:27">
      <c r="P882" s="394">
        <f t="shared" ca="1" si="143"/>
        <v>260</v>
      </c>
      <c r="Q882" s="394">
        <f t="shared" ca="1" si="144"/>
        <v>40</v>
      </c>
      <c r="AA882" s="400"/>
    </row>
    <row r="883" spans="16:27">
      <c r="P883" s="394">
        <f t="shared" ca="1" si="143"/>
        <v>260</v>
      </c>
      <c r="Q883" s="394">
        <f t="shared" ca="1" si="144"/>
        <v>30</v>
      </c>
      <c r="AA883" s="400"/>
    </row>
    <row r="884" spans="16:27">
      <c r="P884" s="394">
        <f t="shared" ca="1" si="143"/>
        <v>250</v>
      </c>
      <c r="Q884" s="394">
        <f t="shared" ca="1" si="144"/>
        <v>40</v>
      </c>
      <c r="AA884" s="400"/>
    </row>
    <row r="885" spans="16:27">
      <c r="P885" s="394">
        <f t="shared" ca="1" si="143"/>
        <v>260</v>
      </c>
      <c r="Q885" s="394">
        <f t="shared" ca="1" si="144"/>
        <v>40</v>
      </c>
      <c r="AA885" s="400"/>
    </row>
    <row r="886" spans="16:27">
      <c r="P886" s="394">
        <f t="shared" ca="1" si="143"/>
        <v>250</v>
      </c>
      <c r="Q886" s="394">
        <f t="shared" ca="1" si="144"/>
        <v>40</v>
      </c>
      <c r="AA886" s="400"/>
    </row>
    <row r="887" spans="16:27">
      <c r="P887" s="394">
        <f t="shared" ca="1" si="143"/>
        <v>260</v>
      </c>
      <c r="Q887" s="394">
        <f t="shared" ca="1" si="144"/>
        <v>40</v>
      </c>
      <c r="AA887" s="400"/>
    </row>
    <row r="888" spans="16:27">
      <c r="P888" s="394">
        <f t="shared" ca="1" si="143"/>
        <v>260</v>
      </c>
      <c r="Q888" s="394">
        <f t="shared" ca="1" si="144"/>
        <v>30</v>
      </c>
      <c r="AA888" s="400"/>
    </row>
    <row r="889" spans="16:27">
      <c r="P889" s="394">
        <f t="shared" ca="1" si="143"/>
        <v>250</v>
      </c>
      <c r="Q889" s="394">
        <f t="shared" ca="1" si="144"/>
        <v>40</v>
      </c>
      <c r="AA889" s="400"/>
    </row>
    <row r="890" spans="16:27">
      <c r="P890" s="394">
        <f t="shared" ca="1" si="143"/>
        <v>260</v>
      </c>
      <c r="Q890" s="394">
        <f t="shared" ca="1" si="144"/>
        <v>40</v>
      </c>
      <c r="AA890" s="400"/>
    </row>
    <row r="891" spans="16:27">
      <c r="P891" s="394">
        <f t="shared" ca="1" si="143"/>
        <v>270</v>
      </c>
      <c r="Q891" s="394">
        <f t="shared" ca="1" si="144"/>
        <v>40</v>
      </c>
      <c r="AA891" s="400"/>
    </row>
    <row r="892" spans="16:27">
      <c r="P892" s="394">
        <f t="shared" ca="1" si="143"/>
        <v>260</v>
      </c>
      <c r="Q892" s="394">
        <f t="shared" ca="1" si="144"/>
        <v>40</v>
      </c>
      <c r="AA892" s="400"/>
    </row>
    <row r="893" spans="16:27">
      <c r="P893" s="394">
        <f t="shared" ca="1" si="143"/>
        <v>250</v>
      </c>
      <c r="Q893" s="394">
        <f t="shared" ca="1" si="144"/>
        <v>40</v>
      </c>
      <c r="AA893" s="400"/>
    </row>
    <row r="894" spans="16:27">
      <c r="P894" s="394">
        <f t="shared" ca="1" si="143"/>
        <v>250</v>
      </c>
      <c r="Q894" s="394">
        <f t="shared" ca="1" si="144"/>
        <v>30</v>
      </c>
      <c r="AA894" s="400"/>
    </row>
    <row r="895" spans="16:27">
      <c r="P895" s="394">
        <f t="shared" ca="1" si="143"/>
        <v>270</v>
      </c>
      <c r="Q895" s="394">
        <f t="shared" ca="1" si="144"/>
        <v>40</v>
      </c>
      <c r="AA895" s="400"/>
    </row>
    <row r="896" spans="16:27">
      <c r="P896" s="394">
        <f t="shared" ref="P896:P959" ca="1" si="145">ROUND((RAND()*(270-250)+250),-1)</f>
        <v>270</v>
      </c>
      <c r="Q896" s="394">
        <f t="shared" ref="Q896:Q959" ca="1" si="146">ROUND((RAND()*(45-30)+30),-1)</f>
        <v>40</v>
      </c>
      <c r="AA896" s="400"/>
    </row>
    <row r="897" spans="16:27">
      <c r="P897" s="394">
        <f t="shared" ca="1" si="145"/>
        <v>260</v>
      </c>
      <c r="Q897" s="394">
        <f t="shared" ca="1" si="146"/>
        <v>30</v>
      </c>
      <c r="AA897" s="400"/>
    </row>
    <row r="898" spans="16:27">
      <c r="P898" s="394">
        <f t="shared" ca="1" si="145"/>
        <v>270</v>
      </c>
      <c r="Q898" s="394">
        <f t="shared" ca="1" si="146"/>
        <v>30</v>
      </c>
      <c r="AA898" s="400"/>
    </row>
    <row r="899" spans="16:27">
      <c r="P899" s="394">
        <f t="shared" ca="1" si="145"/>
        <v>250</v>
      </c>
      <c r="Q899" s="394">
        <f t="shared" ca="1" si="146"/>
        <v>40</v>
      </c>
      <c r="AA899" s="400"/>
    </row>
    <row r="900" spans="16:27">
      <c r="P900" s="394">
        <f t="shared" ca="1" si="145"/>
        <v>260</v>
      </c>
      <c r="Q900" s="394">
        <f t="shared" ca="1" si="146"/>
        <v>40</v>
      </c>
      <c r="AA900" s="400"/>
    </row>
    <row r="901" spans="16:27">
      <c r="P901" s="394">
        <f t="shared" ca="1" si="145"/>
        <v>260</v>
      </c>
      <c r="Q901" s="394">
        <f t="shared" ca="1" si="146"/>
        <v>40</v>
      </c>
      <c r="AA901" s="400"/>
    </row>
    <row r="902" spans="16:27">
      <c r="P902" s="394">
        <f t="shared" ca="1" si="145"/>
        <v>270</v>
      </c>
      <c r="Q902" s="394">
        <f t="shared" ca="1" si="146"/>
        <v>30</v>
      </c>
      <c r="AA902" s="400"/>
    </row>
    <row r="903" spans="16:27">
      <c r="P903" s="394">
        <f t="shared" ca="1" si="145"/>
        <v>260</v>
      </c>
      <c r="Q903" s="394">
        <f t="shared" ca="1" si="146"/>
        <v>30</v>
      </c>
      <c r="AA903" s="400"/>
    </row>
    <row r="904" spans="16:27">
      <c r="P904" s="394">
        <f t="shared" ca="1" si="145"/>
        <v>250</v>
      </c>
      <c r="Q904" s="394">
        <f t="shared" ca="1" si="146"/>
        <v>30</v>
      </c>
      <c r="AA904" s="400"/>
    </row>
    <row r="905" spans="16:27">
      <c r="P905" s="394">
        <f t="shared" ca="1" si="145"/>
        <v>260</v>
      </c>
      <c r="Q905" s="394">
        <f t="shared" ca="1" si="146"/>
        <v>30</v>
      </c>
      <c r="AA905" s="400"/>
    </row>
    <row r="906" spans="16:27">
      <c r="P906" s="394">
        <f t="shared" ca="1" si="145"/>
        <v>260</v>
      </c>
      <c r="Q906" s="394">
        <f t="shared" ca="1" si="146"/>
        <v>40</v>
      </c>
      <c r="AA906" s="400"/>
    </row>
    <row r="907" spans="16:27">
      <c r="P907" s="394">
        <f t="shared" ca="1" si="145"/>
        <v>250</v>
      </c>
      <c r="Q907" s="394">
        <f t="shared" ca="1" si="146"/>
        <v>30</v>
      </c>
      <c r="AA907" s="400"/>
    </row>
    <row r="908" spans="16:27">
      <c r="P908" s="394">
        <f t="shared" ca="1" si="145"/>
        <v>270</v>
      </c>
      <c r="Q908" s="394">
        <f t="shared" ca="1" si="146"/>
        <v>40</v>
      </c>
      <c r="AA908" s="400"/>
    </row>
    <row r="909" spans="16:27">
      <c r="P909" s="394">
        <f t="shared" ca="1" si="145"/>
        <v>270</v>
      </c>
      <c r="Q909" s="394">
        <f t="shared" ca="1" si="146"/>
        <v>30</v>
      </c>
      <c r="AA909" s="400"/>
    </row>
    <row r="910" spans="16:27">
      <c r="P910" s="394">
        <f t="shared" ca="1" si="145"/>
        <v>260</v>
      </c>
      <c r="Q910" s="394">
        <f t="shared" ca="1" si="146"/>
        <v>40</v>
      </c>
      <c r="AA910" s="400"/>
    </row>
    <row r="911" spans="16:27">
      <c r="P911" s="394">
        <f t="shared" ca="1" si="145"/>
        <v>260</v>
      </c>
      <c r="Q911" s="394">
        <f t="shared" ca="1" si="146"/>
        <v>30</v>
      </c>
      <c r="AA911" s="400"/>
    </row>
    <row r="912" spans="16:27">
      <c r="P912" s="394">
        <f t="shared" ca="1" si="145"/>
        <v>270</v>
      </c>
      <c r="Q912" s="394">
        <f t="shared" ca="1" si="146"/>
        <v>40</v>
      </c>
      <c r="AA912" s="400"/>
    </row>
    <row r="913" spans="16:27">
      <c r="P913" s="394">
        <f t="shared" ca="1" si="145"/>
        <v>260</v>
      </c>
      <c r="Q913" s="394">
        <f t="shared" ca="1" si="146"/>
        <v>40</v>
      </c>
      <c r="AA913" s="400"/>
    </row>
    <row r="914" spans="16:27">
      <c r="P914" s="394">
        <f t="shared" ca="1" si="145"/>
        <v>270</v>
      </c>
      <c r="Q914" s="394">
        <f t="shared" ca="1" si="146"/>
        <v>40</v>
      </c>
      <c r="AA914" s="400"/>
    </row>
    <row r="915" spans="16:27">
      <c r="P915" s="394">
        <f t="shared" ca="1" si="145"/>
        <v>260</v>
      </c>
      <c r="Q915" s="394">
        <f t="shared" ca="1" si="146"/>
        <v>40</v>
      </c>
      <c r="AA915" s="400"/>
    </row>
    <row r="916" spans="16:27">
      <c r="P916" s="394">
        <f t="shared" ca="1" si="145"/>
        <v>260</v>
      </c>
      <c r="Q916" s="394">
        <f t="shared" ca="1" si="146"/>
        <v>40</v>
      </c>
      <c r="AA916" s="400"/>
    </row>
    <row r="917" spans="16:27">
      <c r="P917" s="394">
        <f t="shared" ca="1" si="145"/>
        <v>260</v>
      </c>
      <c r="Q917" s="394">
        <f t="shared" ca="1" si="146"/>
        <v>40</v>
      </c>
      <c r="AA917" s="400"/>
    </row>
    <row r="918" spans="16:27">
      <c r="P918" s="394">
        <f t="shared" ca="1" si="145"/>
        <v>260</v>
      </c>
      <c r="Q918" s="394">
        <f t="shared" ca="1" si="146"/>
        <v>30</v>
      </c>
      <c r="AA918" s="400"/>
    </row>
    <row r="919" spans="16:27">
      <c r="P919" s="394">
        <f t="shared" ca="1" si="145"/>
        <v>260</v>
      </c>
      <c r="Q919" s="394">
        <f t="shared" ca="1" si="146"/>
        <v>30</v>
      </c>
      <c r="AA919" s="400"/>
    </row>
    <row r="920" spans="16:27">
      <c r="P920" s="394">
        <f t="shared" ca="1" si="145"/>
        <v>250</v>
      </c>
      <c r="Q920" s="394">
        <f t="shared" ca="1" si="146"/>
        <v>40</v>
      </c>
      <c r="AA920" s="400"/>
    </row>
    <row r="921" spans="16:27">
      <c r="P921" s="394">
        <f t="shared" ca="1" si="145"/>
        <v>270</v>
      </c>
      <c r="Q921" s="394">
        <f t="shared" ca="1" si="146"/>
        <v>40</v>
      </c>
      <c r="AA921" s="400"/>
    </row>
    <row r="922" spans="16:27">
      <c r="P922" s="394">
        <f t="shared" ca="1" si="145"/>
        <v>260</v>
      </c>
      <c r="Q922" s="394">
        <f t="shared" ca="1" si="146"/>
        <v>40</v>
      </c>
      <c r="AA922" s="400"/>
    </row>
    <row r="923" spans="16:27">
      <c r="P923" s="394">
        <f t="shared" ca="1" si="145"/>
        <v>270</v>
      </c>
      <c r="Q923" s="394">
        <f t="shared" ca="1" si="146"/>
        <v>40</v>
      </c>
      <c r="AA923" s="400"/>
    </row>
    <row r="924" spans="16:27">
      <c r="P924" s="394">
        <f t="shared" ca="1" si="145"/>
        <v>250</v>
      </c>
      <c r="Q924" s="394">
        <f t="shared" ca="1" si="146"/>
        <v>30</v>
      </c>
      <c r="AA924" s="400"/>
    </row>
    <row r="925" spans="16:27">
      <c r="P925" s="394">
        <f t="shared" ca="1" si="145"/>
        <v>250</v>
      </c>
      <c r="Q925" s="394">
        <f t="shared" ca="1" si="146"/>
        <v>40</v>
      </c>
      <c r="AA925" s="400"/>
    </row>
    <row r="926" spans="16:27">
      <c r="P926" s="394">
        <f t="shared" ca="1" si="145"/>
        <v>270</v>
      </c>
      <c r="Q926" s="394">
        <f t="shared" ca="1" si="146"/>
        <v>40</v>
      </c>
      <c r="AA926" s="400"/>
    </row>
    <row r="927" spans="16:27">
      <c r="P927" s="394">
        <f t="shared" ca="1" si="145"/>
        <v>250</v>
      </c>
      <c r="Q927" s="394">
        <f t="shared" ca="1" si="146"/>
        <v>40</v>
      </c>
      <c r="AA927" s="400"/>
    </row>
    <row r="928" spans="16:27">
      <c r="P928" s="394">
        <f t="shared" ca="1" si="145"/>
        <v>250</v>
      </c>
      <c r="Q928" s="394">
        <f t="shared" ca="1" si="146"/>
        <v>30</v>
      </c>
      <c r="AA928" s="400"/>
    </row>
    <row r="929" spans="16:27">
      <c r="P929" s="394">
        <f t="shared" ca="1" si="145"/>
        <v>260</v>
      </c>
      <c r="Q929" s="394">
        <f t="shared" ca="1" si="146"/>
        <v>40</v>
      </c>
      <c r="AA929" s="400"/>
    </row>
    <row r="930" spans="16:27">
      <c r="P930" s="394">
        <f t="shared" ca="1" si="145"/>
        <v>260</v>
      </c>
      <c r="Q930" s="394">
        <f t="shared" ca="1" si="146"/>
        <v>30</v>
      </c>
      <c r="AA930" s="400"/>
    </row>
    <row r="931" spans="16:27">
      <c r="P931" s="394">
        <f t="shared" ca="1" si="145"/>
        <v>260</v>
      </c>
      <c r="Q931" s="394">
        <f t="shared" ca="1" si="146"/>
        <v>40</v>
      </c>
      <c r="AA931" s="400"/>
    </row>
    <row r="932" spans="16:27">
      <c r="P932" s="394">
        <f t="shared" ca="1" si="145"/>
        <v>260</v>
      </c>
      <c r="Q932" s="394">
        <f t="shared" ca="1" si="146"/>
        <v>40</v>
      </c>
      <c r="AA932" s="400"/>
    </row>
    <row r="933" spans="16:27">
      <c r="P933" s="394">
        <f t="shared" ca="1" si="145"/>
        <v>270</v>
      </c>
      <c r="Q933" s="394">
        <f t="shared" ca="1" si="146"/>
        <v>40</v>
      </c>
      <c r="AA933" s="400"/>
    </row>
    <row r="934" spans="16:27">
      <c r="P934" s="394">
        <f t="shared" ca="1" si="145"/>
        <v>260</v>
      </c>
      <c r="Q934" s="394">
        <f t="shared" ca="1" si="146"/>
        <v>40</v>
      </c>
      <c r="AA934" s="400"/>
    </row>
    <row r="935" spans="16:27">
      <c r="P935" s="394">
        <f t="shared" ca="1" si="145"/>
        <v>270</v>
      </c>
      <c r="Q935" s="394">
        <f t="shared" ca="1" si="146"/>
        <v>40</v>
      </c>
      <c r="AA935" s="400"/>
    </row>
    <row r="936" spans="16:27">
      <c r="P936" s="394">
        <f t="shared" ca="1" si="145"/>
        <v>260</v>
      </c>
      <c r="Q936" s="394">
        <f t="shared" ca="1" si="146"/>
        <v>40</v>
      </c>
      <c r="AA936" s="400"/>
    </row>
    <row r="937" spans="16:27">
      <c r="P937" s="394">
        <f t="shared" ca="1" si="145"/>
        <v>260</v>
      </c>
      <c r="Q937" s="394">
        <f t="shared" ca="1" si="146"/>
        <v>40</v>
      </c>
      <c r="AA937" s="400"/>
    </row>
    <row r="938" spans="16:27">
      <c r="P938" s="394">
        <f t="shared" ca="1" si="145"/>
        <v>270</v>
      </c>
      <c r="Q938" s="394">
        <f t="shared" ca="1" si="146"/>
        <v>40</v>
      </c>
      <c r="AA938" s="400"/>
    </row>
    <row r="939" spans="16:27">
      <c r="P939" s="394">
        <f t="shared" ca="1" si="145"/>
        <v>260</v>
      </c>
      <c r="Q939" s="394">
        <f t="shared" ca="1" si="146"/>
        <v>30</v>
      </c>
      <c r="AA939" s="400"/>
    </row>
    <row r="940" spans="16:27">
      <c r="P940" s="394">
        <f t="shared" ca="1" si="145"/>
        <v>250</v>
      </c>
      <c r="Q940" s="394">
        <f t="shared" ca="1" si="146"/>
        <v>30</v>
      </c>
      <c r="AA940" s="400"/>
    </row>
    <row r="941" spans="16:27">
      <c r="P941" s="394">
        <f t="shared" ca="1" si="145"/>
        <v>270</v>
      </c>
      <c r="Q941" s="394">
        <f t="shared" ca="1" si="146"/>
        <v>40</v>
      </c>
      <c r="AA941" s="400"/>
    </row>
    <row r="942" spans="16:27">
      <c r="P942" s="394">
        <f t="shared" ca="1" si="145"/>
        <v>250</v>
      </c>
      <c r="Q942" s="394">
        <f t="shared" ca="1" si="146"/>
        <v>40</v>
      </c>
      <c r="AA942" s="400"/>
    </row>
    <row r="943" spans="16:27">
      <c r="P943" s="394">
        <f t="shared" ca="1" si="145"/>
        <v>260</v>
      </c>
      <c r="Q943" s="394">
        <f t="shared" ca="1" si="146"/>
        <v>30</v>
      </c>
      <c r="AA943" s="400"/>
    </row>
    <row r="944" spans="16:27">
      <c r="P944" s="394">
        <f t="shared" ca="1" si="145"/>
        <v>260</v>
      </c>
      <c r="Q944" s="394">
        <f t="shared" ca="1" si="146"/>
        <v>40</v>
      </c>
      <c r="AA944" s="400"/>
    </row>
    <row r="945" spans="16:27">
      <c r="P945" s="394">
        <f t="shared" ca="1" si="145"/>
        <v>270</v>
      </c>
      <c r="Q945" s="394">
        <f t="shared" ca="1" si="146"/>
        <v>30</v>
      </c>
      <c r="AA945" s="400"/>
    </row>
    <row r="946" spans="16:27">
      <c r="P946" s="394">
        <f t="shared" ca="1" si="145"/>
        <v>250</v>
      </c>
      <c r="Q946" s="394">
        <f t="shared" ca="1" si="146"/>
        <v>30</v>
      </c>
      <c r="AA946" s="400"/>
    </row>
    <row r="947" spans="16:27">
      <c r="P947" s="394">
        <f t="shared" ca="1" si="145"/>
        <v>260</v>
      </c>
      <c r="Q947" s="394">
        <f t="shared" ca="1" si="146"/>
        <v>30</v>
      </c>
      <c r="AA947" s="400"/>
    </row>
    <row r="948" spans="16:27">
      <c r="P948" s="394">
        <f t="shared" ca="1" si="145"/>
        <v>260</v>
      </c>
      <c r="Q948" s="394">
        <f t="shared" ca="1" si="146"/>
        <v>40</v>
      </c>
      <c r="AA948" s="400"/>
    </row>
    <row r="949" spans="16:27">
      <c r="P949" s="394">
        <f t="shared" ca="1" si="145"/>
        <v>260</v>
      </c>
      <c r="Q949" s="394">
        <f t="shared" ca="1" si="146"/>
        <v>40</v>
      </c>
      <c r="AA949" s="400"/>
    </row>
    <row r="950" spans="16:27">
      <c r="P950" s="394">
        <f t="shared" ca="1" si="145"/>
        <v>250</v>
      </c>
      <c r="Q950" s="394">
        <f t="shared" ca="1" si="146"/>
        <v>40</v>
      </c>
      <c r="AA950" s="400"/>
    </row>
    <row r="951" spans="16:27">
      <c r="P951" s="394">
        <f t="shared" ca="1" si="145"/>
        <v>270</v>
      </c>
      <c r="Q951" s="394">
        <f t="shared" ca="1" si="146"/>
        <v>30</v>
      </c>
      <c r="AA951" s="400"/>
    </row>
    <row r="952" spans="16:27">
      <c r="P952" s="394">
        <f t="shared" ca="1" si="145"/>
        <v>260</v>
      </c>
      <c r="Q952" s="394">
        <f t="shared" ca="1" si="146"/>
        <v>40</v>
      </c>
      <c r="AA952" s="400"/>
    </row>
    <row r="953" spans="16:27">
      <c r="P953" s="394">
        <f t="shared" ca="1" si="145"/>
        <v>270</v>
      </c>
      <c r="Q953" s="394">
        <f t="shared" ca="1" si="146"/>
        <v>30</v>
      </c>
      <c r="AA953" s="400"/>
    </row>
    <row r="954" spans="16:27">
      <c r="P954" s="394">
        <f t="shared" ca="1" si="145"/>
        <v>270</v>
      </c>
      <c r="Q954" s="394">
        <f t="shared" ca="1" si="146"/>
        <v>40</v>
      </c>
      <c r="AA954" s="400"/>
    </row>
    <row r="955" spans="16:27">
      <c r="P955" s="394">
        <f t="shared" ca="1" si="145"/>
        <v>270</v>
      </c>
      <c r="Q955" s="394">
        <f t="shared" ca="1" si="146"/>
        <v>40</v>
      </c>
      <c r="AA955" s="400"/>
    </row>
    <row r="956" spans="16:27">
      <c r="P956" s="394">
        <f t="shared" ca="1" si="145"/>
        <v>260</v>
      </c>
      <c r="Q956" s="394">
        <f t="shared" ca="1" si="146"/>
        <v>40</v>
      </c>
      <c r="AA956" s="400"/>
    </row>
    <row r="957" spans="16:27">
      <c r="P957" s="394">
        <f t="shared" ca="1" si="145"/>
        <v>250</v>
      </c>
      <c r="Q957" s="394">
        <f t="shared" ca="1" si="146"/>
        <v>40</v>
      </c>
      <c r="AA957" s="400"/>
    </row>
    <row r="958" spans="16:27">
      <c r="P958" s="394">
        <f t="shared" ca="1" si="145"/>
        <v>260</v>
      </c>
      <c r="Q958" s="394">
        <f t="shared" ca="1" si="146"/>
        <v>30</v>
      </c>
      <c r="AA958" s="400"/>
    </row>
    <row r="959" spans="16:27">
      <c r="P959" s="394">
        <f t="shared" ca="1" si="145"/>
        <v>260</v>
      </c>
      <c r="Q959" s="394">
        <f t="shared" ca="1" si="146"/>
        <v>40</v>
      </c>
      <c r="AA959" s="400"/>
    </row>
    <row r="960" spans="16:27">
      <c r="P960" s="394">
        <f t="shared" ref="P960:P1023" ca="1" si="147">ROUND((RAND()*(270-250)+250),-1)</f>
        <v>270</v>
      </c>
      <c r="Q960" s="394">
        <f t="shared" ref="Q960:Q1023" ca="1" si="148">ROUND((RAND()*(45-30)+30),-1)</f>
        <v>40</v>
      </c>
      <c r="AA960" s="400"/>
    </row>
    <row r="961" spans="16:27">
      <c r="P961" s="394">
        <f t="shared" ca="1" si="147"/>
        <v>250</v>
      </c>
      <c r="Q961" s="394">
        <f t="shared" ca="1" si="148"/>
        <v>40</v>
      </c>
      <c r="AA961" s="400"/>
    </row>
    <row r="962" spans="16:27">
      <c r="P962" s="394">
        <f t="shared" ca="1" si="147"/>
        <v>260</v>
      </c>
      <c r="Q962" s="394">
        <f t="shared" ca="1" si="148"/>
        <v>40</v>
      </c>
      <c r="AA962" s="400"/>
    </row>
    <row r="963" spans="16:27">
      <c r="P963" s="394">
        <f t="shared" ca="1" si="147"/>
        <v>260</v>
      </c>
      <c r="Q963" s="394">
        <f t="shared" ca="1" si="148"/>
        <v>40</v>
      </c>
      <c r="AA963" s="400"/>
    </row>
    <row r="964" spans="16:27">
      <c r="P964" s="394">
        <f t="shared" ca="1" si="147"/>
        <v>270</v>
      </c>
      <c r="Q964" s="394">
        <f t="shared" ca="1" si="148"/>
        <v>30</v>
      </c>
      <c r="AA964" s="400"/>
    </row>
    <row r="965" spans="16:27">
      <c r="P965" s="394">
        <f t="shared" ca="1" si="147"/>
        <v>260</v>
      </c>
      <c r="Q965" s="394">
        <f t="shared" ca="1" si="148"/>
        <v>30</v>
      </c>
      <c r="AA965" s="400"/>
    </row>
    <row r="966" spans="16:27">
      <c r="P966" s="394">
        <f t="shared" ca="1" si="147"/>
        <v>250</v>
      </c>
      <c r="Q966" s="394">
        <f t="shared" ca="1" si="148"/>
        <v>30</v>
      </c>
      <c r="AA966" s="400"/>
    </row>
    <row r="967" spans="16:27">
      <c r="P967" s="394">
        <f t="shared" ca="1" si="147"/>
        <v>250</v>
      </c>
      <c r="Q967" s="394">
        <f t="shared" ca="1" si="148"/>
        <v>40</v>
      </c>
      <c r="AA967" s="400"/>
    </row>
    <row r="968" spans="16:27">
      <c r="P968" s="394">
        <f t="shared" ca="1" si="147"/>
        <v>260</v>
      </c>
      <c r="Q968" s="394">
        <f t="shared" ca="1" si="148"/>
        <v>40</v>
      </c>
      <c r="AA968" s="400"/>
    </row>
    <row r="969" spans="16:27">
      <c r="P969" s="394">
        <f t="shared" ca="1" si="147"/>
        <v>260</v>
      </c>
      <c r="Q969" s="394">
        <f t="shared" ca="1" si="148"/>
        <v>30</v>
      </c>
      <c r="AA969" s="400"/>
    </row>
    <row r="970" spans="16:27">
      <c r="P970" s="394">
        <f t="shared" ca="1" si="147"/>
        <v>260</v>
      </c>
      <c r="Q970" s="394">
        <f t="shared" ca="1" si="148"/>
        <v>40</v>
      </c>
      <c r="AA970" s="400"/>
    </row>
    <row r="971" spans="16:27">
      <c r="P971" s="394">
        <f t="shared" ca="1" si="147"/>
        <v>270</v>
      </c>
      <c r="Q971" s="394">
        <f t="shared" ca="1" si="148"/>
        <v>40</v>
      </c>
      <c r="AA971" s="400"/>
    </row>
    <row r="972" spans="16:27">
      <c r="P972" s="394">
        <f t="shared" ca="1" si="147"/>
        <v>260</v>
      </c>
      <c r="Q972" s="394">
        <f t="shared" ca="1" si="148"/>
        <v>40</v>
      </c>
      <c r="AA972" s="400"/>
    </row>
    <row r="973" spans="16:27">
      <c r="P973" s="394">
        <f t="shared" ca="1" si="147"/>
        <v>260</v>
      </c>
      <c r="Q973" s="394">
        <f t="shared" ca="1" si="148"/>
        <v>40</v>
      </c>
      <c r="AA973" s="400"/>
    </row>
    <row r="974" spans="16:27">
      <c r="P974" s="394">
        <f t="shared" ca="1" si="147"/>
        <v>260</v>
      </c>
      <c r="Q974" s="394">
        <f t="shared" ca="1" si="148"/>
        <v>40</v>
      </c>
      <c r="AA974" s="400"/>
    </row>
    <row r="975" spans="16:27">
      <c r="P975" s="394">
        <f t="shared" ca="1" si="147"/>
        <v>260</v>
      </c>
      <c r="Q975" s="394">
        <f t="shared" ca="1" si="148"/>
        <v>40</v>
      </c>
      <c r="AA975" s="400"/>
    </row>
    <row r="976" spans="16:27">
      <c r="P976" s="394">
        <f t="shared" ca="1" si="147"/>
        <v>260</v>
      </c>
      <c r="Q976" s="394">
        <f t="shared" ca="1" si="148"/>
        <v>40</v>
      </c>
      <c r="AA976" s="400"/>
    </row>
    <row r="977" spans="16:27">
      <c r="P977" s="394">
        <f t="shared" ca="1" si="147"/>
        <v>260</v>
      </c>
      <c r="Q977" s="394">
        <f t="shared" ca="1" si="148"/>
        <v>40</v>
      </c>
      <c r="AA977" s="400"/>
    </row>
    <row r="978" spans="16:27">
      <c r="P978" s="394">
        <f t="shared" ca="1" si="147"/>
        <v>260</v>
      </c>
      <c r="Q978" s="394">
        <f t="shared" ca="1" si="148"/>
        <v>30</v>
      </c>
      <c r="AA978" s="400"/>
    </row>
    <row r="979" spans="16:27">
      <c r="P979" s="394">
        <f t="shared" ca="1" si="147"/>
        <v>270</v>
      </c>
      <c r="Q979" s="394">
        <f t="shared" ca="1" si="148"/>
        <v>40</v>
      </c>
      <c r="AA979" s="400"/>
    </row>
    <row r="980" spans="16:27">
      <c r="P980" s="394">
        <f t="shared" ca="1" si="147"/>
        <v>250</v>
      </c>
      <c r="Q980" s="394">
        <f t="shared" ca="1" si="148"/>
        <v>40</v>
      </c>
      <c r="AA980" s="400"/>
    </row>
    <row r="981" spans="16:27">
      <c r="P981" s="394">
        <f t="shared" ca="1" si="147"/>
        <v>270</v>
      </c>
      <c r="Q981" s="394">
        <f t="shared" ca="1" si="148"/>
        <v>40</v>
      </c>
      <c r="AA981" s="400"/>
    </row>
    <row r="982" spans="16:27">
      <c r="P982" s="394">
        <f t="shared" ca="1" si="147"/>
        <v>260</v>
      </c>
      <c r="Q982" s="394">
        <f t="shared" ca="1" si="148"/>
        <v>30</v>
      </c>
      <c r="AA982" s="400"/>
    </row>
    <row r="983" spans="16:27">
      <c r="P983" s="394">
        <f t="shared" ca="1" si="147"/>
        <v>250</v>
      </c>
      <c r="Q983" s="394">
        <f t="shared" ca="1" si="148"/>
        <v>40</v>
      </c>
      <c r="AA983" s="400"/>
    </row>
    <row r="984" spans="16:27">
      <c r="P984" s="394">
        <f t="shared" ca="1" si="147"/>
        <v>260</v>
      </c>
      <c r="Q984" s="394">
        <f t="shared" ca="1" si="148"/>
        <v>40</v>
      </c>
      <c r="AA984" s="400"/>
    </row>
    <row r="985" spans="16:27">
      <c r="P985" s="394">
        <f t="shared" ca="1" si="147"/>
        <v>270</v>
      </c>
      <c r="Q985" s="394">
        <f t="shared" ca="1" si="148"/>
        <v>40</v>
      </c>
      <c r="AA985" s="400"/>
    </row>
    <row r="986" spans="16:27">
      <c r="P986" s="394">
        <f t="shared" ca="1" si="147"/>
        <v>250</v>
      </c>
      <c r="Q986" s="394">
        <f t="shared" ca="1" si="148"/>
        <v>40</v>
      </c>
      <c r="AA986" s="400"/>
    </row>
    <row r="987" spans="16:27">
      <c r="P987" s="394">
        <f t="shared" ca="1" si="147"/>
        <v>260</v>
      </c>
      <c r="Q987" s="394">
        <f t="shared" ca="1" si="148"/>
        <v>40</v>
      </c>
      <c r="AA987" s="400"/>
    </row>
    <row r="988" spans="16:27">
      <c r="P988" s="394">
        <f t="shared" ca="1" si="147"/>
        <v>260</v>
      </c>
      <c r="Q988" s="394">
        <f t="shared" ca="1" si="148"/>
        <v>30</v>
      </c>
      <c r="AA988" s="400"/>
    </row>
    <row r="989" spans="16:27">
      <c r="P989" s="394">
        <f t="shared" ca="1" si="147"/>
        <v>260</v>
      </c>
      <c r="Q989" s="394">
        <f t="shared" ca="1" si="148"/>
        <v>30</v>
      </c>
      <c r="AA989" s="400"/>
    </row>
    <row r="990" spans="16:27">
      <c r="P990" s="394">
        <f t="shared" ca="1" si="147"/>
        <v>270</v>
      </c>
      <c r="Q990" s="394">
        <f t="shared" ca="1" si="148"/>
        <v>40</v>
      </c>
      <c r="AA990" s="400"/>
    </row>
    <row r="991" spans="16:27">
      <c r="P991" s="394">
        <f t="shared" ca="1" si="147"/>
        <v>250</v>
      </c>
      <c r="Q991" s="394">
        <f t="shared" ca="1" si="148"/>
        <v>30</v>
      </c>
      <c r="AA991" s="400"/>
    </row>
    <row r="992" spans="16:27">
      <c r="P992" s="394">
        <f t="shared" ca="1" si="147"/>
        <v>260</v>
      </c>
      <c r="Q992" s="394">
        <f t="shared" ca="1" si="148"/>
        <v>30</v>
      </c>
      <c r="AA992" s="400"/>
    </row>
    <row r="993" spans="16:27">
      <c r="P993" s="394">
        <f t="shared" ca="1" si="147"/>
        <v>260</v>
      </c>
      <c r="Q993" s="394">
        <f t="shared" ca="1" si="148"/>
        <v>40</v>
      </c>
      <c r="AA993" s="400"/>
    </row>
    <row r="994" spans="16:27">
      <c r="P994" s="394">
        <f t="shared" ca="1" si="147"/>
        <v>260</v>
      </c>
      <c r="Q994" s="394">
        <f t="shared" ca="1" si="148"/>
        <v>40</v>
      </c>
      <c r="AA994" s="400"/>
    </row>
    <row r="995" spans="16:27">
      <c r="P995" s="394">
        <f t="shared" ca="1" si="147"/>
        <v>260</v>
      </c>
      <c r="Q995" s="394">
        <f t="shared" ca="1" si="148"/>
        <v>40</v>
      </c>
      <c r="AA995" s="400"/>
    </row>
    <row r="996" spans="16:27">
      <c r="P996" s="394">
        <f t="shared" ca="1" si="147"/>
        <v>270</v>
      </c>
      <c r="Q996" s="394">
        <f t="shared" ca="1" si="148"/>
        <v>40</v>
      </c>
      <c r="AA996" s="400"/>
    </row>
    <row r="997" spans="16:27">
      <c r="P997" s="394">
        <f t="shared" ca="1" si="147"/>
        <v>270</v>
      </c>
      <c r="Q997" s="394">
        <f t="shared" ca="1" si="148"/>
        <v>40</v>
      </c>
      <c r="AA997" s="400"/>
    </row>
    <row r="998" spans="16:27">
      <c r="P998" s="394">
        <f t="shared" ca="1" si="147"/>
        <v>270</v>
      </c>
      <c r="Q998" s="394">
        <f t="shared" ca="1" si="148"/>
        <v>40</v>
      </c>
      <c r="AA998" s="400"/>
    </row>
    <row r="999" spans="16:27">
      <c r="P999" s="394">
        <f t="shared" ca="1" si="147"/>
        <v>250</v>
      </c>
      <c r="Q999" s="394">
        <f t="shared" ca="1" si="148"/>
        <v>40</v>
      </c>
      <c r="AA999" s="400"/>
    </row>
    <row r="1000" spans="16:27">
      <c r="P1000" s="394">
        <f t="shared" ca="1" si="147"/>
        <v>260</v>
      </c>
      <c r="Q1000" s="394">
        <f t="shared" ca="1" si="148"/>
        <v>40</v>
      </c>
      <c r="AA1000" s="400"/>
    </row>
    <row r="1001" spans="16:27">
      <c r="P1001" s="394">
        <f t="shared" ca="1" si="147"/>
        <v>270</v>
      </c>
      <c r="Q1001" s="394">
        <f t="shared" ca="1" si="148"/>
        <v>40</v>
      </c>
      <c r="AA1001" s="400"/>
    </row>
    <row r="1002" spans="16:27">
      <c r="P1002" s="394">
        <f t="shared" ca="1" si="147"/>
        <v>270</v>
      </c>
      <c r="Q1002" s="394">
        <f t="shared" ca="1" si="148"/>
        <v>40</v>
      </c>
      <c r="AA1002" s="400"/>
    </row>
    <row r="1003" spans="16:27">
      <c r="P1003" s="394">
        <f t="shared" ca="1" si="147"/>
        <v>260</v>
      </c>
      <c r="Q1003" s="394">
        <f t="shared" ca="1" si="148"/>
        <v>40</v>
      </c>
      <c r="AA1003" s="400"/>
    </row>
    <row r="1004" spans="16:27">
      <c r="P1004" s="394">
        <f t="shared" ca="1" si="147"/>
        <v>270</v>
      </c>
      <c r="Q1004" s="394">
        <f t="shared" ca="1" si="148"/>
        <v>30</v>
      </c>
      <c r="AA1004" s="400"/>
    </row>
    <row r="1005" spans="16:27">
      <c r="P1005" s="394">
        <f t="shared" ca="1" si="147"/>
        <v>260</v>
      </c>
      <c r="Q1005" s="394">
        <f t="shared" ca="1" si="148"/>
        <v>30</v>
      </c>
      <c r="AA1005" s="400"/>
    </row>
    <row r="1006" spans="16:27">
      <c r="P1006" s="394">
        <f t="shared" ca="1" si="147"/>
        <v>260</v>
      </c>
      <c r="Q1006" s="394">
        <f t="shared" ca="1" si="148"/>
        <v>40</v>
      </c>
      <c r="AA1006" s="400"/>
    </row>
    <row r="1007" spans="16:27">
      <c r="P1007" s="394">
        <f t="shared" ca="1" si="147"/>
        <v>270</v>
      </c>
      <c r="Q1007" s="394">
        <f t="shared" ca="1" si="148"/>
        <v>40</v>
      </c>
      <c r="AA1007" s="400"/>
    </row>
    <row r="1008" spans="16:27">
      <c r="P1008" s="394">
        <f t="shared" ca="1" si="147"/>
        <v>250</v>
      </c>
      <c r="Q1008" s="394">
        <f t="shared" ca="1" si="148"/>
        <v>40</v>
      </c>
      <c r="AA1008" s="400"/>
    </row>
    <row r="1009" spans="16:27">
      <c r="P1009" s="394">
        <f t="shared" ca="1" si="147"/>
        <v>260</v>
      </c>
      <c r="Q1009" s="394">
        <f t="shared" ca="1" si="148"/>
        <v>40</v>
      </c>
      <c r="AA1009" s="400"/>
    </row>
    <row r="1010" spans="16:27">
      <c r="P1010" s="394">
        <f t="shared" ca="1" si="147"/>
        <v>260</v>
      </c>
      <c r="Q1010" s="394">
        <f t="shared" ca="1" si="148"/>
        <v>40</v>
      </c>
      <c r="AA1010" s="400"/>
    </row>
    <row r="1011" spans="16:27">
      <c r="P1011" s="394">
        <f t="shared" ca="1" si="147"/>
        <v>270</v>
      </c>
      <c r="Q1011" s="394">
        <f t="shared" ca="1" si="148"/>
        <v>40</v>
      </c>
      <c r="AA1011" s="400"/>
    </row>
    <row r="1012" spans="16:27">
      <c r="P1012" s="394">
        <f t="shared" ca="1" si="147"/>
        <v>270</v>
      </c>
      <c r="Q1012" s="394">
        <f t="shared" ca="1" si="148"/>
        <v>40</v>
      </c>
      <c r="AA1012" s="400"/>
    </row>
    <row r="1013" spans="16:27">
      <c r="P1013" s="394">
        <f t="shared" ca="1" si="147"/>
        <v>260</v>
      </c>
      <c r="Q1013" s="394">
        <f t="shared" ca="1" si="148"/>
        <v>40</v>
      </c>
      <c r="AA1013" s="400"/>
    </row>
    <row r="1014" spans="16:27">
      <c r="P1014" s="394">
        <f t="shared" ca="1" si="147"/>
        <v>270</v>
      </c>
      <c r="Q1014" s="394">
        <f t="shared" ca="1" si="148"/>
        <v>40</v>
      </c>
      <c r="AA1014" s="400"/>
    </row>
    <row r="1015" spans="16:27">
      <c r="P1015" s="394">
        <f t="shared" ca="1" si="147"/>
        <v>270</v>
      </c>
      <c r="Q1015" s="394">
        <f t="shared" ca="1" si="148"/>
        <v>40</v>
      </c>
      <c r="AA1015" s="400"/>
    </row>
    <row r="1016" spans="16:27">
      <c r="P1016" s="394">
        <f t="shared" ca="1" si="147"/>
        <v>250</v>
      </c>
      <c r="Q1016" s="394">
        <f t="shared" ca="1" si="148"/>
        <v>40</v>
      </c>
      <c r="AA1016" s="400"/>
    </row>
    <row r="1017" spans="16:27">
      <c r="P1017" s="394">
        <f t="shared" ca="1" si="147"/>
        <v>260</v>
      </c>
      <c r="Q1017" s="394">
        <f t="shared" ca="1" si="148"/>
        <v>40</v>
      </c>
      <c r="AA1017" s="400"/>
    </row>
    <row r="1018" spans="16:27">
      <c r="P1018" s="394">
        <f t="shared" ca="1" si="147"/>
        <v>270</v>
      </c>
      <c r="Q1018" s="394">
        <f t="shared" ca="1" si="148"/>
        <v>30</v>
      </c>
      <c r="AA1018" s="400"/>
    </row>
    <row r="1019" spans="16:27">
      <c r="P1019" s="394">
        <f t="shared" ca="1" si="147"/>
        <v>250</v>
      </c>
      <c r="Q1019" s="394">
        <f t="shared" ca="1" si="148"/>
        <v>40</v>
      </c>
      <c r="AA1019" s="400"/>
    </row>
    <row r="1020" spans="16:27">
      <c r="P1020" s="394">
        <f t="shared" ca="1" si="147"/>
        <v>270</v>
      </c>
      <c r="Q1020" s="394">
        <f t="shared" ca="1" si="148"/>
        <v>40</v>
      </c>
      <c r="AA1020" s="400"/>
    </row>
    <row r="1021" spans="16:27">
      <c r="P1021" s="394">
        <f t="shared" ca="1" si="147"/>
        <v>260</v>
      </c>
      <c r="Q1021" s="394">
        <f t="shared" ca="1" si="148"/>
        <v>40</v>
      </c>
      <c r="AA1021" s="400"/>
    </row>
    <row r="1022" spans="16:27">
      <c r="P1022" s="394">
        <f t="shared" ca="1" si="147"/>
        <v>270</v>
      </c>
      <c r="Q1022" s="394">
        <f t="shared" ca="1" si="148"/>
        <v>40</v>
      </c>
      <c r="AA1022" s="400"/>
    </row>
    <row r="1023" spans="16:27">
      <c r="P1023" s="394">
        <f t="shared" ca="1" si="147"/>
        <v>270</v>
      </c>
      <c r="Q1023" s="394">
        <f t="shared" ca="1" si="148"/>
        <v>40</v>
      </c>
      <c r="AA1023" s="400"/>
    </row>
    <row r="1024" spans="16:27">
      <c r="P1024" s="394">
        <f t="shared" ref="P1024:P1062" ca="1" si="149">ROUND((RAND()*(270-250)+250),-1)</f>
        <v>270</v>
      </c>
      <c r="Q1024" s="394">
        <f t="shared" ref="Q1024:Q1061" ca="1" si="150">ROUND((RAND()*(45-30)+30),-1)</f>
        <v>40</v>
      </c>
      <c r="AA1024" s="400"/>
    </row>
    <row r="1025" spans="16:27">
      <c r="P1025" s="394">
        <f t="shared" ca="1" si="149"/>
        <v>250</v>
      </c>
      <c r="Q1025" s="394">
        <f t="shared" ca="1" si="150"/>
        <v>30</v>
      </c>
      <c r="AA1025" s="400"/>
    </row>
    <row r="1026" spans="16:27">
      <c r="P1026" s="394">
        <f t="shared" ca="1" si="149"/>
        <v>260</v>
      </c>
      <c r="Q1026" s="394">
        <f t="shared" ca="1" si="150"/>
        <v>40</v>
      </c>
      <c r="AA1026" s="400"/>
    </row>
    <row r="1027" spans="16:27">
      <c r="P1027" s="394">
        <f t="shared" ca="1" si="149"/>
        <v>270</v>
      </c>
      <c r="Q1027" s="394">
        <f t="shared" ca="1" si="150"/>
        <v>40</v>
      </c>
      <c r="AA1027" s="400"/>
    </row>
    <row r="1028" spans="16:27">
      <c r="P1028" s="394">
        <f t="shared" ca="1" si="149"/>
        <v>260</v>
      </c>
      <c r="Q1028" s="394">
        <f t="shared" ca="1" si="150"/>
        <v>40</v>
      </c>
      <c r="AA1028" s="400"/>
    </row>
    <row r="1029" spans="16:27">
      <c r="P1029" s="394">
        <f t="shared" ca="1" si="149"/>
        <v>260</v>
      </c>
      <c r="Q1029" s="394">
        <f t="shared" ca="1" si="150"/>
        <v>30</v>
      </c>
      <c r="AA1029" s="400"/>
    </row>
    <row r="1030" spans="16:27">
      <c r="P1030" s="394">
        <f t="shared" ca="1" si="149"/>
        <v>270</v>
      </c>
      <c r="Q1030" s="394">
        <f t="shared" ca="1" si="150"/>
        <v>30</v>
      </c>
      <c r="AA1030" s="400"/>
    </row>
    <row r="1031" spans="16:27">
      <c r="P1031" s="394">
        <f t="shared" ca="1" si="149"/>
        <v>270</v>
      </c>
      <c r="Q1031" s="394">
        <f t="shared" ca="1" si="150"/>
        <v>30</v>
      </c>
      <c r="AA1031" s="400"/>
    </row>
    <row r="1032" spans="16:27">
      <c r="P1032" s="394">
        <f t="shared" ca="1" si="149"/>
        <v>260</v>
      </c>
      <c r="Q1032" s="394">
        <f t="shared" ca="1" si="150"/>
        <v>40</v>
      </c>
      <c r="AA1032" s="400"/>
    </row>
    <row r="1033" spans="16:27">
      <c r="P1033" s="394">
        <f t="shared" ca="1" si="149"/>
        <v>270</v>
      </c>
      <c r="Q1033" s="394">
        <f t="shared" ca="1" si="150"/>
        <v>40</v>
      </c>
      <c r="AA1033" s="400"/>
    </row>
    <row r="1034" spans="16:27">
      <c r="P1034" s="394">
        <f t="shared" ca="1" si="149"/>
        <v>260</v>
      </c>
      <c r="Q1034" s="394">
        <f t="shared" ca="1" si="150"/>
        <v>30</v>
      </c>
      <c r="AA1034" s="400"/>
    </row>
    <row r="1035" spans="16:27">
      <c r="P1035" s="394">
        <f t="shared" ca="1" si="149"/>
        <v>260</v>
      </c>
      <c r="Q1035" s="394">
        <f t="shared" ca="1" si="150"/>
        <v>40</v>
      </c>
      <c r="AA1035" s="400"/>
    </row>
    <row r="1036" spans="16:27">
      <c r="P1036" s="394">
        <f t="shared" ca="1" si="149"/>
        <v>260</v>
      </c>
      <c r="Q1036" s="394">
        <f t="shared" ca="1" si="150"/>
        <v>40</v>
      </c>
      <c r="AA1036" s="400"/>
    </row>
    <row r="1037" spans="16:27">
      <c r="P1037" s="394">
        <f t="shared" ca="1" si="149"/>
        <v>260</v>
      </c>
      <c r="Q1037" s="394">
        <f t="shared" ca="1" si="150"/>
        <v>40</v>
      </c>
      <c r="AA1037" s="400"/>
    </row>
    <row r="1038" spans="16:27">
      <c r="P1038" s="394">
        <f t="shared" ca="1" si="149"/>
        <v>250</v>
      </c>
      <c r="Q1038" s="394">
        <f t="shared" ca="1" si="150"/>
        <v>40</v>
      </c>
      <c r="AA1038" s="400"/>
    </row>
    <row r="1039" spans="16:27">
      <c r="P1039" s="394">
        <f t="shared" ca="1" si="149"/>
        <v>250</v>
      </c>
      <c r="Q1039" s="394">
        <f t="shared" ca="1" si="150"/>
        <v>40</v>
      </c>
      <c r="AA1039" s="400"/>
    </row>
    <row r="1040" spans="16:27">
      <c r="P1040" s="394">
        <f t="shared" ca="1" si="149"/>
        <v>250</v>
      </c>
      <c r="Q1040" s="394">
        <f t="shared" ca="1" si="150"/>
        <v>30</v>
      </c>
      <c r="AA1040" s="400"/>
    </row>
    <row r="1041" spans="16:27">
      <c r="P1041" s="394">
        <f t="shared" ca="1" si="149"/>
        <v>250</v>
      </c>
      <c r="Q1041" s="394">
        <f t="shared" ca="1" si="150"/>
        <v>40</v>
      </c>
      <c r="AA1041" s="400"/>
    </row>
    <row r="1042" spans="16:27">
      <c r="P1042" s="394">
        <f t="shared" ca="1" si="149"/>
        <v>270</v>
      </c>
      <c r="Q1042" s="394">
        <f t="shared" ca="1" si="150"/>
        <v>40</v>
      </c>
      <c r="AA1042" s="400"/>
    </row>
    <row r="1043" spans="16:27">
      <c r="P1043" s="394">
        <f t="shared" ca="1" si="149"/>
        <v>260</v>
      </c>
      <c r="Q1043" s="394">
        <f t="shared" ca="1" si="150"/>
        <v>30</v>
      </c>
      <c r="AA1043" s="400"/>
    </row>
    <row r="1044" spans="16:27">
      <c r="P1044" s="394">
        <f t="shared" ca="1" si="149"/>
        <v>270</v>
      </c>
      <c r="Q1044" s="394">
        <f t="shared" ca="1" si="150"/>
        <v>40</v>
      </c>
      <c r="AA1044" s="400"/>
    </row>
    <row r="1045" spans="16:27">
      <c r="P1045" s="394">
        <f t="shared" ca="1" si="149"/>
        <v>270</v>
      </c>
      <c r="Q1045" s="394">
        <f t="shared" ca="1" si="150"/>
        <v>30</v>
      </c>
      <c r="AA1045" s="400"/>
    </row>
    <row r="1046" spans="16:27">
      <c r="P1046" s="394">
        <f t="shared" ca="1" si="149"/>
        <v>260</v>
      </c>
      <c r="Q1046" s="394">
        <f t="shared" ca="1" si="150"/>
        <v>30</v>
      </c>
      <c r="AA1046" s="400"/>
    </row>
    <row r="1047" spans="16:27">
      <c r="P1047" s="394">
        <f t="shared" ca="1" si="149"/>
        <v>260</v>
      </c>
      <c r="Q1047" s="394">
        <f t="shared" ca="1" si="150"/>
        <v>30</v>
      </c>
      <c r="AA1047" s="400"/>
    </row>
    <row r="1048" spans="16:27">
      <c r="P1048" s="394">
        <f t="shared" ca="1" si="149"/>
        <v>260</v>
      </c>
      <c r="Q1048" s="394">
        <f t="shared" ca="1" si="150"/>
        <v>40</v>
      </c>
      <c r="AA1048" s="400"/>
    </row>
    <row r="1049" spans="16:27">
      <c r="P1049" s="394">
        <f t="shared" ca="1" si="149"/>
        <v>270</v>
      </c>
      <c r="Q1049" s="394">
        <f t="shared" ca="1" si="150"/>
        <v>40</v>
      </c>
      <c r="AA1049" s="400"/>
    </row>
    <row r="1050" spans="16:27">
      <c r="P1050" s="394">
        <f t="shared" ca="1" si="149"/>
        <v>260</v>
      </c>
      <c r="Q1050" s="394">
        <f t="shared" ca="1" si="150"/>
        <v>40</v>
      </c>
      <c r="AA1050" s="400"/>
    </row>
    <row r="1051" spans="16:27">
      <c r="P1051" s="394">
        <f t="shared" ca="1" si="149"/>
        <v>260</v>
      </c>
      <c r="Q1051" s="394">
        <f t="shared" ca="1" si="150"/>
        <v>40</v>
      </c>
      <c r="AA1051" s="400"/>
    </row>
    <row r="1052" spans="16:27">
      <c r="P1052" s="394">
        <f t="shared" ca="1" si="149"/>
        <v>260</v>
      </c>
      <c r="Q1052" s="394">
        <f t="shared" ca="1" si="150"/>
        <v>30</v>
      </c>
      <c r="AA1052" s="400"/>
    </row>
    <row r="1053" spans="16:27">
      <c r="P1053" s="394">
        <f t="shared" ca="1" si="149"/>
        <v>260</v>
      </c>
      <c r="Q1053" s="394">
        <f t="shared" ca="1" si="150"/>
        <v>40</v>
      </c>
      <c r="AA1053" s="400"/>
    </row>
    <row r="1054" spans="16:27">
      <c r="P1054" s="394">
        <f t="shared" ca="1" si="149"/>
        <v>250</v>
      </c>
      <c r="Q1054" s="394">
        <f t="shared" ca="1" si="150"/>
        <v>40</v>
      </c>
      <c r="AA1054" s="400"/>
    </row>
    <row r="1055" spans="16:27">
      <c r="P1055" s="394">
        <f t="shared" ca="1" si="149"/>
        <v>250</v>
      </c>
      <c r="Q1055" s="394">
        <f t="shared" ca="1" si="150"/>
        <v>30</v>
      </c>
      <c r="AA1055" s="400"/>
    </row>
    <row r="1056" spans="16:27">
      <c r="P1056" s="394">
        <f t="shared" ca="1" si="149"/>
        <v>270</v>
      </c>
      <c r="Q1056" s="394">
        <f t="shared" ca="1" si="150"/>
        <v>40</v>
      </c>
      <c r="AA1056" s="400"/>
    </row>
    <row r="1057" spans="16:17">
      <c r="P1057" s="394">
        <f t="shared" ca="1" si="149"/>
        <v>260</v>
      </c>
      <c r="Q1057" s="394">
        <f t="shared" ca="1" si="150"/>
        <v>30</v>
      </c>
    </row>
    <row r="1058" spans="16:17">
      <c r="P1058" s="394">
        <f t="shared" ca="1" si="149"/>
        <v>270</v>
      </c>
      <c r="Q1058" s="394">
        <f t="shared" ca="1" si="150"/>
        <v>40</v>
      </c>
    </row>
    <row r="1059" spans="16:17">
      <c r="P1059" s="394">
        <f t="shared" ca="1" si="149"/>
        <v>260</v>
      </c>
      <c r="Q1059" s="394">
        <f t="shared" ca="1" si="150"/>
        <v>40</v>
      </c>
    </row>
    <row r="1060" spans="16:17">
      <c r="P1060" s="394">
        <f t="shared" ca="1" si="149"/>
        <v>250</v>
      </c>
      <c r="Q1060" s="394">
        <f t="shared" ca="1" si="150"/>
        <v>40</v>
      </c>
    </row>
    <row r="1061" spans="16:17">
      <c r="P1061" s="394">
        <f t="shared" ca="1" si="149"/>
        <v>260</v>
      </c>
      <c r="Q1061" s="394">
        <f t="shared" ca="1" si="150"/>
        <v>40</v>
      </c>
    </row>
    <row r="1062" spans="16:17">
      <c r="P1062" s="394">
        <f t="shared" ca="1" si="149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1:H521"/>
    <mergeCell ref="I521:O521"/>
    <mergeCell ref="A522:H530"/>
    <mergeCell ref="I522:O530"/>
    <mergeCell ref="B464:B500"/>
    <mergeCell ref="B501:B516"/>
    <mergeCell ref="A517:C517"/>
    <mergeCell ref="F517:G517"/>
    <mergeCell ref="A519:H520"/>
    <mergeCell ref="I519:O520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298DF-06ED-42E4-A52D-8BB68E457B6C}">
  <sheetPr codeName="Sheet3">
    <tabColor rgb="FF00B0F0"/>
  </sheetPr>
  <dimension ref="A1:AC1062"/>
  <sheetViews>
    <sheetView view="pageBreakPreview" topLeftCell="C14" zoomScaleSheetLayoutView="100" workbookViewId="0">
      <selection activeCell="I17" sqref="I17:J5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46"/>
      <c r="B1" s="746"/>
      <c r="C1" s="746"/>
      <c r="D1" s="746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388"/>
      <c r="Q1" s="388"/>
      <c r="R1" s="487"/>
      <c r="S1" s="388"/>
    </row>
    <row r="2" spans="1:28" s="390" customFormat="1" ht="30" customHeight="1">
      <c r="A2" s="747"/>
      <c r="B2" s="747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472"/>
      <c r="Q2" s="472"/>
      <c r="R2" s="488"/>
      <c r="S2" s="472"/>
    </row>
    <row r="3" spans="1:28" s="390" customFormat="1" ht="30" customHeight="1">
      <c r="A3" s="747"/>
      <c r="B3" s="747"/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472"/>
      <c r="Q3" s="472"/>
      <c r="R3" s="488"/>
      <c r="S3" s="472"/>
    </row>
    <row r="4" spans="1:28" s="390" customFormat="1" ht="49.5" customHeight="1">
      <c r="A4" s="747"/>
      <c r="B4" s="747"/>
      <c r="C4" s="747"/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48" t="s">
        <v>460</v>
      </c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8"/>
      <c r="R6" s="490"/>
    </row>
    <row r="7" spans="1:28" s="396" customFormat="1" ht="24" customHeight="1">
      <c r="A7" s="748" t="s">
        <v>461</v>
      </c>
      <c r="B7" s="748"/>
      <c r="C7" s="748"/>
      <c r="D7" s="748"/>
      <c r="E7" s="748"/>
      <c r="F7" s="748"/>
      <c r="G7" s="748"/>
      <c r="H7" s="748"/>
      <c r="I7" s="748"/>
      <c r="J7" s="748"/>
      <c r="K7" s="748"/>
      <c r="L7" s="748"/>
      <c r="M7" s="748"/>
      <c r="N7" s="748"/>
      <c r="O7" s="74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49">
        <v>46094</v>
      </c>
      <c r="F8" s="74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KM9+053,20 KM9+180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0" t="s">
        <v>462</v>
      </c>
      <c r="B15" s="752" t="s">
        <v>185</v>
      </c>
      <c r="C15" s="754" t="s">
        <v>434</v>
      </c>
      <c r="D15" s="758" t="s">
        <v>463</v>
      </c>
      <c r="E15" s="758"/>
      <c r="F15" s="758" t="s">
        <v>464</v>
      </c>
      <c r="G15" s="758" t="s">
        <v>465</v>
      </c>
      <c r="H15" s="533" t="s">
        <v>466</v>
      </c>
      <c r="I15" s="760" t="s">
        <v>467</v>
      </c>
      <c r="J15" s="761"/>
      <c r="K15" s="762"/>
      <c r="L15" s="763" t="s">
        <v>468</v>
      </c>
      <c r="M15" s="760" t="s">
        <v>469</v>
      </c>
      <c r="N15" s="761"/>
      <c r="O15" s="76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1"/>
      <c r="B16" s="753"/>
      <c r="C16" s="755"/>
      <c r="D16" s="473" t="s">
        <v>436</v>
      </c>
      <c r="E16" s="473" t="s">
        <v>437</v>
      </c>
      <c r="F16" s="759"/>
      <c r="G16" s="759"/>
      <c r="H16" s="534"/>
      <c r="I16" s="401" t="s">
        <v>472</v>
      </c>
      <c r="J16" s="401" t="s">
        <v>473</v>
      </c>
      <c r="K16" s="476" t="s">
        <v>474</v>
      </c>
      <c r="L16" s="764"/>
      <c r="M16" s="401" t="s">
        <v>472</v>
      </c>
      <c r="N16" s="401" t="s">
        <v>473</v>
      </c>
      <c r="O16" s="76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523</v>
      </c>
    </row>
    <row r="17" spans="1:29" s="400" customFormat="1" ht="12.75" customHeight="1">
      <c r="A17" s="403">
        <v>1</v>
      </c>
      <c r="B17" s="745" t="s">
        <v>524</v>
      </c>
      <c r="C17" s="404" t="str">
        <f>U17</f>
        <v>C71-R7</v>
      </c>
      <c r="D17" s="405">
        <v>0.30163194444444447</v>
      </c>
      <c r="E17" s="405">
        <v>0.30180555555555555</v>
      </c>
      <c r="F17" s="406">
        <v>1.7</v>
      </c>
      <c r="G17" s="468">
        <v>5.41</v>
      </c>
      <c r="H17" s="407">
        <v>1.2</v>
      </c>
      <c r="I17" s="407">
        <f>F17+G17</f>
        <v>7.11</v>
      </c>
      <c r="J17" s="407">
        <f>I17+R17</f>
        <v>7.1800000002980235</v>
      </c>
      <c r="K17" s="408">
        <f>J17-I17</f>
        <v>7.0000000298023224E-2</v>
      </c>
      <c r="L17" s="409">
        <v>0.5</v>
      </c>
      <c r="M17" s="410">
        <f>I17+L17</f>
        <v>7.61</v>
      </c>
      <c r="N17" s="410">
        <f>J17+L17</f>
        <v>7.6800000002980235</v>
      </c>
      <c r="O17" s="411"/>
      <c r="P17" s="484">
        <f>D17</f>
        <v>0.30163194444444447</v>
      </c>
      <c r="Q17" s="484">
        <f ca="1">P17+TIME(0,0,RANDBETWEEN(12,15))</f>
        <v>0.3018055555555556</v>
      </c>
      <c r="R17" s="486">
        <v>7.0000000298023224E-2</v>
      </c>
      <c r="S17" s="486">
        <f ca="1">RANDBETWEEN(1,15)/100</f>
        <v>0.08</v>
      </c>
      <c r="T17" s="470">
        <v>18</v>
      </c>
      <c r="U17" s="469" t="str">
        <f>W17&amp;V17&amp;"-"&amp;X17&amp;Y17</f>
        <v>C71-R7</v>
      </c>
      <c r="V17" s="470">
        <v>71</v>
      </c>
      <c r="W17" s="470" t="s">
        <v>493</v>
      </c>
      <c r="X17" s="470" t="s">
        <v>494</v>
      </c>
      <c r="Y17" s="470">
        <v>7</v>
      </c>
      <c r="Z17" s="400">
        <v>1</v>
      </c>
      <c r="AA17" s="505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5"/>
      <c r="C18" s="404" t="str">
        <f t="shared" ref="C18:C81" si="0">U18</f>
        <v>C71-R5</v>
      </c>
      <c r="D18" s="405">
        <v>0.30192129629629627</v>
      </c>
      <c r="E18" s="405">
        <v>0.30207175925925928</v>
      </c>
      <c r="F18" s="406">
        <f>F17</f>
        <v>1.7</v>
      </c>
      <c r="G18" s="468">
        <f>G17</f>
        <v>5.41</v>
      </c>
      <c r="H18" s="407">
        <f>H17</f>
        <v>1.2</v>
      </c>
      <c r="I18" s="407">
        <f>F18+G18</f>
        <v>7.11</v>
      </c>
      <c r="J18" s="407">
        <f t="shared" ref="J18:J81" si="1">I18+R18</f>
        <v>7.1499999991059306</v>
      </c>
      <c r="K18" s="408">
        <f>J18-I18</f>
        <v>3.9999999105930328E-2</v>
      </c>
      <c r="L18" s="409">
        <f>L17</f>
        <v>0.5</v>
      </c>
      <c r="M18" s="410">
        <f>I18+L18</f>
        <v>7.61</v>
      </c>
      <c r="N18" s="410">
        <f>J18+L18</f>
        <v>7.6499999991059306</v>
      </c>
      <c r="O18" s="411"/>
      <c r="P18" s="485">
        <f ca="1">Q17+TIME(0,0,RANDBETWEEN(20,25))</f>
        <v>0.30204861111111114</v>
      </c>
      <c r="Q18" s="484">
        <f ca="1">P18+TIME(0,0,RANDBETWEEN(12,15))</f>
        <v>0.30222222222222228</v>
      </c>
      <c r="R18" s="486">
        <v>3.9999999105930328E-2</v>
      </c>
      <c r="S18" s="486">
        <f t="shared" ref="S18:S81" ca="1" si="2">RANDBETWEEN(1,15)/100</f>
        <v>0.06</v>
      </c>
      <c r="T18" s="470">
        <v>19</v>
      </c>
      <c r="U18" s="469" t="str">
        <f t="shared" ref="U18:U81" si="3">W18&amp;V18&amp;"-"&amp;X18&amp;Y18</f>
        <v>C71-R5</v>
      </c>
      <c r="V18" s="470">
        <f>V17</f>
        <v>71</v>
      </c>
      <c r="W18" s="470" t="s">
        <v>493</v>
      </c>
      <c r="X18" s="470" t="s">
        <v>494</v>
      </c>
      <c r="Y18" s="470">
        <v>5</v>
      </c>
      <c r="Z18" s="400">
        <v>3</v>
      </c>
      <c r="AA18" s="505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5"/>
      <c r="C19" s="404" t="str">
        <f t="shared" si="0"/>
        <v>C71-R3</v>
      </c>
      <c r="D19" s="405">
        <v>0.30216435185185186</v>
      </c>
      <c r="E19" s="405">
        <v>0.30233796296296295</v>
      </c>
      <c r="F19" s="406">
        <f t="shared" ref="F19:H34" si="6">F18</f>
        <v>1.7</v>
      </c>
      <c r="G19" s="468">
        <f t="shared" si="6"/>
        <v>5.41</v>
      </c>
      <c r="H19" s="407">
        <f t="shared" si="6"/>
        <v>1.2</v>
      </c>
      <c r="I19" s="407">
        <f t="shared" ref="I19:I82" si="7">F19+G19</f>
        <v>7.11</v>
      </c>
      <c r="J19" s="407">
        <f t="shared" si="1"/>
        <v>7.1600000007450584</v>
      </c>
      <c r="K19" s="408">
        <f t="shared" ref="K19:K82" si="8">J19-I19</f>
        <v>5.000000074505806E-2</v>
      </c>
      <c r="L19" s="409">
        <f t="shared" ref="L19:L82" si="9">L18</f>
        <v>0.5</v>
      </c>
      <c r="M19" s="410">
        <f t="shared" ref="M19:M82" si="10">I19+L19</f>
        <v>7.61</v>
      </c>
      <c r="N19" s="410">
        <f t="shared" ref="N19:N82" si="11">J19+L19</f>
        <v>7.6600000007450584</v>
      </c>
      <c r="O19" s="411"/>
      <c r="P19" s="485">
        <f t="shared" ref="P19:P82" ca="1" si="12">Q18+TIME(0,0,RANDBETWEEN(20,25))</f>
        <v>0.30247685185185191</v>
      </c>
      <c r="Q19" s="484">
        <f t="shared" ref="Q19:Q82" ca="1" si="13">P19+TIME(0,0,RANDBETWEEN(12,15))</f>
        <v>0.30265046296296305</v>
      </c>
      <c r="R19" s="486">
        <v>5.000000074505806E-2</v>
      </c>
      <c r="S19" s="486">
        <f t="shared" ca="1" si="2"/>
        <v>0.08</v>
      </c>
      <c r="T19" s="470">
        <v>20</v>
      </c>
      <c r="U19" s="469" t="str">
        <f t="shared" si="3"/>
        <v>C71-R3</v>
      </c>
      <c r="V19" s="470">
        <f t="shared" ref="V19:V20" si="14">V18</f>
        <v>71</v>
      </c>
      <c r="W19" s="470" t="s">
        <v>493</v>
      </c>
      <c r="X19" s="470" t="s">
        <v>494</v>
      </c>
      <c r="Y19" s="470">
        <v>3</v>
      </c>
      <c r="Z19" s="400">
        <v>5</v>
      </c>
      <c r="AA19" s="505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5" t="s">
        <v>524</v>
      </c>
      <c r="C20" s="404" t="str">
        <f t="shared" si="0"/>
        <v>C71-R1</v>
      </c>
      <c r="D20" s="405">
        <v>0.30245370370370372</v>
      </c>
      <c r="E20" s="405">
        <v>0.30261574074074077</v>
      </c>
      <c r="F20" s="406">
        <f t="shared" si="6"/>
        <v>1.7</v>
      </c>
      <c r="G20" s="468">
        <f t="shared" si="6"/>
        <v>5.41</v>
      </c>
      <c r="H20" s="407">
        <f t="shared" si="6"/>
        <v>1.2</v>
      </c>
      <c r="I20" s="407">
        <f t="shared" si="7"/>
        <v>7.11</v>
      </c>
      <c r="J20" s="407">
        <f t="shared" si="1"/>
        <v>7.1800000002980235</v>
      </c>
      <c r="K20" s="408">
        <f t="shared" si="8"/>
        <v>7.0000000298023224E-2</v>
      </c>
      <c r="L20" s="409">
        <f t="shared" si="9"/>
        <v>0.5</v>
      </c>
      <c r="M20" s="410">
        <f t="shared" si="10"/>
        <v>7.61</v>
      </c>
      <c r="N20" s="410">
        <f t="shared" si="11"/>
        <v>7.6800000002980235</v>
      </c>
      <c r="O20" s="411"/>
      <c r="P20" s="485">
        <f t="shared" ca="1" si="12"/>
        <v>0.30292824074074082</v>
      </c>
      <c r="Q20" s="484">
        <f t="shared" ca="1" si="13"/>
        <v>0.30310185185185196</v>
      </c>
      <c r="R20" s="486">
        <v>7.0000000298023224E-2</v>
      </c>
      <c r="S20" s="486">
        <f t="shared" ca="1" si="2"/>
        <v>0.12</v>
      </c>
      <c r="T20" s="470">
        <v>21</v>
      </c>
      <c r="U20" s="469" t="str">
        <f t="shared" si="3"/>
        <v>C71-R1</v>
      </c>
      <c r="V20" s="470">
        <f t="shared" si="14"/>
        <v>71</v>
      </c>
      <c r="W20" s="470" t="s">
        <v>493</v>
      </c>
      <c r="X20" s="470" t="s">
        <v>494</v>
      </c>
      <c r="Y20" s="470">
        <v>1</v>
      </c>
      <c r="Z20" s="400">
        <v>7</v>
      </c>
      <c r="AA20" s="505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5"/>
      <c r="C21" s="404" t="str">
        <f t="shared" si="0"/>
        <v>C72-R2</v>
      </c>
      <c r="D21" s="405">
        <v>0.30273148148148149</v>
      </c>
      <c r="E21" s="405">
        <v>0.30287037037037035</v>
      </c>
      <c r="F21" s="406">
        <f t="shared" si="6"/>
        <v>1.7</v>
      </c>
      <c r="G21" s="468">
        <f t="shared" si="6"/>
        <v>5.41</v>
      </c>
      <c r="H21" s="407">
        <f t="shared" si="6"/>
        <v>1.2</v>
      </c>
      <c r="I21" s="407">
        <f t="shared" si="7"/>
        <v>7.11</v>
      </c>
      <c r="J21" s="407">
        <f t="shared" si="1"/>
        <v>7.1199999997764829</v>
      </c>
      <c r="K21" s="408">
        <f t="shared" si="8"/>
        <v>9.9999997764825821E-3</v>
      </c>
      <c r="L21" s="409">
        <f t="shared" si="9"/>
        <v>0.5</v>
      </c>
      <c r="M21" s="410">
        <f t="shared" si="10"/>
        <v>7.61</v>
      </c>
      <c r="N21" s="410">
        <f t="shared" si="11"/>
        <v>7.6199999997764829</v>
      </c>
      <c r="O21" s="411"/>
      <c r="P21" s="485">
        <f t="shared" ca="1" si="12"/>
        <v>0.30333333333333345</v>
      </c>
      <c r="Q21" s="484">
        <f t="shared" ca="1" si="13"/>
        <v>0.30347222222222237</v>
      </c>
      <c r="R21" s="486">
        <v>9.9999997764825821E-3</v>
      </c>
      <c r="S21" s="486">
        <f t="shared" ca="1" si="2"/>
        <v>0.06</v>
      </c>
      <c r="T21" s="470">
        <v>1</v>
      </c>
      <c r="U21" s="469" t="str">
        <f t="shared" si="3"/>
        <v>C72-R2</v>
      </c>
      <c r="V21" s="470">
        <v>72</v>
      </c>
      <c r="W21" s="470" t="s">
        <v>493</v>
      </c>
      <c r="X21" s="470" t="s">
        <v>494</v>
      </c>
      <c r="Y21" s="470">
        <v>2</v>
      </c>
      <c r="Z21" s="400">
        <v>9</v>
      </c>
      <c r="AA21" s="505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5"/>
      <c r="C22" s="404" t="str">
        <f t="shared" si="0"/>
        <v>C72-R4</v>
      </c>
      <c r="D22" s="405">
        <v>0.30297453703703703</v>
      </c>
      <c r="E22" s="405">
        <v>0.30313657407407407</v>
      </c>
      <c r="F22" s="406">
        <f t="shared" si="6"/>
        <v>1.7</v>
      </c>
      <c r="G22" s="468">
        <f t="shared" si="6"/>
        <v>5.41</v>
      </c>
      <c r="H22" s="407">
        <f t="shared" si="6"/>
        <v>1.2</v>
      </c>
      <c r="I22" s="407">
        <f t="shared" si="7"/>
        <v>7.11</v>
      </c>
      <c r="J22" s="407">
        <f t="shared" si="1"/>
        <v>7.1199999997764829</v>
      </c>
      <c r="K22" s="408">
        <f t="shared" si="8"/>
        <v>9.9999997764825821E-3</v>
      </c>
      <c r="L22" s="409">
        <f t="shared" si="9"/>
        <v>0.5</v>
      </c>
      <c r="M22" s="410">
        <f t="shared" si="10"/>
        <v>7.61</v>
      </c>
      <c r="N22" s="410">
        <f t="shared" si="11"/>
        <v>7.6199999997764829</v>
      </c>
      <c r="O22" s="411"/>
      <c r="P22" s="485">
        <f t="shared" ca="1" si="12"/>
        <v>0.30373842592592609</v>
      </c>
      <c r="Q22" s="484">
        <f t="shared" ca="1" si="13"/>
        <v>0.30390046296296314</v>
      </c>
      <c r="R22" s="486">
        <v>9.9999997764825821E-3</v>
      </c>
      <c r="S22" s="486">
        <f t="shared" ca="1" si="2"/>
        <v>0.1</v>
      </c>
      <c r="T22" s="470">
        <v>2</v>
      </c>
      <c r="U22" s="469" t="str">
        <f t="shared" si="3"/>
        <v>C72-R4</v>
      </c>
      <c r="V22" s="470">
        <v>72</v>
      </c>
      <c r="W22" s="470" t="s">
        <v>493</v>
      </c>
      <c r="X22" s="470" t="s">
        <v>494</v>
      </c>
      <c r="Y22" s="470">
        <v>4</v>
      </c>
      <c r="Z22" s="400">
        <v>11</v>
      </c>
      <c r="AA22" s="505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5"/>
      <c r="C23" s="404" t="str">
        <f t="shared" si="0"/>
        <v>C72-R6</v>
      </c>
      <c r="D23" s="412">
        <v>0.30320601851851853</v>
      </c>
      <c r="E23" s="412">
        <v>0.30336805555555557</v>
      </c>
      <c r="F23" s="406">
        <f t="shared" si="6"/>
        <v>1.7</v>
      </c>
      <c r="G23" s="468">
        <f t="shared" si="6"/>
        <v>5.41</v>
      </c>
      <c r="H23" s="407">
        <f t="shared" si="6"/>
        <v>1.2</v>
      </c>
      <c r="I23" s="407">
        <f t="shared" si="7"/>
        <v>7.11</v>
      </c>
      <c r="J23" s="407">
        <f t="shared" si="1"/>
        <v>7.1699999986588958</v>
      </c>
      <c r="K23" s="408">
        <f t="shared" si="8"/>
        <v>5.9999998658895493E-2</v>
      </c>
      <c r="L23" s="409">
        <f t="shared" si="9"/>
        <v>0.5</v>
      </c>
      <c r="M23" s="410">
        <f t="shared" si="10"/>
        <v>7.61</v>
      </c>
      <c r="N23" s="410">
        <f t="shared" si="11"/>
        <v>7.6699999986588958</v>
      </c>
      <c r="O23" s="411"/>
      <c r="P23" s="485">
        <f t="shared" ca="1" si="12"/>
        <v>0.3041782407407409</v>
      </c>
      <c r="Q23" s="484">
        <f t="shared" ca="1" si="13"/>
        <v>0.30435185185185204</v>
      </c>
      <c r="R23" s="486">
        <v>5.9999998658895493E-2</v>
      </c>
      <c r="S23" s="486">
        <f t="shared" ca="1" si="2"/>
        <v>0.03</v>
      </c>
      <c r="T23" s="470">
        <v>3</v>
      </c>
      <c r="U23" s="469" t="str">
        <f t="shared" si="3"/>
        <v>C72-R6</v>
      </c>
      <c r="V23" s="470">
        <v>72</v>
      </c>
      <c r="W23" s="470" t="s">
        <v>493</v>
      </c>
      <c r="X23" s="470" t="s">
        <v>494</v>
      </c>
      <c r="Y23" s="470">
        <v>6</v>
      </c>
      <c r="Z23" s="400">
        <v>13</v>
      </c>
      <c r="AA23" s="505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5"/>
      <c r="C24" s="404" t="str">
        <f t="shared" si="0"/>
        <v>C72-R8</v>
      </c>
      <c r="D24" s="412">
        <v>0.30349537037037039</v>
      </c>
      <c r="E24" s="412">
        <v>0.30365740740740743</v>
      </c>
      <c r="F24" s="406">
        <f t="shared" si="6"/>
        <v>1.7</v>
      </c>
      <c r="G24" s="468">
        <f t="shared" si="6"/>
        <v>5.41</v>
      </c>
      <c r="H24" s="407">
        <f t="shared" si="6"/>
        <v>1.2</v>
      </c>
      <c r="I24" s="407">
        <f t="shared" si="7"/>
        <v>7.11</v>
      </c>
      <c r="J24" s="407">
        <f t="shared" si="1"/>
        <v>7.1399999993294481</v>
      </c>
      <c r="K24" s="408">
        <f t="shared" si="8"/>
        <v>2.9999999329447746E-2</v>
      </c>
      <c r="L24" s="409">
        <f t="shared" si="9"/>
        <v>0.5</v>
      </c>
      <c r="M24" s="410">
        <f t="shared" si="10"/>
        <v>7.61</v>
      </c>
      <c r="N24" s="410">
        <f t="shared" si="11"/>
        <v>7.6399999993294481</v>
      </c>
      <c r="O24" s="411"/>
      <c r="P24" s="485">
        <f t="shared" ca="1" si="12"/>
        <v>0.30459490740740758</v>
      </c>
      <c r="Q24" s="484">
        <f t="shared" ca="1" si="13"/>
        <v>0.30476851851851872</v>
      </c>
      <c r="R24" s="486">
        <v>2.9999999329447746E-2</v>
      </c>
      <c r="S24" s="486">
        <f t="shared" ca="1" si="2"/>
        <v>0.15</v>
      </c>
      <c r="T24" s="470">
        <v>4</v>
      </c>
      <c r="U24" s="469" t="str">
        <f t="shared" si="3"/>
        <v>C72-R8</v>
      </c>
      <c r="V24" s="470">
        <v>72</v>
      </c>
      <c r="W24" s="470" t="s">
        <v>493</v>
      </c>
      <c r="X24" s="470" t="s">
        <v>494</v>
      </c>
      <c r="Y24" s="470">
        <v>8</v>
      </c>
      <c r="Z24" s="400">
        <v>15</v>
      </c>
      <c r="AA24" s="505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5"/>
      <c r="C25" s="404" t="str">
        <f t="shared" si="0"/>
        <v>C72-R10</v>
      </c>
      <c r="D25" s="412">
        <v>0.30376157407407406</v>
      </c>
      <c r="E25" s="412">
        <v>0.30390046296296297</v>
      </c>
      <c r="F25" s="406">
        <f t="shared" si="6"/>
        <v>1.7</v>
      </c>
      <c r="G25" s="468">
        <f t="shared" si="6"/>
        <v>5.41</v>
      </c>
      <c r="H25" s="407">
        <f t="shared" si="6"/>
        <v>1.2</v>
      </c>
      <c r="I25" s="407">
        <f t="shared" si="7"/>
        <v>7.11</v>
      </c>
      <c r="J25" s="407">
        <f t="shared" si="1"/>
        <v>7.1399999993294481</v>
      </c>
      <c r="K25" s="408">
        <f t="shared" si="8"/>
        <v>2.9999999329447746E-2</v>
      </c>
      <c r="L25" s="409">
        <f t="shared" si="9"/>
        <v>0.5</v>
      </c>
      <c r="M25" s="410">
        <f t="shared" si="10"/>
        <v>7.61</v>
      </c>
      <c r="N25" s="410">
        <f t="shared" si="11"/>
        <v>7.6399999993294481</v>
      </c>
      <c r="O25" s="411"/>
      <c r="P25" s="485">
        <f t="shared" ca="1" si="12"/>
        <v>0.30503472222222244</v>
      </c>
      <c r="Q25" s="484">
        <f t="shared" ca="1" si="13"/>
        <v>0.30517361111111135</v>
      </c>
      <c r="R25" s="486">
        <v>2.9999999329447746E-2</v>
      </c>
      <c r="S25" s="486">
        <f t="shared" ca="1" si="2"/>
        <v>0.05</v>
      </c>
      <c r="T25" s="470">
        <v>5</v>
      </c>
      <c r="U25" s="469" t="str">
        <f t="shared" si="3"/>
        <v>C72-R10</v>
      </c>
      <c r="V25" s="470">
        <v>72</v>
      </c>
      <c r="W25" s="470" t="s">
        <v>493</v>
      </c>
      <c r="X25" s="470" t="s">
        <v>494</v>
      </c>
      <c r="Y25" s="470">
        <v>10</v>
      </c>
      <c r="Z25" s="400">
        <v>17</v>
      </c>
      <c r="AA25" s="505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5"/>
      <c r="C26" s="404" t="str">
        <f t="shared" si="0"/>
        <v>C72-R12</v>
      </c>
      <c r="D26" s="412">
        <v>0.30400462962962965</v>
      </c>
      <c r="E26" s="412">
        <v>0.3041550925925926</v>
      </c>
      <c r="F26" s="406">
        <f t="shared" si="6"/>
        <v>1.7</v>
      </c>
      <c r="G26" s="468">
        <f t="shared" si="6"/>
        <v>5.41</v>
      </c>
      <c r="H26" s="407">
        <f t="shared" si="6"/>
        <v>1.2</v>
      </c>
      <c r="I26" s="407">
        <f t="shared" si="7"/>
        <v>7.11</v>
      </c>
      <c r="J26" s="407">
        <f t="shared" si="1"/>
        <v>7.1299999995529655</v>
      </c>
      <c r="K26" s="408">
        <f t="shared" si="8"/>
        <v>1.9999999552965164E-2</v>
      </c>
      <c r="L26" s="409">
        <f t="shared" si="9"/>
        <v>0.5</v>
      </c>
      <c r="M26" s="410">
        <f t="shared" si="10"/>
        <v>7.61</v>
      </c>
      <c r="N26" s="410">
        <f t="shared" si="11"/>
        <v>7.6299999995529655</v>
      </c>
      <c r="O26" s="411"/>
      <c r="P26" s="485">
        <f t="shared" ca="1" si="12"/>
        <v>0.30541666666666689</v>
      </c>
      <c r="Q26" s="484">
        <f t="shared" ca="1" si="13"/>
        <v>0.30559027777777803</v>
      </c>
      <c r="R26" s="486">
        <v>1.9999999552965164E-2</v>
      </c>
      <c r="S26" s="486">
        <f t="shared" ca="1" si="2"/>
        <v>0.14000000000000001</v>
      </c>
      <c r="T26" s="470">
        <v>6</v>
      </c>
      <c r="U26" s="469" t="str">
        <f t="shared" si="3"/>
        <v>C72-R12</v>
      </c>
      <c r="V26" s="470">
        <v>72</v>
      </c>
      <c r="W26" s="470" t="s">
        <v>493</v>
      </c>
      <c r="X26" s="470" t="s">
        <v>494</v>
      </c>
      <c r="Y26" s="470">
        <v>12</v>
      </c>
      <c r="Z26" s="400">
        <v>19</v>
      </c>
      <c r="AA26" s="505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5"/>
      <c r="C27" s="404" t="str">
        <f t="shared" si="0"/>
        <v>C72-R14</v>
      </c>
      <c r="D27" s="412">
        <v>0.30428240740740742</v>
      </c>
      <c r="E27" s="412">
        <v>0.30443287037037037</v>
      </c>
      <c r="F27" s="406">
        <f t="shared" si="6"/>
        <v>1.7</v>
      </c>
      <c r="G27" s="468">
        <f t="shared" si="6"/>
        <v>5.41</v>
      </c>
      <c r="H27" s="407">
        <f t="shared" si="6"/>
        <v>1.2</v>
      </c>
      <c r="I27" s="407">
        <f t="shared" si="7"/>
        <v>7.11</v>
      </c>
      <c r="J27" s="407">
        <f t="shared" si="1"/>
        <v>7.2199999994039539</v>
      </c>
      <c r="K27" s="408">
        <f t="shared" si="8"/>
        <v>0.10999999940395355</v>
      </c>
      <c r="L27" s="409">
        <f t="shared" si="9"/>
        <v>0.5</v>
      </c>
      <c r="M27" s="410">
        <f t="shared" si="10"/>
        <v>7.61</v>
      </c>
      <c r="N27" s="410">
        <f t="shared" si="11"/>
        <v>7.7199999994039539</v>
      </c>
      <c r="O27" s="411"/>
      <c r="P27" s="485">
        <f t="shared" ca="1" si="12"/>
        <v>0.3058680555555558</v>
      </c>
      <c r="Q27" s="484">
        <f t="shared" ca="1" si="13"/>
        <v>0.30604166666666693</v>
      </c>
      <c r="R27" s="486">
        <v>0.10999999940395355</v>
      </c>
      <c r="S27" s="486">
        <f t="shared" ca="1" si="2"/>
        <v>7.0000000000000007E-2</v>
      </c>
      <c r="T27" s="470">
        <v>7</v>
      </c>
      <c r="U27" s="469" t="str">
        <f t="shared" si="3"/>
        <v>C72-R14</v>
      </c>
      <c r="V27" s="470">
        <v>72</v>
      </c>
      <c r="W27" s="470" t="s">
        <v>493</v>
      </c>
      <c r="X27" s="470" t="s">
        <v>494</v>
      </c>
      <c r="Y27" s="470">
        <v>14</v>
      </c>
      <c r="Z27" s="400">
        <v>21</v>
      </c>
      <c r="AA27" s="505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5"/>
      <c r="C28" s="404" t="str">
        <f t="shared" si="0"/>
        <v>C72-R16</v>
      </c>
      <c r="D28" s="412">
        <v>0.30452546296296296</v>
      </c>
      <c r="E28" s="412">
        <v>0.30466435185185187</v>
      </c>
      <c r="F28" s="406">
        <f t="shared" si="6"/>
        <v>1.7</v>
      </c>
      <c r="G28" s="468">
        <f t="shared" si="6"/>
        <v>5.41</v>
      </c>
      <c r="H28" s="407">
        <f t="shared" si="6"/>
        <v>1.2</v>
      </c>
      <c r="I28" s="407">
        <f t="shared" si="7"/>
        <v>7.11</v>
      </c>
      <c r="J28" s="407">
        <f t="shared" si="1"/>
        <v>7.189999998211861</v>
      </c>
      <c r="K28" s="408">
        <f t="shared" si="8"/>
        <v>7.9999998211860657E-2</v>
      </c>
      <c r="L28" s="409">
        <f t="shared" si="9"/>
        <v>0.5</v>
      </c>
      <c r="M28" s="410">
        <f t="shared" si="10"/>
        <v>7.61</v>
      </c>
      <c r="N28" s="410">
        <f t="shared" si="11"/>
        <v>7.689999998211861</v>
      </c>
      <c r="O28" s="411"/>
      <c r="P28" s="485">
        <f t="shared" ca="1" si="12"/>
        <v>0.30633101851851879</v>
      </c>
      <c r="Q28" s="484">
        <f t="shared" ca="1" si="13"/>
        <v>0.30648148148148174</v>
      </c>
      <c r="R28" s="486">
        <v>7.9999998211860657E-2</v>
      </c>
      <c r="S28" s="486">
        <f t="shared" ca="1" si="2"/>
        <v>0.03</v>
      </c>
      <c r="T28" s="470">
        <v>8</v>
      </c>
      <c r="U28" s="469" t="str">
        <f t="shared" si="3"/>
        <v>C72-R16</v>
      </c>
      <c r="V28" s="470">
        <v>72</v>
      </c>
      <c r="W28" s="470" t="s">
        <v>493</v>
      </c>
      <c r="X28" s="470" t="s">
        <v>494</v>
      </c>
      <c r="Y28" s="470">
        <v>16</v>
      </c>
      <c r="Z28" s="400">
        <v>23</v>
      </c>
      <c r="AA28" s="505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5"/>
      <c r="C29" s="404" t="str">
        <f t="shared" si="0"/>
        <v>C72-R18</v>
      </c>
      <c r="D29" s="412">
        <v>0.30481481481481482</v>
      </c>
      <c r="E29" s="412">
        <v>0.3049884259259259</v>
      </c>
      <c r="F29" s="406">
        <f t="shared" si="6"/>
        <v>1.7</v>
      </c>
      <c r="G29" s="468">
        <f t="shared" si="6"/>
        <v>5.41</v>
      </c>
      <c r="H29" s="407">
        <f t="shared" si="6"/>
        <v>1.2</v>
      </c>
      <c r="I29" s="407">
        <f t="shared" si="7"/>
        <v>7.11</v>
      </c>
      <c r="J29" s="407">
        <f t="shared" si="1"/>
        <v>7.1299999995529655</v>
      </c>
      <c r="K29" s="408">
        <f t="shared" si="8"/>
        <v>1.9999999552965164E-2</v>
      </c>
      <c r="L29" s="409">
        <f t="shared" si="9"/>
        <v>0.5</v>
      </c>
      <c r="M29" s="410">
        <f t="shared" si="10"/>
        <v>7.61</v>
      </c>
      <c r="N29" s="410">
        <f t="shared" si="11"/>
        <v>7.6299999995529655</v>
      </c>
      <c r="O29" s="411"/>
      <c r="P29" s="485">
        <f t="shared" ca="1" si="12"/>
        <v>0.30671296296296324</v>
      </c>
      <c r="Q29" s="484">
        <f t="shared" ca="1" si="13"/>
        <v>0.30687500000000029</v>
      </c>
      <c r="R29" s="486">
        <v>1.9999999552965164E-2</v>
      </c>
      <c r="S29" s="486">
        <f t="shared" ca="1" si="2"/>
        <v>0.14000000000000001</v>
      </c>
      <c r="T29" s="470">
        <v>9</v>
      </c>
      <c r="U29" s="469" t="str">
        <f t="shared" si="3"/>
        <v>C72-R18</v>
      </c>
      <c r="V29" s="470">
        <v>72</v>
      </c>
      <c r="W29" s="470" t="s">
        <v>493</v>
      </c>
      <c r="X29" s="470" t="s">
        <v>494</v>
      </c>
      <c r="Y29" s="470">
        <v>18</v>
      </c>
      <c r="Z29" s="400">
        <v>25</v>
      </c>
      <c r="AA29" s="505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5"/>
      <c r="C30" s="404" t="str">
        <f t="shared" si="0"/>
        <v>C72-R20</v>
      </c>
      <c r="D30" s="412">
        <v>0.30506944444444445</v>
      </c>
      <c r="E30" s="412">
        <v>0.30524305555555553</v>
      </c>
      <c r="F30" s="406">
        <f t="shared" si="6"/>
        <v>1.7</v>
      </c>
      <c r="G30" s="468">
        <f t="shared" si="6"/>
        <v>5.41</v>
      </c>
      <c r="H30" s="407">
        <f t="shared" si="6"/>
        <v>1.2</v>
      </c>
      <c r="I30" s="407">
        <f t="shared" si="7"/>
        <v>7.11</v>
      </c>
      <c r="J30" s="407">
        <f t="shared" si="1"/>
        <v>7.200000003576279</v>
      </c>
      <c r="K30" s="408">
        <f t="shared" si="8"/>
        <v>9.0000003576278687E-2</v>
      </c>
      <c r="L30" s="409">
        <f t="shared" si="9"/>
        <v>0.5</v>
      </c>
      <c r="M30" s="410">
        <f t="shared" si="10"/>
        <v>7.61</v>
      </c>
      <c r="N30" s="410">
        <f t="shared" si="11"/>
        <v>7.700000003576279</v>
      </c>
      <c r="O30" s="411"/>
      <c r="P30" s="485">
        <f t="shared" ca="1" si="12"/>
        <v>0.30711805555555582</v>
      </c>
      <c r="Q30" s="484">
        <f t="shared" ca="1" si="13"/>
        <v>0.30729166666666696</v>
      </c>
      <c r="R30" s="486">
        <v>9.0000003576278687E-2</v>
      </c>
      <c r="S30" s="486">
        <f t="shared" ca="1" si="2"/>
        <v>0.03</v>
      </c>
      <c r="T30" s="470">
        <v>10</v>
      </c>
      <c r="U30" s="469" t="str">
        <f t="shared" si="3"/>
        <v>C72-R20</v>
      </c>
      <c r="V30" s="470">
        <v>72</v>
      </c>
      <c r="W30" s="470" t="s">
        <v>493</v>
      </c>
      <c r="X30" s="470" t="s">
        <v>494</v>
      </c>
      <c r="Y30" s="470">
        <v>20</v>
      </c>
      <c r="Z30" s="400">
        <v>27</v>
      </c>
      <c r="AA30" s="505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5"/>
      <c r="C31" s="404" t="str">
        <f t="shared" si="0"/>
        <v>C72-R22</v>
      </c>
      <c r="D31" s="412">
        <v>0.30531249999999999</v>
      </c>
      <c r="E31" s="412">
        <v>0.30547453703703703</v>
      </c>
      <c r="F31" s="406">
        <f t="shared" si="6"/>
        <v>1.7</v>
      </c>
      <c r="G31" s="468">
        <f t="shared" si="6"/>
        <v>5.41</v>
      </c>
      <c r="H31" s="407">
        <f t="shared" si="6"/>
        <v>1.2</v>
      </c>
      <c r="I31" s="407">
        <f t="shared" si="7"/>
        <v>7.11</v>
      </c>
      <c r="J31" s="407">
        <f t="shared" si="1"/>
        <v>7.1699999986588958</v>
      </c>
      <c r="K31" s="408">
        <f t="shared" si="8"/>
        <v>5.9999998658895493E-2</v>
      </c>
      <c r="L31" s="409">
        <f t="shared" si="9"/>
        <v>0.5</v>
      </c>
      <c r="M31" s="410">
        <f t="shared" si="10"/>
        <v>7.61</v>
      </c>
      <c r="N31" s="410">
        <f t="shared" si="11"/>
        <v>7.6699999986588958</v>
      </c>
      <c r="O31" s="411"/>
      <c r="P31" s="485">
        <f t="shared" ca="1" si="12"/>
        <v>0.30752314814814846</v>
      </c>
      <c r="Q31" s="484">
        <f t="shared" ca="1" si="13"/>
        <v>0.30766203703703737</v>
      </c>
      <c r="R31" s="486">
        <v>5.9999998658895493E-2</v>
      </c>
      <c r="S31" s="486">
        <f t="shared" ca="1" si="2"/>
        <v>7.0000000000000007E-2</v>
      </c>
      <c r="T31" s="470">
        <v>11</v>
      </c>
      <c r="U31" s="504" t="str">
        <f t="shared" si="3"/>
        <v>C72-R22</v>
      </c>
      <c r="V31" s="470">
        <v>72</v>
      </c>
      <c r="W31" s="504" t="s">
        <v>493</v>
      </c>
      <c r="X31" s="504" t="s">
        <v>494</v>
      </c>
      <c r="Y31" s="470">
        <v>22</v>
      </c>
      <c r="Z31" s="400">
        <v>29</v>
      </c>
      <c r="AA31" s="505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5"/>
      <c r="C32" s="404" t="str">
        <f t="shared" si="0"/>
        <v>C72-R24</v>
      </c>
      <c r="D32" s="412">
        <v>0.30560185185185185</v>
      </c>
      <c r="E32" s="412">
        <v>0.30577546296296299</v>
      </c>
      <c r="F32" s="406">
        <f t="shared" si="6"/>
        <v>1.7</v>
      </c>
      <c r="G32" s="468">
        <f t="shared" si="6"/>
        <v>5.41</v>
      </c>
      <c r="H32" s="407">
        <f t="shared" si="6"/>
        <v>1.2</v>
      </c>
      <c r="I32" s="407">
        <f t="shared" si="7"/>
        <v>7.11</v>
      </c>
      <c r="J32" s="407">
        <f t="shared" si="1"/>
        <v>7.2199999994039539</v>
      </c>
      <c r="K32" s="408">
        <f t="shared" si="8"/>
        <v>0.10999999940395355</v>
      </c>
      <c r="L32" s="409">
        <f t="shared" si="9"/>
        <v>0.5</v>
      </c>
      <c r="M32" s="410">
        <f t="shared" si="10"/>
        <v>7.61</v>
      </c>
      <c r="N32" s="410">
        <f t="shared" si="11"/>
        <v>7.7199999994039539</v>
      </c>
      <c r="O32" s="411"/>
      <c r="P32" s="485">
        <f t="shared" ca="1" si="12"/>
        <v>0.3079282407407411</v>
      </c>
      <c r="Q32" s="484">
        <f t="shared" ca="1" si="13"/>
        <v>0.30806712962963001</v>
      </c>
      <c r="R32" s="486">
        <v>0.10999999940395355</v>
      </c>
      <c r="S32" s="486">
        <f t="shared" ca="1" si="2"/>
        <v>0.02</v>
      </c>
      <c r="T32" s="470">
        <v>12</v>
      </c>
      <c r="U32" s="469" t="str">
        <f t="shared" si="3"/>
        <v>C72-R24</v>
      </c>
      <c r="V32" s="470">
        <v>72</v>
      </c>
      <c r="W32" s="470" t="s">
        <v>493</v>
      </c>
      <c r="X32" s="470" t="s">
        <v>494</v>
      </c>
      <c r="Y32" s="470">
        <v>24</v>
      </c>
      <c r="Z32" s="400">
        <v>31</v>
      </c>
      <c r="AA32" s="505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5"/>
      <c r="C33" s="404" t="str">
        <f t="shared" si="0"/>
        <v>C72-R26</v>
      </c>
      <c r="D33" s="412">
        <v>0.30589120370370371</v>
      </c>
      <c r="E33" s="412">
        <v>0.30604166666666666</v>
      </c>
      <c r="F33" s="406">
        <f t="shared" si="6"/>
        <v>1.7</v>
      </c>
      <c r="G33" s="468">
        <f t="shared" si="6"/>
        <v>5.41</v>
      </c>
      <c r="H33" s="407">
        <f t="shared" si="6"/>
        <v>1.2</v>
      </c>
      <c r="I33" s="407">
        <f t="shared" si="7"/>
        <v>7.11</v>
      </c>
      <c r="J33" s="407">
        <f t="shared" si="1"/>
        <v>7.2500000005960468</v>
      </c>
      <c r="K33" s="408">
        <f t="shared" si="8"/>
        <v>0.14000000059604645</v>
      </c>
      <c r="L33" s="409">
        <f t="shared" si="9"/>
        <v>0.5</v>
      </c>
      <c r="M33" s="410">
        <f t="shared" si="10"/>
        <v>7.61</v>
      </c>
      <c r="N33" s="410">
        <f t="shared" si="11"/>
        <v>7.7500000005960468</v>
      </c>
      <c r="O33" s="411"/>
      <c r="P33" s="485">
        <f t="shared" ca="1" si="12"/>
        <v>0.30832175925925964</v>
      </c>
      <c r="Q33" s="484">
        <f t="shared" ca="1" si="13"/>
        <v>0.30849537037037078</v>
      </c>
      <c r="R33" s="486">
        <v>0.14000000059604645</v>
      </c>
      <c r="S33" s="486">
        <f t="shared" ca="1" si="2"/>
        <v>0.13</v>
      </c>
      <c r="T33" s="470">
        <v>13</v>
      </c>
      <c r="U33" s="469" t="str">
        <f t="shared" si="3"/>
        <v>C72-R26</v>
      </c>
      <c r="V33" s="470">
        <v>72</v>
      </c>
      <c r="W33" s="470" t="s">
        <v>493</v>
      </c>
      <c r="X33" s="470" t="s">
        <v>494</v>
      </c>
      <c r="Y33" s="470">
        <v>26</v>
      </c>
      <c r="Z33" s="400">
        <v>33</v>
      </c>
      <c r="AA33" s="505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5"/>
      <c r="C34" s="404" t="str">
        <f t="shared" si="0"/>
        <v>C72-R28</v>
      </c>
      <c r="D34" s="412">
        <v>0.30614583333333334</v>
      </c>
      <c r="E34" s="412">
        <v>0.30631944444444442</v>
      </c>
      <c r="F34" s="406">
        <f t="shared" si="6"/>
        <v>1.7</v>
      </c>
      <c r="G34" s="468">
        <f t="shared" si="6"/>
        <v>5.41</v>
      </c>
      <c r="H34" s="407">
        <f t="shared" si="6"/>
        <v>1.2</v>
      </c>
      <c r="I34" s="407">
        <f t="shared" si="7"/>
        <v>7.11</v>
      </c>
      <c r="J34" s="407">
        <f t="shared" si="1"/>
        <v>7.1299999995529655</v>
      </c>
      <c r="K34" s="408">
        <f t="shared" si="8"/>
        <v>1.9999999552965164E-2</v>
      </c>
      <c r="L34" s="409">
        <f t="shared" si="9"/>
        <v>0.5</v>
      </c>
      <c r="M34" s="410">
        <f t="shared" si="10"/>
        <v>7.61</v>
      </c>
      <c r="N34" s="410">
        <f t="shared" si="11"/>
        <v>7.6299999995529655</v>
      </c>
      <c r="O34" s="411"/>
      <c r="P34" s="485">
        <f t="shared" ca="1" si="12"/>
        <v>0.30877314814814855</v>
      </c>
      <c r="Q34" s="484">
        <f t="shared" ca="1" si="13"/>
        <v>0.30891203703703746</v>
      </c>
      <c r="R34" s="486">
        <v>1.9999999552965164E-2</v>
      </c>
      <c r="S34" s="486">
        <f t="shared" ca="1" si="2"/>
        <v>0.15</v>
      </c>
      <c r="T34" s="470">
        <v>14</v>
      </c>
      <c r="U34" s="469" t="str">
        <f t="shared" si="3"/>
        <v>C72-R28</v>
      </c>
      <c r="V34" s="470">
        <v>72</v>
      </c>
      <c r="W34" s="470" t="s">
        <v>493</v>
      </c>
      <c r="X34" s="470" t="s">
        <v>494</v>
      </c>
      <c r="Y34" s="470">
        <v>28</v>
      </c>
      <c r="Z34" s="400">
        <v>35</v>
      </c>
      <c r="AA34" s="505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5"/>
      <c r="C35" s="404" t="str">
        <f t="shared" si="0"/>
        <v>C72-R30</v>
      </c>
      <c r="D35" s="412">
        <v>0.30638888888888888</v>
      </c>
      <c r="E35" s="412">
        <v>0.30656250000000002</v>
      </c>
      <c r="F35" s="406">
        <f t="shared" ref="F35:H50" si="15">F34</f>
        <v>1.7</v>
      </c>
      <c r="G35" s="468">
        <f t="shared" si="15"/>
        <v>5.41</v>
      </c>
      <c r="H35" s="407">
        <f t="shared" si="15"/>
        <v>1.2</v>
      </c>
      <c r="I35" s="407">
        <f t="shared" si="7"/>
        <v>7.11</v>
      </c>
      <c r="J35" s="407">
        <f t="shared" si="1"/>
        <v>7.1800000002980235</v>
      </c>
      <c r="K35" s="408">
        <f t="shared" si="8"/>
        <v>7.0000000298023224E-2</v>
      </c>
      <c r="L35" s="409">
        <f t="shared" si="9"/>
        <v>0.5</v>
      </c>
      <c r="M35" s="410">
        <f t="shared" si="10"/>
        <v>7.61</v>
      </c>
      <c r="N35" s="410">
        <f t="shared" si="11"/>
        <v>7.6800000002980235</v>
      </c>
      <c r="O35" s="411"/>
      <c r="P35" s="485">
        <f t="shared" ca="1" si="12"/>
        <v>0.30914351851851896</v>
      </c>
      <c r="Q35" s="484">
        <f t="shared" ca="1" si="13"/>
        <v>0.30929398148148191</v>
      </c>
      <c r="R35" s="486">
        <v>7.0000000298023224E-2</v>
      </c>
      <c r="S35" s="486">
        <f t="shared" ca="1" si="2"/>
        <v>0.01</v>
      </c>
      <c r="T35" s="470">
        <v>15</v>
      </c>
      <c r="U35" s="469" t="str">
        <f t="shared" si="3"/>
        <v>C72-R30</v>
      </c>
      <c r="V35" s="470">
        <v>72</v>
      </c>
      <c r="W35" s="470" t="s">
        <v>493</v>
      </c>
      <c r="X35" s="470" t="s">
        <v>494</v>
      </c>
      <c r="Y35" s="470">
        <v>30</v>
      </c>
      <c r="Z35" s="400">
        <v>37</v>
      </c>
      <c r="AA35" s="505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5"/>
      <c r="C36" s="404" t="str">
        <f t="shared" si="0"/>
        <v>C72-R32</v>
      </c>
      <c r="D36" s="412">
        <v>0.30667824074074074</v>
      </c>
      <c r="E36" s="412">
        <v>0.30684027777777778</v>
      </c>
      <c r="F36" s="406">
        <f t="shared" si="15"/>
        <v>1.7</v>
      </c>
      <c r="G36" s="468">
        <f t="shared" si="15"/>
        <v>5.41</v>
      </c>
      <c r="H36" s="407">
        <f t="shared" si="15"/>
        <v>1.2</v>
      </c>
      <c r="I36" s="407">
        <f t="shared" si="7"/>
        <v>7.11</v>
      </c>
      <c r="J36" s="407">
        <f t="shared" si="1"/>
        <v>7.2100000014901164</v>
      </c>
      <c r="K36" s="408">
        <f t="shared" si="8"/>
        <v>0.10000000149011612</v>
      </c>
      <c r="L36" s="409">
        <f t="shared" si="9"/>
        <v>0.5</v>
      </c>
      <c r="M36" s="410">
        <f t="shared" si="10"/>
        <v>7.61</v>
      </c>
      <c r="N36" s="410">
        <f t="shared" si="11"/>
        <v>7.7100000014901164</v>
      </c>
      <c r="O36" s="411"/>
      <c r="P36" s="485">
        <f t="shared" ca="1" si="12"/>
        <v>0.30956018518518563</v>
      </c>
      <c r="Q36" s="484">
        <f t="shared" ca="1" si="13"/>
        <v>0.30973379629629677</v>
      </c>
      <c r="R36" s="486">
        <v>0.10000000149011612</v>
      </c>
      <c r="S36" s="486">
        <f t="shared" ca="1" si="2"/>
        <v>0.12</v>
      </c>
      <c r="T36" s="470">
        <v>16</v>
      </c>
      <c r="U36" s="469" t="str">
        <f t="shared" si="3"/>
        <v>C72-R32</v>
      </c>
      <c r="V36" s="470">
        <v>72</v>
      </c>
      <c r="W36" s="470" t="s">
        <v>493</v>
      </c>
      <c r="X36" s="470" t="s">
        <v>494</v>
      </c>
      <c r="Y36" s="470">
        <v>32</v>
      </c>
      <c r="Z36" s="400">
        <v>39</v>
      </c>
      <c r="AA36" s="505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5"/>
      <c r="C37" s="404" t="str">
        <f t="shared" si="0"/>
        <v>C72-R34</v>
      </c>
      <c r="D37" s="412">
        <v>0.3069560185185185</v>
      </c>
      <c r="E37" s="412">
        <v>0.30711805555555555</v>
      </c>
      <c r="F37" s="406">
        <f t="shared" si="15"/>
        <v>1.7</v>
      </c>
      <c r="G37" s="468">
        <f t="shared" si="15"/>
        <v>5.41</v>
      </c>
      <c r="H37" s="407">
        <f t="shared" si="15"/>
        <v>1.2</v>
      </c>
      <c r="I37" s="407">
        <f t="shared" si="7"/>
        <v>7.11</v>
      </c>
      <c r="J37" s="407">
        <f t="shared" si="1"/>
        <v>7.1800000002980235</v>
      </c>
      <c r="K37" s="408">
        <f t="shared" si="8"/>
        <v>7.0000000298023224E-2</v>
      </c>
      <c r="L37" s="409">
        <f t="shared" si="9"/>
        <v>0.5</v>
      </c>
      <c r="M37" s="410">
        <f t="shared" si="10"/>
        <v>7.61</v>
      </c>
      <c r="N37" s="410">
        <f t="shared" si="11"/>
        <v>7.6800000002980235</v>
      </c>
      <c r="O37" s="411"/>
      <c r="P37" s="485">
        <f t="shared" ca="1" si="12"/>
        <v>0.30996527777777827</v>
      </c>
      <c r="Q37" s="484">
        <f t="shared" ca="1" si="13"/>
        <v>0.31013888888888941</v>
      </c>
      <c r="R37" s="486">
        <v>7.0000000298023224E-2</v>
      </c>
      <c r="S37" s="486">
        <f t="shared" ca="1" si="2"/>
        <v>0.08</v>
      </c>
      <c r="T37" s="470">
        <v>17</v>
      </c>
      <c r="U37" s="504" t="str">
        <f t="shared" si="3"/>
        <v>C72-R34</v>
      </c>
      <c r="V37" s="470">
        <v>72</v>
      </c>
      <c r="W37" s="504" t="s">
        <v>493</v>
      </c>
      <c r="X37" s="504" t="s">
        <v>494</v>
      </c>
      <c r="Y37" s="470">
        <v>34</v>
      </c>
      <c r="Z37" s="400">
        <v>41</v>
      </c>
      <c r="AA37" s="505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5"/>
      <c r="C38" s="404" t="str">
        <f t="shared" si="0"/>
        <v>C72-R36</v>
      </c>
      <c r="D38" s="412">
        <v>0.30724537037037036</v>
      </c>
      <c r="E38" s="412">
        <v>0.3074189814814815</v>
      </c>
      <c r="F38" s="406">
        <f t="shared" si="15"/>
        <v>1.7</v>
      </c>
      <c r="G38" s="468">
        <f t="shared" si="15"/>
        <v>5.41</v>
      </c>
      <c r="H38" s="407">
        <f t="shared" si="15"/>
        <v>1.2</v>
      </c>
      <c r="I38" s="407">
        <f t="shared" si="7"/>
        <v>7.11</v>
      </c>
      <c r="J38" s="407">
        <f t="shared" si="1"/>
        <v>7.1399999993294481</v>
      </c>
      <c r="K38" s="408">
        <f t="shared" si="8"/>
        <v>2.9999999329447746E-2</v>
      </c>
      <c r="L38" s="409">
        <f t="shared" si="9"/>
        <v>0.5</v>
      </c>
      <c r="M38" s="410">
        <f t="shared" si="10"/>
        <v>7.61</v>
      </c>
      <c r="N38" s="410">
        <f t="shared" si="11"/>
        <v>7.6399999993294481</v>
      </c>
      <c r="O38" s="411"/>
      <c r="P38" s="485">
        <f t="shared" ca="1" si="12"/>
        <v>0.31041666666666717</v>
      </c>
      <c r="Q38" s="484">
        <f t="shared" ca="1" si="13"/>
        <v>0.31056712962963012</v>
      </c>
      <c r="R38" s="486">
        <v>2.9999999329447746E-2</v>
      </c>
      <c r="S38" s="486">
        <f t="shared" ca="1" si="2"/>
        <v>0.05</v>
      </c>
      <c r="T38" s="470">
        <v>18</v>
      </c>
      <c r="U38" s="469" t="str">
        <f t="shared" si="3"/>
        <v>C72-R36</v>
      </c>
      <c r="V38" s="470">
        <v>72</v>
      </c>
      <c r="W38" s="470" t="s">
        <v>493</v>
      </c>
      <c r="X38" s="470" t="s">
        <v>494</v>
      </c>
      <c r="Y38" s="470">
        <v>36</v>
      </c>
      <c r="Z38" s="400"/>
      <c r="AA38" s="505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5"/>
      <c r="C39" s="404" t="str">
        <f t="shared" si="0"/>
        <v>C72-R38</v>
      </c>
      <c r="D39" s="412">
        <v>0.3075</v>
      </c>
      <c r="E39" s="412">
        <v>0.30766203703703704</v>
      </c>
      <c r="F39" s="406">
        <f t="shared" si="15"/>
        <v>1.7</v>
      </c>
      <c r="G39" s="468">
        <f t="shared" si="15"/>
        <v>5.41</v>
      </c>
      <c r="H39" s="407">
        <f t="shared" si="15"/>
        <v>1.2</v>
      </c>
      <c r="I39" s="407">
        <f t="shared" si="7"/>
        <v>7.11</v>
      </c>
      <c r="J39" s="407">
        <f t="shared" si="1"/>
        <v>7.1699999986588958</v>
      </c>
      <c r="K39" s="408">
        <f t="shared" si="8"/>
        <v>5.9999998658895493E-2</v>
      </c>
      <c r="L39" s="409">
        <f t="shared" si="9"/>
        <v>0.5</v>
      </c>
      <c r="M39" s="410">
        <f t="shared" si="10"/>
        <v>7.61</v>
      </c>
      <c r="N39" s="410">
        <f t="shared" si="11"/>
        <v>7.6699999986588958</v>
      </c>
      <c r="O39" s="411"/>
      <c r="P39" s="485">
        <f t="shared" ca="1" si="12"/>
        <v>0.31081018518518566</v>
      </c>
      <c r="Q39" s="484">
        <f t="shared" ca="1" si="13"/>
        <v>0.31094907407407457</v>
      </c>
      <c r="R39" s="486">
        <v>5.9999998658895493E-2</v>
      </c>
      <c r="S39" s="486">
        <f t="shared" ca="1" si="2"/>
        <v>0.15</v>
      </c>
      <c r="T39" s="470">
        <v>19</v>
      </c>
      <c r="U39" s="469" t="str">
        <f t="shared" si="3"/>
        <v>C72-R38</v>
      </c>
      <c r="V39" s="470">
        <v>72</v>
      </c>
      <c r="W39" s="470" t="s">
        <v>493</v>
      </c>
      <c r="X39" s="470" t="s">
        <v>494</v>
      </c>
      <c r="Y39" s="470">
        <v>38</v>
      </c>
      <c r="Z39" s="400"/>
      <c r="AA39" s="505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5"/>
      <c r="C40" s="404" t="str">
        <f t="shared" si="0"/>
        <v>C72-R40</v>
      </c>
      <c r="D40" s="412">
        <v>0.30774305555555553</v>
      </c>
      <c r="E40" s="412">
        <v>0.30789351851851854</v>
      </c>
      <c r="F40" s="406">
        <f t="shared" si="15"/>
        <v>1.7</v>
      </c>
      <c r="G40" s="468">
        <f t="shared" si="15"/>
        <v>5.41</v>
      </c>
      <c r="H40" s="407">
        <f t="shared" si="15"/>
        <v>1.2</v>
      </c>
      <c r="I40" s="407">
        <f t="shared" si="7"/>
        <v>7.11</v>
      </c>
      <c r="J40" s="407">
        <f t="shared" si="1"/>
        <v>7.1199999997764829</v>
      </c>
      <c r="K40" s="408">
        <f t="shared" si="8"/>
        <v>9.9999997764825821E-3</v>
      </c>
      <c r="L40" s="409">
        <f t="shared" si="9"/>
        <v>0.5</v>
      </c>
      <c r="M40" s="410">
        <f t="shared" si="10"/>
        <v>7.61</v>
      </c>
      <c r="N40" s="410">
        <f t="shared" si="11"/>
        <v>7.6199999997764829</v>
      </c>
      <c r="O40" s="411"/>
      <c r="P40" s="485">
        <f t="shared" ca="1" si="12"/>
        <v>0.31119212962963011</v>
      </c>
      <c r="Q40" s="484">
        <f t="shared" ca="1" si="13"/>
        <v>0.31135416666666715</v>
      </c>
      <c r="R40" s="486">
        <v>9.9999997764825821E-3</v>
      </c>
      <c r="S40" s="486">
        <f t="shared" ca="1" si="2"/>
        <v>0.13</v>
      </c>
      <c r="T40" s="470">
        <v>20</v>
      </c>
      <c r="U40" s="469" t="str">
        <f t="shared" si="3"/>
        <v>C72-R40</v>
      </c>
      <c r="V40" s="470">
        <v>72</v>
      </c>
      <c r="W40" s="470" t="s">
        <v>493</v>
      </c>
      <c r="X40" s="470" t="s">
        <v>494</v>
      </c>
      <c r="Y40" s="470">
        <v>40</v>
      </c>
      <c r="Z40" s="400"/>
      <c r="AA40" s="505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5"/>
      <c r="C41" s="404" t="str">
        <f t="shared" si="0"/>
        <v>C73-R41</v>
      </c>
      <c r="D41" s="412">
        <v>0.30798611111111113</v>
      </c>
      <c r="E41" s="412">
        <v>0.30813657407407408</v>
      </c>
      <c r="F41" s="406">
        <f t="shared" si="15"/>
        <v>1.7</v>
      </c>
      <c r="G41" s="468">
        <f t="shared" si="15"/>
        <v>5.41</v>
      </c>
      <c r="H41" s="407">
        <f t="shared" si="15"/>
        <v>1.2</v>
      </c>
      <c r="I41" s="407">
        <f t="shared" si="7"/>
        <v>7.11</v>
      </c>
      <c r="J41" s="407">
        <f t="shared" si="1"/>
        <v>7.200000003576279</v>
      </c>
      <c r="K41" s="408">
        <f t="shared" si="8"/>
        <v>9.0000003576278687E-2</v>
      </c>
      <c r="L41" s="409">
        <f t="shared" si="9"/>
        <v>0.5</v>
      </c>
      <c r="M41" s="410">
        <f t="shared" si="10"/>
        <v>7.61</v>
      </c>
      <c r="N41" s="410">
        <f t="shared" si="11"/>
        <v>7.700000003576279</v>
      </c>
      <c r="O41" s="411"/>
      <c r="P41" s="485">
        <f t="shared" ca="1" si="12"/>
        <v>0.31160879629629679</v>
      </c>
      <c r="Q41" s="484">
        <f t="shared" ca="1" si="13"/>
        <v>0.31175925925925974</v>
      </c>
      <c r="R41" s="486">
        <v>9.0000003576278687E-2</v>
      </c>
      <c r="S41" s="486">
        <f t="shared" ca="1" si="2"/>
        <v>0.05</v>
      </c>
      <c r="T41" s="506">
        <v>1</v>
      </c>
      <c r="U41" s="469" t="str">
        <f t="shared" si="3"/>
        <v>C73-R41</v>
      </c>
      <c r="V41" s="470">
        <v>73</v>
      </c>
      <c r="W41" s="470" t="s">
        <v>493</v>
      </c>
      <c r="X41" s="470" t="s">
        <v>494</v>
      </c>
      <c r="Y41" s="470">
        <v>41</v>
      </c>
      <c r="Z41" s="400"/>
      <c r="AA41" s="505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5"/>
      <c r="C42" s="404" t="str">
        <f t="shared" si="0"/>
        <v>C73-R39</v>
      </c>
      <c r="D42" s="412">
        <v>0.30826388888888889</v>
      </c>
      <c r="E42" s="412">
        <v>0.3084027777777778</v>
      </c>
      <c r="F42" s="406">
        <f t="shared" si="15"/>
        <v>1.7</v>
      </c>
      <c r="G42" s="468">
        <f t="shared" si="15"/>
        <v>5.41</v>
      </c>
      <c r="H42" s="407">
        <f t="shared" si="15"/>
        <v>1.2</v>
      </c>
      <c r="I42" s="407">
        <f t="shared" si="7"/>
        <v>7.11</v>
      </c>
      <c r="J42" s="407">
        <f t="shared" si="1"/>
        <v>7.1399999993294481</v>
      </c>
      <c r="K42" s="408">
        <f t="shared" si="8"/>
        <v>2.9999999329447746E-2</v>
      </c>
      <c r="L42" s="409">
        <f t="shared" si="9"/>
        <v>0.5</v>
      </c>
      <c r="M42" s="410">
        <f t="shared" si="10"/>
        <v>7.61</v>
      </c>
      <c r="N42" s="410">
        <f t="shared" si="11"/>
        <v>7.6399999993294481</v>
      </c>
      <c r="O42" s="411"/>
      <c r="P42" s="485">
        <f t="shared" ca="1" si="12"/>
        <v>0.31199074074074123</v>
      </c>
      <c r="Q42" s="484">
        <f t="shared" ca="1" si="13"/>
        <v>0.31216435185185237</v>
      </c>
      <c r="R42" s="486">
        <v>2.9999999329447746E-2</v>
      </c>
      <c r="S42" s="486">
        <f t="shared" ca="1" si="2"/>
        <v>0.03</v>
      </c>
      <c r="T42" s="470">
        <v>2</v>
      </c>
      <c r="U42" s="469" t="str">
        <f t="shared" si="3"/>
        <v>C73-R39</v>
      </c>
      <c r="V42" s="470">
        <v>73</v>
      </c>
      <c r="W42" s="470" t="s">
        <v>493</v>
      </c>
      <c r="X42" s="470" t="s">
        <v>494</v>
      </c>
      <c r="Y42" s="470">
        <v>39</v>
      </c>
      <c r="Z42" s="400"/>
      <c r="AA42" s="505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5"/>
      <c r="C43" s="404" t="str">
        <f t="shared" si="0"/>
        <v>C73-R37</v>
      </c>
      <c r="D43" s="412">
        <v>0.30851851851851853</v>
      </c>
      <c r="E43" s="412">
        <v>0.30865740740740738</v>
      </c>
      <c r="F43" s="406">
        <f t="shared" si="15"/>
        <v>1.7</v>
      </c>
      <c r="G43" s="468">
        <f t="shared" si="15"/>
        <v>5.41</v>
      </c>
      <c r="H43" s="407">
        <f t="shared" si="15"/>
        <v>1.2</v>
      </c>
      <c r="I43" s="407">
        <f t="shared" si="7"/>
        <v>7.11</v>
      </c>
      <c r="J43" s="407">
        <f t="shared" si="1"/>
        <v>7.2299999973177913</v>
      </c>
      <c r="K43" s="408">
        <f t="shared" si="8"/>
        <v>0.11999999731779099</v>
      </c>
      <c r="L43" s="409">
        <f t="shared" si="9"/>
        <v>0.5</v>
      </c>
      <c r="M43" s="410">
        <f t="shared" si="10"/>
        <v>7.61</v>
      </c>
      <c r="N43" s="410">
        <f t="shared" si="11"/>
        <v>7.7299999973177913</v>
      </c>
      <c r="O43" s="411"/>
      <c r="P43" s="485">
        <f t="shared" ca="1" si="12"/>
        <v>0.31241898148148201</v>
      </c>
      <c r="Q43" s="484">
        <f t="shared" ca="1" si="13"/>
        <v>0.31256944444444495</v>
      </c>
      <c r="R43" s="486">
        <v>0.11999999731779099</v>
      </c>
      <c r="S43" s="486">
        <f t="shared" ca="1" si="2"/>
        <v>0.1</v>
      </c>
      <c r="T43" s="506">
        <v>3</v>
      </c>
      <c r="U43" s="469" t="str">
        <f t="shared" si="3"/>
        <v>C73-R37</v>
      </c>
      <c r="V43" s="470">
        <v>73</v>
      </c>
      <c r="W43" s="470" t="s">
        <v>493</v>
      </c>
      <c r="X43" s="470" t="s">
        <v>494</v>
      </c>
      <c r="Y43" s="470">
        <v>37</v>
      </c>
      <c r="Z43" s="400"/>
      <c r="AA43" s="505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5"/>
      <c r="C44" s="404" t="str">
        <f t="shared" si="0"/>
        <v>C73-R35</v>
      </c>
      <c r="D44" s="412">
        <v>0.30880787037037039</v>
      </c>
      <c r="E44" s="412">
        <v>0.30895833333333333</v>
      </c>
      <c r="F44" s="406">
        <f t="shared" si="15"/>
        <v>1.7</v>
      </c>
      <c r="G44" s="468">
        <f t="shared" si="15"/>
        <v>5.41</v>
      </c>
      <c r="H44" s="407">
        <f t="shared" si="15"/>
        <v>1.2</v>
      </c>
      <c r="I44" s="407">
        <f t="shared" si="7"/>
        <v>7.11</v>
      </c>
      <c r="J44" s="407">
        <f t="shared" si="1"/>
        <v>7.2500000005960468</v>
      </c>
      <c r="K44" s="408">
        <f t="shared" si="8"/>
        <v>0.14000000059604645</v>
      </c>
      <c r="L44" s="409">
        <f t="shared" si="9"/>
        <v>0.5</v>
      </c>
      <c r="M44" s="410">
        <f t="shared" si="10"/>
        <v>7.61</v>
      </c>
      <c r="N44" s="410">
        <f t="shared" si="11"/>
        <v>7.7500000005960468</v>
      </c>
      <c r="O44" s="411"/>
      <c r="P44" s="485">
        <f t="shared" ca="1" si="12"/>
        <v>0.31285879629629681</v>
      </c>
      <c r="Q44" s="484">
        <f t="shared" ca="1" si="13"/>
        <v>0.31300925925925976</v>
      </c>
      <c r="R44" s="486">
        <v>0.14000000059604645</v>
      </c>
      <c r="S44" s="486">
        <f t="shared" ca="1" si="2"/>
        <v>0.12</v>
      </c>
      <c r="T44" s="470">
        <v>4</v>
      </c>
      <c r="U44" s="469" t="str">
        <f t="shared" si="3"/>
        <v>C73-R35</v>
      </c>
      <c r="V44" s="470">
        <v>73</v>
      </c>
      <c r="W44" s="470" t="s">
        <v>493</v>
      </c>
      <c r="X44" s="470" t="s">
        <v>494</v>
      </c>
      <c r="Y44" s="470">
        <v>35</v>
      </c>
      <c r="Z44" s="400"/>
      <c r="AA44" s="505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5"/>
      <c r="C45" s="404" t="str">
        <f t="shared" si="0"/>
        <v>C73-R33</v>
      </c>
      <c r="D45" s="412">
        <v>0.30906250000000002</v>
      </c>
      <c r="E45" s="412">
        <v>0.3092361111111111</v>
      </c>
      <c r="F45" s="406">
        <f t="shared" si="15"/>
        <v>1.7</v>
      </c>
      <c r="G45" s="468">
        <f t="shared" si="15"/>
        <v>5.41</v>
      </c>
      <c r="H45" s="407">
        <f t="shared" si="15"/>
        <v>1.2</v>
      </c>
      <c r="I45" s="407">
        <f t="shared" si="7"/>
        <v>7.11</v>
      </c>
      <c r="J45" s="407">
        <f t="shared" si="1"/>
        <v>7.1699999986588958</v>
      </c>
      <c r="K45" s="408">
        <f t="shared" si="8"/>
        <v>5.9999998658895493E-2</v>
      </c>
      <c r="L45" s="409">
        <f t="shared" si="9"/>
        <v>0.5</v>
      </c>
      <c r="M45" s="410">
        <f t="shared" si="10"/>
        <v>7.61</v>
      </c>
      <c r="N45" s="410">
        <f t="shared" si="11"/>
        <v>7.6699999986588958</v>
      </c>
      <c r="O45" s="411"/>
      <c r="P45" s="485">
        <f t="shared" ca="1" si="12"/>
        <v>0.31327546296296349</v>
      </c>
      <c r="Q45" s="484">
        <f t="shared" ca="1" si="13"/>
        <v>0.31344907407407463</v>
      </c>
      <c r="R45" s="486">
        <v>5.9999998658895493E-2</v>
      </c>
      <c r="S45" s="486">
        <f t="shared" ca="1" si="2"/>
        <v>0.09</v>
      </c>
      <c r="T45" s="506">
        <v>5</v>
      </c>
      <c r="U45" s="469" t="str">
        <f t="shared" si="3"/>
        <v>C73-R33</v>
      </c>
      <c r="V45" s="470">
        <v>73</v>
      </c>
      <c r="W45" s="470" t="s">
        <v>493</v>
      </c>
      <c r="X45" s="470" t="s">
        <v>494</v>
      </c>
      <c r="Y45" s="470">
        <v>33</v>
      </c>
      <c r="Z45" s="400"/>
      <c r="AA45" s="505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5"/>
      <c r="C46" s="404" t="str">
        <f t="shared" si="0"/>
        <v>C73-R31</v>
      </c>
      <c r="D46" s="412">
        <v>0.30932870370370369</v>
      </c>
      <c r="E46" s="412">
        <v>0.3094675925925926</v>
      </c>
      <c r="F46" s="406">
        <f t="shared" si="15"/>
        <v>1.7</v>
      </c>
      <c r="G46" s="468">
        <f t="shared" si="15"/>
        <v>5.41</v>
      </c>
      <c r="H46" s="407">
        <f t="shared" si="15"/>
        <v>1.2</v>
      </c>
      <c r="I46" s="407">
        <f t="shared" si="7"/>
        <v>7.11</v>
      </c>
      <c r="J46" s="407">
        <f t="shared" si="1"/>
        <v>7.1699999986588958</v>
      </c>
      <c r="K46" s="408">
        <f t="shared" si="8"/>
        <v>5.9999998658895493E-2</v>
      </c>
      <c r="L46" s="409">
        <f t="shared" si="9"/>
        <v>0.5</v>
      </c>
      <c r="M46" s="410">
        <f t="shared" si="10"/>
        <v>7.61</v>
      </c>
      <c r="N46" s="410">
        <f t="shared" si="11"/>
        <v>7.6699999986588958</v>
      </c>
      <c r="O46" s="411"/>
      <c r="P46" s="485">
        <f t="shared" ca="1" si="12"/>
        <v>0.31371527777777836</v>
      </c>
      <c r="Q46" s="484">
        <f t="shared" ca="1" si="13"/>
        <v>0.31388888888888949</v>
      </c>
      <c r="R46" s="486">
        <v>5.9999998658895493E-2</v>
      </c>
      <c r="S46" s="486">
        <f t="shared" ca="1" si="2"/>
        <v>0.08</v>
      </c>
      <c r="T46" s="470">
        <v>6</v>
      </c>
      <c r="U46" s="469" t="str">
        <f t="shared" si="3"/>
        <v>C73-R31</v>
      </c>
      <c r="V46" s="470">
        <v>73</v>
      </c>
      <c r="W46" s="470" t="s">
        <v>493</v>
      </c>
      <c r="X46" s="470" t="s">
        <v>494</v>
      </c>
      <c r="Y46" s="470">
        <v>31</v>
      </c>
      <c r="Z46" s="400"/>
      <c r="AA46" s="505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5"/>
      <c r="C47" s="404" t="str">
        <f t="shared" si="0"/>
        <v>C73-R29</v>
      </c>
      <c r="D47" s="405">
        <v>0.30959490740740742</v>
      </c>
      <c r="E47" s="405">
        <v>0.3097685185185185</v>
      </c>
      <c r="F47" s="406">
        <f t="shared" si="15"/>
        <v>1.7</v>
      </c>
      <c r="G47" s="468">
        <f t="shared" si="15"/>
        <v>5.41</v>
      </c>
      <c r="H47" s="407">
        <f t="shared" si="15"/>
        <v>1.2</v>
      </c>
      <c r="I47" s="407">
        <f t="shared" si="7"/>
        <v>7.11</v>
      </c>
      <c r="J47" s="407">
        <f t="shared" si="1"/>
        <v>7.2299999973177913</v>
      </c>
      <c r="K47" s="408">
        <f t="shared" si="8"/>
        <v>0.11999999731779099</v>
      </c>
      <c r="L47" s="409">
        <f t="shared" si="9"/>
        <v>0.5</v>
      </c>
      <c r="M47" s="410">
        <f t="shared" si="10"/>
        <v>7.61</v>
      </c>
      <c r="N47" s="410">
        <f t="shared" si="11"/>
        <v>7.7299999973177913</v>
      </c>
      <c r="O47" s="411"/>
      <c r="P47" s="485">
        <f t="shared" ca="1" si="12"/>
        <v>0.31416666666666726</v>
      </c>
      <c r="Q47" s="484">
        <f t="shared" ca="1" si="13"/>
        <v>0.3143402777777784</v>
      </c>
      <c r="R47" s="486">
        <v>0.11999999731779099</v>
      </c>
      <c r="S47" s="486">
        <f t="shared" ca="1" si="2"/>
        <v>0.02</v>
      </c>
      <c r="T47" s="506">
        <v>7</v>
      </c>
      <c r="U47" s="469" t="str">
        <f t="shared" si="3"/>
        <v>C73-R29</v>
      </c>
      <c r="V47" s="470">
        <v>73</v>
      </c>
      <c r="W47" s="470" t="s">
        <v>493</v>
      </c>
      <c r="X47" s="470" t="s">
        <v>494</v>
      </c>
      <c r="Y47" s="470">
        <v>29</v>
      </c>
      <c r="Z47" s="400"/>
      <c r="AA47" s="505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5"/>
      <c r="C48" s="404" t="str">
        <f t="shared" si="0"/>
        <v>C73-R27</v>
      </c>
      <c r="D48" s="412">
        <v>0.30982638888888892</v>
      </c>
      <c r="E48" s="412">
        <v>0.3099884259259259</v>
      </c>
      <c r="F48" s="406">
        <f t="shared" si="15"/>
        <v>1.7</v>
      </c>
      <c r="G48" s="468">
        <f t="shared" si="15"/>
        <v>5.41</v>
      </c>
      <c r="H48" s="407">
        <f t="shared" si="15"/>
        <v>1.2</v>
      </c>
      <c r="I48" s="407">
        <f t="shared" si="7"/>
        <v>7.11</v>
      </c>
      <c r="J48" s="407">
        <f t="shared" si="1"/>
        <v>7.1699999986588958</v>
      </c>
      <c r="K48" s="408">
        <f t="shared" si="8"/>
        <v>5.9999998658895493E-2</v>
      </c>
      <c r="L48" s="409">
        <f t="shared" si="9"/>
        <v>0.5</v>
      </c>
      <c r="M48" s="410">
        <f t="shared" si="10"/>
        <v>7.61</v>
      </c>
      <c r="N48" s="410">
        <f t="shared" si="11"/>
        <v>7.6699999986588958</v>
      </c>
      <c r="O48" s="411"/>
      <c r="P48" s="485">
        <f t="shared" ca="1" si="12"/>
        <v>0.31462962962963026</v>
      </c>
      <c r="Q48" s="484">
        <f t="shared" ca="1" si="13"/>
        <v>0.31476851851851917</v>
      </c>
      <c r="R48" s="486">
        <v>5.9999998658895493E-2</v>
      </c>
      <c r="S48" s="486">
        <f t="shared" ca="1" si="2"/>
        <v>0.05</v>
      </c>
      <c r="T48" s="470">
        <v>8</v>
      </c>
      <c r="U48" s="469" t="str">
        <f t="shared" si="3"/>
        <v>C73-R27</v>
      </c>
      <c r="V48" s="470">
        <v>73</v>
      </c>
      <c r="W48" s="470" t="s">
        <v>493</v>
      </c>
      <c r="X48" s="470" t="s">
        <v>494</v>
      </c>
      <c r="Y48" s="470">
        <v>27</v>
      </c>
      <c r="Z48" s="400"/>
      <c r="AA48" s="505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5"/>
      <c r="C49" s="404" t="str">
        <f t="shared" si="0"/>
        <v>C73-R25</v>
      </c>
      <c r="D49" s="412">
        <v>0.31009259259259259</v>
      </c>
      <c r="E49" s="412">
        <v>0.3102314814814815</v>
      </c>
      <c r="F49" s="406">
        <f t="shared" si="15"/>
        <v>1.7</v>
      </c>
      <c r="G49" s="468">
        <f t="shared" si="15"/>
        <v>5.41</v>
      </c>
      <c r="H49" s="407">
        <f t="shared" si="15"/>
        <v>1.2</v>
      </c>
      <c r="I49" s="407">
        <f t="shared" si="7"/>
        <v>7.11</v>
      </c>
      <c r="J49" s="407">
        <f t="shared" si="1"/>
        <v>7.1399999993294481</v>
      </c>
      <c r="K49" s="408">
        <f t="shared" si="8"/>
        <v>2.9999999329447746E-2</v>
      </c>
      <c r="L49" s="409">
        <f t="shared" si="9"/>
        <v>0.5</v>
      </c>
      <c r="M49" s="410">
        <f t="shared" si="10"/>
        <v>7.61</v>
      </c>
      <c r="N49" s="410">
        <f t="shared" si="11"/>
        <v>7.6399999993294481</v>
      </c>
      <c r="O49" s="411"/>
      <c r="P49" s="485">
        <f t="shared" ca="1" si="12"/>
        <v>0.31501157407407471</v>
      </c>
      <c r="R49" s="486">
        <v>2.9999999329447746E-2</v>
      </c>
      <c r="S49" s="486">
        <f t="shared" ca="1" si="2"/>
        <v>0.13</v>
      </c>
      <c r="T49" s="506">
        <v>9</v>
      </c>
      <c r="U49" s="469" t="str">
        <f t="shared" si="3"/>
        <v>C73-R25</v>
      </c>
      <c r="V49" s="470">
        <v>73</v>
      </c>
      <c r="W49" s="470" t="s">
        <v>493</v>
      </c>
      <c r="X49" s="470" t="s">
        <v>494</v>
      </c>
      <c r="Y49" s="470">
        <v>25</v>
      </c>
      <c r="Z49" s="484">
        <f ca="1">P49+TIME(0,0,RANDBETWEEN(12,15))</f>
        <v>0.31515046296296362</v>
      </c>
      <c r="AA49" s="505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5"/>
      <c r="C50" s="404" t="str">
        <f t="shared" si="0"/>
        <v>C73-R23</v>
      </c>
      <c r="D50" s="405">
        <v>0.31038194444444445</v>
      </c>
      <c r="E50" s="405">
        <v>0.31054398148148149</v>
      </c>
      <c r="F50" s="406">
        <f t="shared" si="15"/>
        <v>1.7</v>
      </c>
      <c r="G50" s="468">
        <f t="shared" si="15"/>
        <v>5.41</v>
      </c>
      <c r="H50" s="407">
        <f t="shared" si="15"/>
        <v>1.2</v>
      </c>
      <c r="I50" s="407">
        <f t="shared" si="7"/>
        <v>7.11</v>
      </c>
      <c r="J50" s="407">
        <f t="shared" si="1"/>
        <v>7.1499999991059306</v>
      </c>
      <c r="K50" s="408">
        <f t="shared" si="8"/>
        <v>3.9999999105930328E-2</v>
      </c>
      <c r="L50" s="409">
        <f t="shared" si="9"/>
        <v>0.5</v>
      </c>
      <c r="M50" s="410">
        <f t="shared" si="10"/>
        <v>7.61</v>
      </c>
      <c r="N50" s="410">
        <f t="shared" si="11"/>
        <v>7.6499999991059306</v>
      </c>
      <c r="O50" s="411"/>
      <c r="P50" s="485">
        <f ca="1">Z49+TIME(0,0,RANDBETWEEN(20,25))</f>
        <v>0.31540509259259325</v>
      </c>
      <c r="Q50" s="484">
        <f t="shared" ca="1" si="13"/>
        <v>0.31554398148148216</v>
      </c>
      <c r="R50" s="486">
        <v>3.9999999105930328E-2</v>
      </c>
      <c r="S50" s="486">
        <f t="shared" ca="1" si="2"/>
        <v>0.01</v>
      </c>
      <c r="T50" s="470">
        <v>10</v>
      </c>
      <c r="U50" s="469" t="str">
        <f t="shared" si="3"/>
        <v>C73-R23</v>
      </c>
      <c r="V50" s="470">
        <v>73</v>
      </c>
      <c r="W50" s="470" t="s">
        <v>493</v>
      </c>
      <c r="X50" s="470" t="s">
        <v>494</v>
      </c>
      <c r="Y50" s="470">
        <v>23</v>
      </c>
      <c r="Z50" s="400"/>
      <c r="AA50" s="505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5"/>
      <c r="C51" s="404" t="str">
        <f t="shared" si="0"/>
        <v>C73-R21</v>
      </c>
      <c r="D51" s="405">
        <v>0.31061342592592595</v>
      </c>
      <c r="E51" s="405">
        <v>0.3107523148148148</v>
      </c>
      <c r="F51" s="406">
        <f t="shared" ref="F51:H66" si="16">F50</f>
        <v>1.7</v>
      </c>
      <c r="G51" s="468">
        <f t="shared" si="16"/>
        <v>5.41</v>
      </c>
      <c r="H51" s="407">
        <f t="shared" si="16"/>
        <v>1.2</v>
      </c>
      <c r="I51" s="407">
        <f t="shared" si="7"/>
        <v>7.11</v>
      </c>
      <c r="J51" s="407">
        <f t="shared" si="1"/>
        <v>7.2399999952316287</v>
      </c>
      <c r="K51" s="408">
        <f t="shared" si="8"/>
        <v>0.12999999523162842</v>
      </c>
      <c r="L51" s="409">
        <f t="shared" si="9"/>
        <v>0.5</v>
      </c>
      <c r="M51" s="410">
        <f t="shared" si="10"/>
        <v>7.61</v>
      </c>
      <c r="N51" s="410">
        <f t="shared" si="11"/>
        <v>7.7399999952316287</v>
      </c>
      <c r="O51" s="411"/>
      <c r="P51" s="485">
        <f t="shared" ca="1" si="12"/>
        <v>0.31577546296296366</v>
      </c>
      <c r="Q51" s="484">
        <f t="shared" ca="1" si="13"/>
        <v>0.3159375000000007</v>
      </c>
      <c r="R51" s="486">
        <v>0.12999999523162842</v>
      </c>
      <c r="S51" s="486">
        <f t="shared" ca="1" si="2"/>
        <v>0.11</v>
      </c>
      <c r="T51" s="506">
        <v>11</v>
      </c>
      <c r="U51" s="469" t="str">
        <f t="shared" si="3"/>
        <v>C73-R21</v>
      </c>
      <c r="V51" s="470">
        <v>73</v>
      </c>
      <c r="W51" s="470" t="s">
        <v>493</v>
      </c>
      <c r="X51" s="470" t="s">
        <v>494</v>
      </c>
      <c r="Y51" s="470">
        <v>21</v>
      </c>
      <c r="Z51" s="400"/>
      <c r="AA51" s="505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5"/>
      <c r="C52" s="404" t="str">
        <f t="shared" si="0"/>
        <v>C73-R19</v>
      </c>
      <c r="D52" s="405">
        <v>0.31084490740740739</v>
      </c>
      <c r="E52" s="405">
        <v>0.3109837962962963</v>
      </c>
      <c r="F52" s="406">
        <f t="shared" si="16"/>
        <v>1.7</v>
      </c>
      <c r="G52" s="468">
        <f t="shared" si="16"/>
        <v>5.41</v>
      </c>
      <c r="H52" s="407">
        <f t="shared" si="16"/>
        <v>1.2</v>
      </c>
      <c r="I52" s="407">
        <f t="shared" si="7"/>
        <v>7.11</v>
      </c>
      <c r="J52" s="407">
        <f t="shared" si="1"/>
        <v>7.2100000014901164</v>
      </c>
      <c r="K52" s="408">
        <f t="shared" si="8"/>
        <v>0.10000000149011612</v>
      </c>
      <c r="L52" s="409">
        <f t="shared" si="9"/>
        <v>0.5</v>
      </c>
      <c r="M52" s="410">
        <f t="shared" si="10"/>
        <v>7.61</v>
      </c>
      <c r="N52" s="410">
        <f t="shared" si="11"/>
        <v>7.7100000014901164</v>
      </c>
      <c r="O52" s="411"/>
      <c r="P52" s="485">
        <f t="shared" ca="1" si="12"/>
        <v>0.31620370370370443</v>
      </c>
      <c r="Q52" s="484">
        <f t="shared" ca="1" si="13"/>
        <v>0.31637731481481557</v>
      </c>
      <c r="R52" s="486">
        <v>0.10000000149011612</v>
      </c>
      <c r="S52" s="486">
        <f t="shared" ca="1" si="2"/>
        <v>0.08</v>
      </c>
      <c r="T52" s="470">
        <v>12</v>
      </c>
      <c r="U52" s="504" t="str">
        <f t="shared" si="3"/>
        <v>C73-R19</v>
      </c>
      <c r="V52" s="470">
        <v>73</v>
      </c>
      <c r="W52" s="504" t="s">
        <v>493</v>
      </c>
      <c r="X52" s="504" t="s">
        <v>494</v>
      </c>
      <c r="Y52" s="470">
        <v>19</v>
      </c>
      <c r="Z52" s="400"/>
      <c r="AA52" s="505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5"/>
      <c r="C53" s="404" t="str">
        <f t="shared" si="0"/>
        <v>C73-R17</v>
      </c>
      <c r="D53" s="405">
        <v>0.31109953703703702</v>
      </c>
      <c r="E53" s="405">
        <v>0.31127314814814816</v>
      </c>
      <c r="F53" s="406">
        <f t="shared" si="16"/>
        <v>1.7</v>
      </c>
      <c r="G53" s="468">
        <f t="shared" si="16"/>
        <v>5.41</v>
      </c>
      <c r="H53" s="407">
        <f t="shared" si="16"/>
        <v>1.2</v>
      </c>
      <c r="I53" s="407">
        <f t="shared" si="7"/>
        <v>7.11</v>
      </c>
      <c r="J53" s="407">
        <f t="shared" si="1"/>
        <v>7.1199999997764829</v>
      </c>
      <c r="K53" s="408">
        <f t="shared" si="8"/>
        <v>9.9999997764825821E-3</v>
      </c>
      <c r="L53" s="409">
        <f t="shared" si="9"/>
        <v>0.5</v>
      </c>
      <c r="M53" s="410">
        <f t="shared" si="10"/>
        <v>7.61</v>
      </c>
      <c r="N53" s="410">
        <f t="shared" si="11"/>
        <v>7.6199999997764829</v>
      </c>
      <c r="O53" s="411"/>
      <c r="P53" s="485">
        <f t="shared" ca="1" si="12"/>
        <v>0.31660879629629707</v>
      </c>
      <c r="Q53" s="484">
        <f t="shared" ca="1" si="13"/>
        <v>0.31678240740740821</v>
      </c>
      <c r="R53" s="486">
        <v>9.9999997764825821E-3</v>
      </c>
      <c r="S53" s="486">
        <f t="shared" ca="1" si="2"/>
        <v>0.01</v>
      </c>
      <c r="T53" s="506">
        <v>13</v>
      </c>
      <c r="U53" s="469" t="str">
        <f t="shared" si="3"/>
        <v>C73-R17</v>
      </c>
      <c r="V53" s="470">
        <v>73</v>
      </c>
      <c r="W53" s="470" t="s">
        <v>493</v>
      </c>
      <c r="X53" s="470" t="s">
        <v>494</v>
      </c>
      <c r="Y53" s="470">
        <v>17</v>
      </c>
      <c r="Z53" s="400"/>
      <c r="AA53" s="505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5"/>
      <c r="C54" s="404" t="str">
        <f t="shared" si="0"/>
        <v>C73-R15</v>
      </c>
      <c r="D54" s="405">
        <v>0.31135416666666665</v>
      </c>
      <c r="E54" s="405">
        <v>0.31152777777777779</v>
      </c>
      <c r="F54" s="406">
        <f t="shared" si="16"/>
        <v>1.7</v>
      </c>
      <c r="G54" s="468">
        <f t="shared" si="16"/>
        <v>5.41</v>
      </c>
      <c r="H54" s="407">
        <f t="shared" si="16"/>
        <v>1.2</v>
      </c>
      <c r="I54" s="407">
        <f t="shared" si="7"/>
        <v>7.11</v>
      </c>
      <c r="J54" s="407">
        <f t="shared" si="1"/>
        <v>7.1399999993294481</v>
      </c>
      <c r="K54" s="408">
        <f t="shared" si="8"/>
        <v>2.9999999329447746E-2</v>
      </c>
      <c r="L54" s="409">
        <f t="shared" si="9"/>
        <v>0.5</v>
      </c>
      <c r="M54" s="410">
        <f t="shared" si="10"/>
        <v>7.61</v>
      </c>
      <c r="N54" s="410">
        <f t="shared" si="11"/>
        <v>7.6399999993294481</v>
      </c>
      <c r="O54" s="411"/>
      <c r="P54" s="485">
        <f t="shared" ca="1" si="12"/>
        <v>0.31701388888888971</v>
      </c>
      <c r="Q54" s="484">
        <f t="shared" ca="1" si="13"/>
        <v>0.31718750000000084</v>
      </c>
      <c r="R54" s="486">
        <v>2.9999999329447746E-2</v>
      </c>
      <c r="S54" s="486">
        <f t="shared" ca="1" si="2"/>
        <v>7.0000000000000007E-2</v>
      </c>
      <c r="T54" s="470">
        <v>14</v>
      </c>
      <c r="U54" s="469" t="str">
        <f t="shared" si="3"/>
        <v>C73-R15</v>
      </c>
      <c r="V54" s="470">
        <v>73</v>
      </c>
      <c r="W54" s="470" t="s">
        <v>493</v>
      </c>
      <c r="X54" s="470" t="s">
        <v>494</v>
      </c>
      <c r="Y54" s="470">
        <v>15</v>
      </c>
      <c r="Z54" s="400"/>
      <c r="AA54" s="505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5"/>
      <c r="C55" s="404" t="str">
        <f t="shared" si="0"/>
        <v>C73-R13</v>
      </c>
      <c r="D55" s="405">
        <v>0.31164351851851851</v>
      </c>
      <c r="E55" s="405">
        <v>0.31181712962962965</v>
      </c>
      <c r="F55" s="406">
        <f t="shared" si="16"/>
        <v>1.7</v>
      </c>
      <c r="G55" s="468">
        <f t="shared" si="16"/>
        <v>5.41</v>
      </c>
      <c r="H55" s="407">
        <f t="shared" si="16"/>
        <v>1.2</v>
      </c>
      <c r="I55" s="407">
        <f t="shared" si="7"/>
        <v>7.11</v>
      </c>
      <c r="J55" s="407">
        <f t="shared" si="1"/>
        <v>7.2399999952316287</v>
      </c>
      <c r="K55" s="408">
        <f t="shared" si="8"/>
        <v>0.12999999523162842</v>
      </c>
      <c r="L55" s="409">
        <f t="shared" si="9"/>
        <v>0.5</v>
      </c>
      <c r="M55" s="410">
        <f t="shared" si="10"/>
        <v>7.61</v>
      </c>
      <c r="N55" s="410">
        <f t="shared" si="11"/>
        <v>7.7399999952316287</v>
      </c>
      <c r="O55" s="411"/>
      <c r="P55" s="485">
        <f t="shared" ca="1" si="12"/>
        <v>0.31743055555555638</v>
      </c>
      <c r="Q55" s="484">
        <f t="shared" ca="1" si="13"/>
        <v>0.31756944444444529</v>
      </c>
      <c r="R55" s="486">
        <v>0.12999999523162842</v>
      </c>
      <c r="S55" s="486">
        <f t="shared" ca="1" si="2"/>
        <v>0.03</v>
      </c>
      <c r="T55" s="506">
        <v>15</v>
      </c>
      <c r="U55" s="469" t="str">
        <f t="shared" si="3"/>
        <v>C73-R13</v>
      </c>
      <c r="V55" s="470">
        <v>73</v>
      </c>
      <c r="W55" s="470" t="s">
        <v>493</v>
      </c>
      <c r="X55" s="470" t="s">
        <v>494</v>
      </c>
      <c r="Y55" s="470">
        <v>13</v>
      </c>
      <c r="Z55" s="400"/>
      <c r="AA55" s="505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5"/>
      <c r="C56" s="404" t="str">
        <f t="shared" si="0"/>
        <v>C73-R11</v>
      </c>
      <c r="D56" s="405">
        <v>0.31187500000000001</v>
      </c>
      <c r="E56" s="405">
        <v>0.31201388888888887</v>
      </c>
      <c r="F56" s="406">
        <f t="shared" si="16"/>
        <v>1.7</v>
      </c>
      <c r="G56" s="468">
        <f t="shared" si="16"/>
        <v>5.41</v>
      </c>
      <c r="H56" s="407">
        <f t="shared" si="16"/>
        <v>1.2</v>
      </c>
      <c r="I56" s="407">
        <f t="shared" si="7"/>
        <v>7.11</v>
      </c>
      <c r="J56" s="407">
        <f t="shared" si="1"/>
        <v>7.1199999997764829</v>
      </c>
      <c r="K56" s="408">
        <f t="shared" si="8"/>
        <v>9.9999997764825821E-3</v>
      </c>
      <c r="L56" s="409">
        <f t="shared" si="9"/>
        <v>0.5</v>
      </c>
      <c r="M56" s="410">
        <f t="shared" si="10"/>
        <v>7.61</v>
      </c>
      <c r="N56" s="410">
        <f t="shared" si="11"/>
        <v>7.6199999997764829</v>
      </c>
      <c r="O56" s="411"/>
      <c r="P56" s="485">
        <f t="shared" ca="1" si="12"/>
        <v>0.31785879629629715</v>
      </c>
      <c r="Q56" s="484">
        <f t="shared" ca="1" si="13"/>
        <v>0.3180208333333342</v>
      </c>
      <c r="R56" s="486">
        <v>9.9999997764825821E-3</v>
      </c>
      <c r="S56" s="486">
        <f t="shared" ca="1" si="2"/>
        <v>0.02</v>
      </c>
      <c r="T56" s="470">
        <v>16</v>
      </c>
      <c r="U56" s="469" t="str">
        <f t="shared" si="3"/>
        <v>C73-R11</v>
      </c>
      <c r="V56" s="470">
        <v>73</v>
      </c>
      <c r="W56" s="470" t="s">
        <v>493</v>
      </c>
      <c r="X56" s="470" t="s">
        <v>494</v>
      </c>
      <c r="Y56" s="470">
        <v>11</v>
      </c>
      <c r="Z56" s="400"/>
      <c r="AA56" s="505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5" t="s">
        <v>524</v>
      </c>
      <c r="C57" s="404" t="str">
        <f t="shared" si="0"/>
        <v>C73-R9</v>
      </c>
      <c r="D57" s="405">
        <v>0.31212962962962965</v>
      </c>
      <c r="E57" s="405">
        <v>0.31229166666666669</v>
      </c>
      <c r="F57" s="406">
        <f t="shared" si="16"/>
        <v>1.7</v>
      </c>
      <c r="G57" s="468">
        <f t="shared" si="16"/>
        <v>5.41</v>
      </c>
      <c r="H57" s="407">
        <f t="shared" si="16"/>
        <v>1.2</v>
      </c>
      <c r="I57" s="407">
        <f t="shared" si="7"/>
        <v>7.11</v>
      </c>
      <c r="J57" s="407">
        <f t="shared" si="1"/>
        <v>7.1600000007450584</v>
      </c>
      <c r="K57" s="408">
        <f t="shared" si="8"/>
        <v>5.000000074505806E-2</v>
      </c>
      <c r="L57" s="409">
        <f t="shared" si="9"/>
        <v>0.5</v>
      </c>
      <c r="M57" s="410">
        <f t="shared" si="10"/>
        <v>7.61</v>
      </c>
      <c r="N57" s="410">
        <f t="shared" si="11"/>
        <v>7.6600000007450584</v>
      </c>
      <c r="O57" s="411"/>
      <c r="P57" s="485">
        <f t="shared" ca="1" si="12"/>
        <v>0.31827546296296383</v>
      </c>
      <c r="Q57" s="484">
        <f t="shared" ca="1" si="13"/>
        <v>0.31844907407407497</v>
      </c>
      <c r="R57" s="486">
        <v>5.000000074505806E-2</v>
      </c>
      <c r="S57" s="486">
        <f t="shared" ca="1" si="2"/>
        <v>0.02</v>
      </c>
      <c r="T57" s="506">
        <v>17</v>
      </c>
      <c r="U57" s="504" t="str">
        <f t="shared" si="3"/>
        <v>C73-R9</v>
      </c>
      <c r="V57" s="470">
        <v>73</v>
      </c>
      <c r="W57" s="504" t="s">
        <v>493</v>
      </c>
      <c r="X57" s="504" t="s">
        <v>494</v>
      </c>
      <c r="Y57" s="470">
        <v>9</v>
      </c>
      <c r="Z57" s="400"/>
      <c r="AA57" s="505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5"/>
      <c r="C58" s="404" t="str">
        <f t="shared" si="0"/>
        <v>C73-R7</v>
      </c>
      <c r="D58" s="405">
        <v>0.31238425925925928</v>
      </c>
      <c r="E58" s="405">
        <v>0.31254629629629632</v>
      </c>
      <c r="F58" s="406">
        <f t="shared" si="16"/>
        <v>1.7</v>
      </c>
      <c r="G58" s="468">
        <f t="shared" si="16"/>
        <v>5.41</v>
      </c>
      <c r="H58" s="407">
        <f t="shared" si="16"/>
        <v>1.2</v>
      </c>
      <c r="I58" s="407">
        <f t="shared" si="7"/>
        <v>7.11</v>
      </c>
      <c r="J58" s="407">
        <f t="shared" si="1"/>
        <v>7.1699999986588958</v>
      </c>
      <c r="K58" s="408">
        <f t="shared" si="8"/>
        <v>5.9999998658895493E-2</v>
      </c>
      <c r="L58" s="409">
        <f t="shared" si="9"/>
        <v>0.5</v>
      </c>
      <c r="M58" s="410">
        <f t="shared" si="10"/>
        <v>7.61</v>
      </c>
      <c r="N58" s="410">
        <f t="shared" si="11"/>
        <v>7.6699999986588958</v>
      </c>
      <c r="O58" s="411"/>
      <c r="P58" s="485">
        <f t="shared" ca="1" si="12"/>
        <v>0.31869212962963051</v>
      </c>
      <c r="Q58" s="484">
        <f t="shared" ca="1" si="13"/>
        <v>0.31884259259259345</v>
      </c>
      <c r="R58" s="486">
        <v>5.9999998658895493E-2</v>
      </c>
      <c r="S58" s="486">
        <f t="shared" ca="1" si="2"/>
        <v>0.01</v>
      </c>
      <c r="T58" s="470">
        <v>18</v>
      </c>
      <c r="U58" s="469" t="str">
        <f t="shared" si="3"/>
        <v>C73-R7</v>
      </c>
      <c r="V58" s="470">
        <v>73</v>
      </c>
      <c r="W58" s="470" t="s">
        <v>493</v>
      </c>
      <c r="X58" s="470" t="s">
        <v>494</v>
      </c>
      <c r="Y58" s="470">
        <v>7</v>
      </c>
      <c r="Z58" s="400"/>
      <c r="AA58" s="505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5"/>
      <c r="C59" s="404" t="str">
        <f t="shared" si="0"/>
        <v>C73-R5</v>
      </c>
      <c r="D59" s="405">
        <v>0.31262731481481482</v>
      </c>
      <c r="E59" s="405">
        <v>0.3128009259259259</v>
      </c>
      <c r="F59" s="406">
        <f t="shared" si="16"/>
        <v>1.7</v>
      </c>
      <c r="G59" s="468">
        <f t="shared" si="16"/>
        <v>5.41</v>
      </c>
      <c r="H59" s="407">
        <f t="shared" si="16"/>
        <v>1.2</v>
      </c>
      <c r="I59" s="407">
        <f t="shared" si="7"/>
        <v>7.11</v>
      </c>
      <c r="J59" s="407">
        <f t="shared" si="1"/>
        <v>7.1600000007450584</v>
      </c>
      <c r="K59" s="408">
        <f t="shared" si="8"/>
        <v>5.000000074505806E-2</v>
      </c>
      <c r="L59" s="409">
        <f t="shared" si="9"/>
        <v>0.5</v>
      </c>
      <c r="M59" s="410">
        <f t="shared" si="10"/>
        <v>7.61</v>
      </c>
      <c r="N59" s="410">
        <f t="shared" si="11"/>
        <v>7.6600000007450584</v>
      </c>
      <c r="O59" s="411"/>
      <c r="P59" s="485">
        <f t="shared" ca="1" si="12"/>
        <v>0.31913194444444531</v>
      </c>
      <c r="Q59" s="484">
        <f t="shared" ca="1" si="13"/>
        <v>0.31930555555555645</v>
      </c>
      <c r="R59" s="486">
        <v>5.000000074505806E-2</v>
      </c>
      <c r="S59" s="486">
        <f t="shared" ca="1" si="2"/>
        <v>0.04</v>
      </c>
      <c r="T59" s="506">
        <v>19</v>
      </c>
      <c r="U59" s="469" t="str">
        <f t="shared" si="3"/>
        <v>C73-R5</v>
      </c>
      <c r="V59" s="470">
        <v>73</v>
      </c>
      <c r="W59" s="470" t="s">
        <v>493</v>
      </c>
      <c r="X59" s="470" t="s">
        <v>494</v>
      </c>
      <c r="Y59" s="470">
        <v>5</v>
      </c>
      <c r="Z59" s="400"/>
      <c r="AA59" s="505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5"/>
      <c r="C60" s="404" t="str">
        <f t="shared" si="0"/>
        <v>C73-R3</v>
      </c>
      <c r="D60" s="405">
        <v>0.31287037037037035</v>
      </c>
      <c r="E60" s="405">
        <v>0.31300925925925926</v>
      </c>
      <c r="F60" s="406">
        <f t="shared" si="16"/>
        <v>1.7</v>
      </c>
      <c r="G60" s="468">
        <f t="shared" si="16"/>
        <v>5.41</v>
      </c>
      <c r="H60" s="407">
        <f t="shared" si="16"/>
        <v>1.2</v>
      </c>
      <c r="I60" s="407">
        <f t="shared" si="7"/>
        <v>7.11</v>
      </c>
      <c r="J60" s="407">
        <f t="shared" si="1"/>
        <v>7.2500000005960468</v>
      </c>
      <c r="K60" s="408">
        <f t="shared" si="8"/>
        <v>0.14000000059604645</v>
      </c>
      <c r="L60" s="409">
        <f t="shared" si="9"/>
        <v>0.5</v>
      </c>
      <c r="M60" s="410">
        <f t="shared" si="10"/>
        <v>7.61</v>
      </c>
      <c r="N60" s="410">
        <f t="shared" si="11"/>
        <v>7.7500000005960468</v>
      </c>
      <c r="O60" s="411"/>
      <c r="P60" s="485">
        <f t="shared" ca="1" si="12"/>
        <v>0.31954861111111199</v>
      </c>
      <c r="Q60" s="484">
        <f t="shared" ca="1" si="13"/>
        <v>0.31969907407407494</v>
      </c>
      <c r="R60" s="486">
        <v>0.14000000059604645</v>
      </c>
      <c r="S60" s="486">
        <f t="shared" ca="1" si="2"/>
        <v>0.02</v>
      </c>
      <c r="T60" s="470">
        <v>20</v>
      </c>
      <c r="U60" s="469" t="str">
        <f t="shared" si="3"/>
        <v>C73-R3</v>
      </c>
      <c r="V60" s="470">
        <v>73</v>
      </c>
      <c r="W60" s="470" t="s">
        <v>493</v>
      </c>
      <c r="X60" s="470" t="s">
        <v>494</v>
      </c>
      <c r="Y60" s="470">
        <v>3</v>
      </c>
      <c r="Z60" s="400"/>
      <c r="AA60" s="505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5"/>
      <c r="C61" s="404" t="str">
        <f t="shared" si="0"/>
        <v>C73-R1</v>
      </c>
      <c r="D61" s="405">
        <v>0.31315972222222221</v>
      </c>
      <c r="E61" s="405">
        <v>0.31332175925925926</v>
      </c>
      <c r="F61" s="406">
        <f t="shared" si="16"/>
        <v>1.7</v>
      </c>
      <c r="G61" s="468">
        <f t="shared" si="16"/>
        <v>5.41</v>
      </c>
      <c r="H61" s="407">
        <f t="shared" si="16"/>
        <v>1.2</v>
      </c>
      <c r="I61" s="407">
        <f t="shared" si="7"/>
        <v>7.11</v>
      </c>
      <c r="J61" s="407">
        <f t="shared" si="1"/>
        <v>7.2399999952316287</v>
      </c>
      <c r="K61" s="408">
        <f t="shared" si="8"/>
        <v>0.12999999523162842</v>
      </c>
      <c r="L61" s="409">
        <f t="shared" si="9"/>
        <v>0.5</v>
      </c>
      <c r="M61" s="410">
        <f t="shared" si="10"/>
        <v>7.61</v>
      </c>
      <c r="N61" s="410">
        <f t="shared" si="11"/>
        <v>7.7399999952316287</v>
      </c>
      <c r="O61" s="411"/>
      <c r="P61" s="485">
        <f t="shared" ca="1" si="12"/>
        <v>0.31993055555555644</v>
      </c>
      <c r="Q61" s="484">
        <f t="shared" ca="1" si="13"/>
        <v>0.32009259259259348</v>
      </c>
      <c r="R61" s="486">
        <v>0.12999999523162842</v>
      </c>
      <c r="S61" s="486">
        <f t="shared" ca="1" si="2"/>
        <v>7.0000000000000007E-2</v>
      </c>
      <c r="T61" s="506">
        <v>21</v>
      </c>
      <c r="U61" s="469" t="str">
        <f t="shared" si="3"/>
        <v>C73-R1</v>
      </c>
      <c r="V61" s="470">
        <v>73</v>
      </c>
      <c r="W61" s="470" t="s">
        <v>493</v>
      </c>
      <c r="X61" s="470" t="s">
        <v>494</v>
      </c>
      <c r="Y61" s="470">
        <v>1</v>
      </c>
      <c r="Z61" s="400"/>
      <c r="AA61" s="505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5"/>
      <c r="C62" s="404" t="str">
        <f t="shared" si="0"/>
        <v>C74-R2</v>
      </c>
      <c r="D62" s="405">
        <v>0.31342592592592594</v>
      </c>
      <c r="E62" s="405">
        <v>0.3135648148148148</v>
      </c>
      <c r="F62" s="406">
        <f t="shared" si="16"/>
        <v>1.7</v>
      </c>
      <c r="G62" s="468">
        <f t="shared" si="16"/>
        <v>5.41</v>
      </c>
      <c r="H62" s="407">
        <f t="shared" si="16"/>
        <v>1.2</v>
      </c>
      <c r="I62" s="407">
        <f t="shared" si="7"/>
        <v>7.11</v>
      </c>
      <c r="J62" s="407">
        <f t="shared" si="1"/>
        <v>7.2399999952316287</v>
      </c>
      <c r="K62" s="408">
        <f t="shared" si="8"/>
        <v>0.12999999523162842</v>
      </c>
      <c r="L62" s="409">
        <f t="shared" si="9"/>
        <v>0.5</v>
      </c>
      <c r="M62" s="410">
        <f t="shared" si="10"/>
        <v>7.61</v>
      </c>
      <c r="N62" s="410">
        <f t="shared" si="11"/>
        <v>7.7399999952316287</v>
      </c>
      <c r="O62" s="411"/>
      <c r="P62" s="485">
        <f t="shared" ca="1" si="12"/>
        <v>0.32035879629629721</v>
      </c>
      <c r="Q62" s="484">
        <f t="shared" ca="1" si="13"/>
        <v>0.32049768518518612</v>
      </c>
      <c r="R62" s="486">
        <v>0.12999999523162842</v>
      </c>
      <c r="S62" s="486">
        <f t="shared" ca="1" si="2"/>
        <v>0.05</v>
      </c>
      <c r="T62" s="470">
        <v>1</v>
      </c>
      <c r="U62" s="469" t="str">
        <f t="shared" si="3"/>
        <v>C74-R2</v>
      </c>
      <c r="V62" s="470">
        <v>74</v>
      </c>
      <c r="W62" s="470" t="s">
        <v>493</v>
      </c>
      <c r="X62" s="470" t="s">
        <v>494</v>
      </c>
      <c r="Y62" s="470">
        <v>2</v>
      </c>
      <c r="Z62" s="400"/>
      <c r="AA62" s="505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5"/>
      <c r="C63" s="404" t="str">
        <f t="shared" si="0"/>
        <v>C74-R4</v>
      </c>
      <c r="D63" s="405">
        <v>0.31368055555555557</v>
      </c>
      <c r="E63" s="405">
        <v>0.31384259259259262</v>
      </c>
      <c r="F63" s="406">
        <f t="shared" si="16"/>
        <v>1.7</v>
      </c>
      <c r="G63" s="468">
        <f t="shared" si="16"/>
        <v>5.41</v>
      </c>
      <c r="H63" s="407">
        <f t="shared" si="16"/>
        <v>1.2</v>
      </c>
      <c r="I63" s="407">
        <f t="shared" si="7"/>
        <v>7.11</v>
      </c>
      <c r="J63" s="407">
        <f t="shared" si="1"/>
        <v>7.2500000005960468</v>
      </c>
      <c r="K63" s="408">
        <f t="shared" si="8"/>
        <v>0.14000000059604645</v>
      </c>
      <c r="L63" s="409">
        <f t="shared" si="9"/>
        <v>0.5</v>
      </c>
      <c r="M63" s="410">
        <f t="shared" si="10"/>
        <v>7.61</v>
      </c>
      <c r="N63" s="410">
        <f t="shared" si="11"/>
        <v>7.7500000005960468</v>
      </c>
      <c r="O63" s="411"/>
      <c r="P63" s="485">
        <f t="shared" ca="1" si="12"/>
        <v>0.32072916666666762</v>
      </c>
      <c r="Q63" s="484">
        <f t="shared" ca="1" si="13"/>
        <v>0.32087962962963057</v>
      </c>
      <c r="R63" s="486">
        <v>0.14000000059604645</v>
      </c>
      <c r="S63" s="486">
        <f t="shared" ca="1" si="2"/>
        <v>0.05</v>
      </c>
      <c r="T63" s="470">
        <v>2</v>
      </c>
      <c r="U63" s="469" t="str">
        <f t="shared" si="3"/>
        <v>C74-R4</v>
      </c>
      <c r="V63" s="470">
        <v>74</v>
      </c>
      <c r="W63" s="470" t="s">
        <v>493</v>
      </c>
      <c r="X63" s="470" t="s">
        <v>494</v>
      </c>
      <c r="Y63" s="470">
        <v>4</v>
      </c>
      <c r="Z63" s="400"/>
      <c r="AA63" s="505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5"/>
      <c r="C64" s="404" t="str">
        <f t="shared" si="0"/>
        <v>C74-R6</v>
      </c>
      <c r="D64" s="405">
        <v>0.31395833333333334</v>
      </c>
      <c r="E64" s="405">
        <v>0.31409722222222225</v>
      </c>
      <c r="F64" s="406">
        <f t="shared" si="16"/>
        <v>1.7</v>
      </c>
      <c r="G64" s="468">
        <f t="shared" si="16"/>
        <v>5.41</v>
      </c>
      <c r="H64" s="407">
        <f t="shared" si="16"/>
        <v>1.2</v>
      </c>
      <c r="I64" s="407">
        <f t="shared" si="7"/>
        <v>7.11</v>
      </c>
      <c r="J64" s="407">
        <f t="shared" si="1"/>
        <v>7.2500000005960468</v>
      </c>
      <c r="K64" s="408">
        <f t="shared" si="8"/>
        <v>0.14000000059604645</v>
      </c>
      <c r="L64" s="409">
        <f t="shared" si="9"/>
        <v>0.5</v>
      </c>
      <c r="M64" s="410">
        <f t="shared" si="10"/>
        <v>7.61</v>
      </c>
      <c r="N64" s="410">
        <f t="shared" si="11"/>
        <v>7.7500000005960468</v>
      </c>
      <c r="O64" s="411"/>
      <c r="P64" s="485">
        <f t="shared" ca="1" si="12"/>
        <v>0.3211342592592602</v>
      </c>
      <c r="Q64" s="484">
        <f t="shared" ca="1" si="13"/>
        <v>0.32129629629629725</v>
      </c>
      <c r="R64" s="486">
        <v>0.14000000059604645</v>
      </c>
      <c r="S64" s="486">
        <f t="shared" ca="1" si="2"/>
        <v>0.1</v>
      </c>
      <c r="T64" s="470">
        <v>3</v>
      </c>
      <c r="U64" s="469" t="str">
        <f t="shared" si="3"/>
        <v>C74-R6</v>
      </c>
      <c r="V64" s="470">
        <v>74</v>
      </c>
      <c r="W64" s="470" t="s">
        <v>493</v>
      </c>
      <c r="X64" s="470" t="s">
        <v>494</v>
      </c>
      <c r="Y64" s="470">
        <v>6</v>
      </c>
      <c r="Z64" s="400"/>
      <c r="AA64" s="505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5"/>
      <c r="C65" s="404" t="str">
        <f t="shared" si="0"/>
        <v>C74-R8</v>
      </c>
      <c r="D65" s="405">
        <v>0.3142361111111111</v>
      </c>
      <c r="E65" s="405">
        <v>0.31438657407407405</v>
      </c>
      <c r="F65" s="406">
        <f t="shared" si="16"/>
        <v>1.7</v>
      </c>
      <c r="G65" s="468">
        <f t="shared" si="16"/>
        <v>5.41</v>
      </c>
      <c r="H65" s="407">
        <f t="shared" si="16"/>
        <v>1.2</v>
      </c>
      <c r="I65" s="407">
        <f t="shared" si="7"/>
        <v>7.11</v>
      </c>
      <c r="J65" s="407">
        <f t="shared" si="1"/>
        <v>7.2199999994039539</v>
      </c>
      <c r="K65" s="408">
        <f t="shared" si="8"/>
        <v>0.10999999940395355</v>
      </c>
      <c r="L65" s="409">
        <f t="shared" si="9"/>
        <v>0.5</v>
      </c>
      <c r="M65" s="410">
        <f t="shared" si="10"/>
        <v>7.61</v>
      </c>
      <c r="N65" s="410">
        <f t="shared" si="11"/>
        <v>7.7199999994039539</v>
      </c>
      <c r="O65" s="411"/>
      <c r="P65" s="485">
        <f t="shared" ca="1" si="12"/>
        <v>0.32158564814814911</v>
      </c>
      <c r="Q65" s="484">
        <f t="shared" ca="1" si="13"/>
        <v>0.32173611111111206</v>
      </c>
      <c r="R65" s="486">
        <v>0.10999999940395355</v>
      </c>
      <c r="S65" s="486">
        <f t="shared" ca="1" si="2"/>
        <v>0.15</v>
      </c>
      <c r="T65" s="470">
        <v>4</v>
      </c>
      <c r="U65" s="469" t="str">
        <f t="shared" si="3"/>
        <v>C74-R8</v>
      </c>
      <c r="V65" s="470">
        <v>74</v>
      </c>
      <c r="W65" s="470" t="s">
        <v>493</v>
      </c>
      <c r="X65" s="470" t="s">
        <v>494</v>
      </c>
      <c r="Y65" s="470">
        <v>8</v>
      </c>
      <c r="Z65" s="400"/>
      <c r="AA65" s="505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5"/>
      <c r="C66" s="404" t="str">
        <f t="shared" si="0"/>
        <v>C74-R10</v>
      </c>
      <c r="D66" s="405">
        <v>0.31452546296296297</v>
      </c>
      <c r="E66" s="405">
        <v>0.31466435185185188</v>
      </c>
      <c r="F66" s="406">
        <f t="shared" si="16"/>
        <v>1.7</v>
      </c>
      <c r="G66" s="468">
        <f t="shared" si="16"/>
        <v>5.41</v>
      </c>
      <c r="H66" s="407">
        <f t="shared" si="16"/>
        <v>1.2</v>
      </c>
      <c r="I66" s="407">
        <f t="shared" si="7"/>
        <v>7.11</v>
      </c>
      <c r="J66" s="407">
        <f t="shared" si="1"/>
        <v>7.2299999973177913</v>
      </c>
      <c r="K66" s="408">
        <f t="shared" si="8"/>
        <v>0.11999999731779099</v>
      </c>
      <c r="L66" s="409">
        <f t="shared" si="9"/>
        <v>0.5</v>
      </c>
      <c r="M66" s="410">
        <f t="shared" si="10"/>
        <v>7.61</v>
      </c>
      <c r="N66" s="410">
        <f t="shared" si="11"/>
        <v>7.7299999973177913</v>
      </c>
      <c r="O66" s="411"/>
      <c r="P66" s="485">
        <f t="shared" ca="1" si="12"/>
        <v>0.32199074074074169</v>
      </c>
      <c r="Q66" s="484">
        <f t="shared" ca="1" si="13"/>
        <v>0.32215277777777873</v>
      </c>
      <c r="R66" s="486">
        <v>0.11999999731779099</v>
      </c>
      <c r="S66" s="486">
        <f t="shared" ca="1" si="2"/>
        <v>0.01</v>
      </c>
      <c r="T66" s="470">
        <v>5</v>
      </c>
      <c r="U66" s="469" t="str">
        <f t="shared" si="3"/>
        <v>C74-R10</v>
      </c>
      <c r="V66" s="470">
        <v>74</v>
      </c>
      <c r="W66" s="470" t="s">
        <v>493</v>
      </c>
      <c r="X66" s="470" t="s">
        <v>494</v>
      </c>
      <c r="Y66" s="470">
        <v>10</v>
      </c>
      <c r="AA66" s="505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5"/>
      <c r="C67" s="404" t="str">
        <f t="shared" si="0"/>
        <v>C74-R12</v>
      </c>
      <c r="D67" s="405">
        <v>0.31475694444444446</v>
      </c>
      <c r="E67" s="405">
        <v>0.31491898148148151</v>
      </c>
      <c r="F67" s="406">
        <f t="shared" ref="F67:H82" si="17">F66</f>
        <v>1.7</v>
      </c>
      <c r="G67" s="468">
        <f t="shared" si="17"/>
        <v>5.41</v>
      </c>
      <c r="H67" s="407">
        <f t="shared" si="17"/>
        <v>1.2</v>
      </c>
      <c r="I67" s="407">
        <f t="shared" si="7"/>
        <v>7.11</v>
      </c>
      <c r="J67" s="407">
        <f t="shared" si="1"/>
        <v>7.200000003576279</v>
      </c>
      <c r="K67" s="408">
        <f t="shared" si="8"/>
        <v>9.0000003576278687E-2</v>
      </c>
      <c r="L67" s="409">
        <f t="shared" si="9"/>
        <v>0.5</v>
      </c>
      <c r="M67" s="410">
        <f t="shared" si="10"/>
        <v>7.61</v>
      </c>
      <c r="N67" s="410">
        <f t="shared" si="11"/>
        <v>7.700000003576279</v>
      </c>
      <c r="O67" s="411"/>
      <c r="P67" s="485">
        <f t="shared" ca="1" si="12"/>
        <v>0.32238425925926023</v>
      </c>
      <c r="Q67" s="484">
        <f t="shared" ca="1" si="13"/>
        <v>0.32254629629629727</v>
      </c>
      <c r="R67" s="486">
        <v>9.0000003576278687E-2</v>
      </c>
      <c r="S67" s="486">
        <f t="shared" ca="1" si="2"/>
        <v>0.06</v>
      </c>
      <c r="T67" s="470">
        <v>6</v>
      </c>
      <c r="U67" s="469" t="str">
        <f t="shared" si="3"/>
        <v>C74-R12</v>
      </c>
      <c r="V67" s="470">
        <v>74</v>
      </c>
      <c r="W67" s="470" t="s">
        <v>493</v>
      </c>
      <c r="X67" s="470" t="s">
        <v>494</v>
      </c>
      <c r="Y67" s="470">
        <v>12</v>
      </c>
      <c r="AA67" s="505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5"/>
      <c r="C68" s="404" t="str">
        <f t="shared" si="0"/>
        <v>C74-R14</v>
      </c>
      <c r="D68" s="405">
        <v>0.31498842592592591</v>
      </c>
      <c r="E68" s="405">
        <v>0.31513888888888891</v>
      </c>
      <c r="F68" s="406">
        <f t="shared" si="17"/>
        <v>1.7</v>
      </c>
      <c r="G68" s="468">
        <f t="shared" si="17"/>
        <v>5.41</v>
      </c>
      <c r="H68" s="407">
        <f t="shared" si="17"/>
        <v>1.2</v>
      </c>
      <c r="I68" s="407">
        <f t="shared" si="7"/>
        <v>7.11</v>
      </c>
      <c r="J68" s="407">
        <f t="shared" si="1"/>
        <v>7.1499999991059306</v>
      </c>
      <c r="K68" s="408">
        <f t="shared" si="8"/>
        <v>3.9999999105930328E-2</v>
      </c>
      <c r="L68" s="409">
        <f t="shared" si="9"/>
        <v>0.5</v>
      </c>
      <c r="M68" s="410">
        <f t="shared" si="10"/>
        <v>7.61</v>
      </c>
      <c r="N68" s="410">
        <f t="shared" si="11"/>
        <v>7.6499999991059306</v>
      </c>
      <c r="O68" s="411"/>
      <c r="P68" s="485">
        <f t="shared" ca="1" si="12"/>
        <v>0.32277777777777877</v>
      </c>
      <c r="Q68" s="484">
        <f t="shared" ca="1" si="13"/>
        <v>0.32291666666666768</v>
      </c>
      <c r="R68" s="486">
        <v>3.9999999105930328E-2</v>
      </c>
      <c r="S68" s="486">
        <f t="shared" ca="1" si="2"/>
        <v>0.06</v>
      </c>
      <c r="T68" s="470">
        <v>7</v>
      </c>
      <c r="U68" s="469" t="str">
        <f t="shared" si="3"/>
        <v>C74-R14</v>
      </c>
      <c r="V68" s="470">
        <v>74</v>
      </c>
      <c r="W68" s="470" t="s">
        <v>493</v>
      </c>
      <c r="X68" s="470" t="s">
        <v>494</v>
      </c>
      <c r="Y68" s="470">
        <v>14</v>
      </c>
      <c r="AA68" s="505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5"/>
      <c r="C69" s="404" t="str">
        <f t="shared" si="0"/>
        <v>C74-R16</v>
      </c>
      <c r="D69" s="405">
        <v>0.3152314814814815</v>
      </c>
      <c r="E69" s="405">
        <v>0.31538194444444445</v>
      </c>
      <c r="F69" s="406">
        <f t="shared" si="17"/>
        <v>1.7</v>
      </c>
      <c r="G69" s="468">
        <f t="shared" si="17"/>
        <v>5.41</v>
      </c>
      <c r="H69" s="407">
        <f t="shared" si="17"/>
        <v>1.2</v>
      </c>
      <c r="I69" s="407">
        <f t="shared" si="7"/>
        <v>7.11</v>
      </c>
      <c r="J69" s="407">
        <f t="shared" si="1"/>
        <v>7.1299999995529655</v>
      </c>
      <c r="K69" s="408">
        <f t="shared" si="8"/>
        <v>1.9999999552965164E-2</v>
      </c>
      <c r="L69" s="409">
        <f t="shared" si="9"/>
        <v>0.5</v>
      </c>
      <c r="M69" s="410">
        <f t="shared" si="10"/>
        <v>7.61</v>
      </c>
      <c r="N69" s="410">
        <f t="shared" si="11"/>
        <v>7.6299999995529655</v>
      </c>
      <c r="O69" s="411"/>
      <c r="P69" s="485">
        <f t="shared" ca="1" si="12"/>
        <v>0.32318287037037141</v>
      </c>
      <c r="Q69" s="484">
        <f t="shared" ca="1" si="13"/>
        <v>0.32333333333333436</v>
      </c>
      <c r="R69" s="486">
        <v>1.9999999552965164E-2</v>
      </c>
      <c r="S69" s="486">
        <f t="shared" ca="1" si="2"/>
        <v>0.08</v>
      </c>
      <c r="T69" s="470">
        <v>8</v>
      </c>
      <c r="U69" s="469" t="str">
        <f t="shared" si="3"/>
        <v>C74-R16</v>
      </c>
      <c r="V69" s="470">
        <v>74</v>
      </c>
      <c r="W69" s="470" t="s">
        <v>493</v>
      </c>
      <c r="X69" s="470" t="s">
        <v>494</v>
      </c>
      <c r="Y69" s="470">
        <v>16</v>
      </c>
      <c r="AA69" s="505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5"/>
      <c r="C70" s="404" t="str">
        <f t="shared" si="0"/>
        <v>C74-R18</v>
      </c>
      <c r="D70" s="412">
        <v>0.31550925925925927</v>
      </c>
      <c r="E70" s="412">
        <v>0.31565972222222222</v>
      </c>
      <c r="F70" s="406">
        <f t="shared" si="17"/>
        <v>1.7</v>
      </c>
      <c r="G70" s="468">
        <f t="shared" si="17"/>
        <v>5.41</v>
      </c>
      <c r="H70" s="407">
        <f t="shared" si="17"/>
        <v>1.2</v>
      </c>
      <c r="I70" s="407">
        <f t="shared" si="7"/>
        <v>7.11</v>
      </c>
      <c r="J70" s="407">
        <f t="shared" si="1"/>
        <v>7.1499999991059306</v>
      </c>
      <c r="K70" s="408">
        <f t="shared" si="8"/>
        <v>3.9999999105930328E-2</v>
      </c>
      <c r="L70" s="409">
        <f t="shared" si="9"/>
        <v>0.5</v>
      </c>
      <c r="M70" s="410">
        <f t="shared" si="10"/>
        <v>7.61</v>
      </c>
      <c r="N70" s="410">
        <f t="shared" si="11"/>
        <v>7.6499999991059306</v>
      </c>
      <c r="O70" s="411"/>
      <c r="P70" s="485">
        <f t="shared" ca="1" si="12"/>
        <v>0.32358796296296399</v>
      </c>
      <c r="Q70" s="484">
        <f t="shared" ca="1" si="13"/>
        <v>0.32375000000000104</v>
      </c>
      <c r="R70" s="486">
        <v>3.9999999105930328E-2</v>
      </c>
      <c r="S70" s="486">
        <f t="shared" ca="1" si="2"/>
        <v>0.13</v>
      </c>
      <c r="T70" s="470">
        <v>9</v>
      </c>
      <c r="U70" s="469" t="str">
        <f t="shared" si="3"/>
        <v>C74-R18</v>
      </c>
      <c r="V70" s="470">
        <v>74</v>
      </c>
      <c r="W70" s="470" t="s">
        <v>493</v>
      </c>
      <c r="X70" s="470" t="s">
        <v>494</v>
      </c>
      <c r="Y70" s="470">
        <v>18</v>
      </c>
      <c r="AA70" s="505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5"/>
      <c r="C71" s="404" t="str">
        <f t="shared" si="0"/>
        <v>C74-R20</v>
      </c>
      <c r="D71" s="405">
        <v>0.31578703703703703</v>
      </c>
      <c r="E71" s="405">
        <v>0.31593749999999998</v>
      </c>
      <c r="F71" s="406">
        <f t="shared" si="17"/>
        <v>1.7</v>
      </c>
      <c r="G71" s="468">
        <f t="shared" si="17"/>
        <v>5.41</v>
      </c>
      <c r="H71" s="407">
        <f t="shared" si="17"/>
        <v>1.2</v>
      </c>
      <c r="I71" s="407">
        <f t="shared" si="7"/>
        <v>7.11</v>
      </c>
      <c r="J71" s="407">
        <f t="shared" si="1"/>
        <v>7.1299999995529655</v>
      </c>
      <c r="K71" s="408">
        <f t="shared" si="8"/>
        <v>1.9999999552965164E-2</v>
      </c>
      <c r="L71" s="409">
        <f t="shared" si="9"/>
        <v>0.5</v>
      </c>
      <c r="M71" s="410">
        <f t="shared" si="10"/>
        <v>7.61</v>
      </c>
      <c r="N71" s="410">
        <f t="shared" si="11"/>
        <v>7.6299999995529655</v>
      </c>
      <c r="O71" s="411"/>
      <c r="P71" s="485">
        <f t="shared" ca="1" si="12"/>
        <v>0.32400462962963067</v>
      </c>
      <c r="Q71" s="484">
        <f t="shared" ca="1" si="13"/>
        <v>0.32415509259259362</v>
      </c>
      <c r="R71" s="486">
        <v>1.9999999552965164E-2</v>
      </c>
      <c r="S71" s="486">
        <f t="shared" ca="1" si="2"/>
        <v>0.12</v>
      </c>
      <c r="T71" s="470">
        <v>10</v>
      </c>
      <c r="U71" s="469" t="str">
        <f t="shared" si="3"/>
        <v>C74-R20</v>
      </c>
      <c r="V71" s="470">
        <v>74</v>
      </c>
      <c r="W71" s="470" t="s">
        <v>493</v>
      </c>
      <c r="X71" s="470" t="s">
        <v>494</v>
      </c>
      <c r="Y71" s="470">
        <v>20</v>
      </c>
      <c r="AA71" s="505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5"/>
      <c r="C72" s="404" t="str">
        <f t="shared" si="0"/>
        <v>C74-R22</v>
      </c>
      <c r="D72" s="412">
        <v>0.31603009259259257</v>
      </c>
      <c r="E72" s="412">
        <v>0.31619212962962961</v>
      </c>
      <c r="F72" s="406">
        <f t="shared" si="17"/>
        <v>1.7</v>
      </c>
      <c r="G72" s="468">
        <f t="shared" si="17"/>
        <v>5.41</v>
      </c>
      <c r="H72" s="407">
        <f t="shared" si="17"/>
        <v>1.2</v>
      </c>
      <c r="I72" s="407">
        <f t="shared" si="7"/>
        <v>7.11</v>
      </c>
      <c r="J72" s="407">
        <f t="shared" si="1"/>
        <v>7.2299999973177913</v>
      </c>
      <c r="K72" s="408">
        <f t="shared" si="8"/>
        <v>0.11999999731779099</v>
      </c>
      <c r="L72" s="409">
        <f t="shared" si="9"/>
        <v>0.5</v>
      </c>
      <c r="M72" s="410">
        <f t="shared" si="10"/>
        <v>7.61</v>
      </c>
      <c r="N72" s="410">
        <f t="shared" si="11"/>
        <v>7.7299999973177913</v>
      </c>
      <c r="O72" s="411"/>
      <c r="P72" s="485">
        <f t="shared" ca="1" si="12"/>
        <v>0.32438657407407512</v>
      </c>
      <c r="Q72" s="484">
        <f t="shared" ca="1" si="13"/>
        <v>0.32456018518518626</v>
      </c>
      <c r="R72" s="486">
        <v>0.11999999731779099</v>
      </c>
      <c r="S72" s="486">
        <f t="shared" ca="1" si="2"/>
        <v>0.04</v>
      </c>
      <c r="T72" s="470">
        <v>11</v>
      </c>
      <c r="U72" s="469" t="str">
        <f t="shared" si="3"/>
        <v>C74-R22</v>
      </c>
      <c r="V72" s="470">
        <v>74</v>
      </c>
      <c r="W72" s="470" t="s">
        <v>493</v>
      </c>
      <c r="X72" s="470" t="s">
        <v>494</v>
      </c>
      <c r="Y72" s="470">
        <v>22</v>
      </c>
      <c r="AA72" s="505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5"/>
      <c r="C73" s="404" t="str">
        <f t="shared" si="0"/>
        <v>C74-R24</v>
      </c>
      <c r="D73" s="412">
        <v>0.3162962962962963</v>
      </c>
      <c r="E73" s="412">
        <v>0.31643518518518521</v>
      </c>
      <c r="F73" s="406">
        <f t="shared" si="17"/>
        <v>1.7</v>
      </c>
      <c r="G73" s="468">
        <f t="shared" si="17"/>
        <v>5.41</v>
      </c>
      <c r="H73" s="407">
        <f t="shared" si="17"/>
        <v>1.2</v>
      </c>
      <c r="I73" s="407">
        <f t="shared" si="7"/>
        <v>7.11</v>
      </c>
      <c r="J73" s="407">
        <f t="shared" si="1"/>
        <v>7.200000003576279</v>
      </c>
      <c r="K73" s="408">
        <f t="shared" si="8"/>
        <v>9.0000003576278687E-2</v>
      </c>
      <c r="L73" s="409">
        <f t="shared" si="9"/>
        <v>0.5</v>
      </c>
      <c r="M73" s="410">
        <f t="shared" si="10"/>
        <v>7.61</v>
      </c>
      <c r="N73" s="410">
        <f t="shared" si="11"/>
        <v>7.700000003576279</v>
      </c>
      <c r="O73" s="411"/>
      <c r="P73" s="485">
        <f t="shared" ca="1" si="12"/>
        <v>0.32483796296296402</v>
      </c>
      <c r="Q73" s="484">
        <f t="shared" ca="1" si="13"/>
        <v>0.32498842592592697</v>
      </c>
      <c r="R73" s="486">
        <v>9.0000003576278687E-2</v>
      </c>
      <c r="S73" s="486">
        <f t="shared" ca="1" si="2"/>
        <v>0.1</v>
      </c>
      <c r="T73" s="470">
        <v>12</v>
      </c>
      <c r="U73" s="469" t="str">
        <f t="shared" si="3"/>
        <v>C74-R24</v>
      </c>
      <c r="V73" s="470">
        <v>74</v>
      </c>
      <c r="W73" s="470" t="s">
        <v>493</v>
      </c>
      <c r="X73" s="470" t="s">
        <v>494</v>
      </c>
      <c r="Y73" s="470">
        <v>24</v>
      </c>
      <c r="AA73" s="505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5"/>
      <c r="C74" s="404" t="str">
        <f t="shared" si="0"/>
        <v>C74-R26</v>
      </c>
      <c r="D74" s="405">
        <v>0.31657407407407406</v>
      </c>
      <c r="E74" s="405">
        <v>0.31673611111111111</v>
      </c>
      <c r="F74" s="406">
        <f t="shared" si="17"/>
        <v>1.7</v>
      </c>
      <c r="G74" s="468">
        <f t="shared" si="17"/>
        <v>5.41</v>
      </c>
      <c r="H74" s="407">
        <f t="shared" si="17"/>
        <v>1.2</v>
      </c>
      <c r="I74" s="407">
        <f t="shared" si="7"/>
        <v>7.11</v>
      </c>
      <c r="J74" s="407">
        <f t="shared" si="1"/>
        <v>7.2500000005960468</v>
      </c>
      <c r="K74" s="408">
        <f t="shared" si="8"/>
        <v>0.14000000059604645</v>
      </c>
      <c r="L74" s="409">
        <f t="shared" si="9"/>
        <v>0.5</v>
      </c>
      <c r="M74" s="410">
        <f t="shared" si="10"/>
        <v>7.61</v>
      </c>
      <c r="N74" s="410">
        <f t="shared" si="11"/>
        <v>7.7500000005960468</v>
      </c>
      <c r="O74" s="411"/>
      <c r="P74" s="485">
        <f t="shared" ca="1" si="12"/>
        <v>0.3252430555555566</v>
      </c>
      <c r="Q74" s="484">
        <f t="shared" ca="1" si="13"/>
        <v>0.32538194444444551</v>
      </c>
      <c r="R74" s="486">
        <v>0.14000000059604645</v>
      </c>
      <c r="S74" s="486">
        <f t="shared" ca="1" si="2"/>
        <v>0.06</v>
      </c>
      <c r="T74" s="470">
        <v>13</v>
      </c>
      <c r="U74" s="469" t="str">
        <f t="shared" si="3"/>
        <v>C74-R26</v>
      </c>
      <c r="V74" s="470">
        <v>74</v>
      </c>
      <c r="W74" s="470" t="s">
        <v>493</v>
      </c>
      <c r="X74" s="470" t="s">
        <v>494</v>
      </c>
      <c r="Y74" s="470">
        <v>26</v>
      </c>
      <c r="AA74" s="505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5"/>
      <c r="C75" s="404" t="str">
        <f t="shared" si="0"/>
        <v>C74-R28</v>
      </c>
      <c r="D75" s="405">
        <v>0.31684027777777779</v>
      </c>
      <c r="E75" s="405">
        <v>0.31701388888888887</v>
      </c>
      <c r="F75" s="406">
        <f t="shared" si="17"/>
        <v>1.7</v>
      </c>
      <c r="G75" s="468">
        <f t="shared" si="17"/>
        <v>5.41</v>
      </c>
      <c r="H75" s="407">
        <f t="shared" si="17"/>
        <v>1.2</v>
      </c>
      <c r="I75" s="407">
        <f t="shared" si="7"/>
        <v>7.11</v>
      </c>
      <c r="J75" s="407">
        <f t="shared" si="1"/>
        <v>7.2399999952316287</v>
      </c>
      <c r="K75" s="408">
        <f t="shared" si="8"/>
        <v>0.12999999523162842</v>
      </c>
      <c r="L75" s="409">
        <f t="shared" si="9"/>
        <v>0.5</v>
      </c>
      <c r="M75" s="410">
        <f t="shared" si="10"/>
        <v>7.61</v>
      </c>
      <c r="N75" s="410">
        <f t="shared" si="11"/>
        <v>7.7399999952316287</v>
      </c>
      <c r="O75" s="411"/>
      <c r="P75" s="485">
        <f t="shared" ca="1" si="12"/>
        <v>0.32564814814814924</v>
      </c>
      <c r="Q75" s="484">
        <f t="shared" ca="1" si="13"/>
        <v>0.32581018518518629</v>
      </c>
      <c r="R75" s="486">
        <v>0.12999999523162842</v>
      </c>
      <c r="S75" s="486">
        <f t="shared" ca="1" si="2"/>
        <v>0.01</v>
      </c>
      <c r="T75" s="470">
        <v>14</v>
      </c>
      <c r="U75" s="469" t="str">
        <f t="shared" si="3"/>
        <v>C74-R28</v>
      </c>
      <c r="V75" s="470">
        <v>74</v>
      </c>
      <c r="W75" s="470" t="s">
        <v>493</v>
      </c>
      <c r="X75" s="470" t="s">
        <v>494</v>
      </c>
      <c r="Y75" s="470">
        <v>28</v>
      </c>
      <c r="AA75" s="505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5"/>
      <c r="C76" s="404" t="str">
        <f t="shared" si="0"/>
        <v>C74-R30</v>
      </c>
      <c r="D76" s="412">
        <v>0.31708333333333333</v>
      </c>
      <c r="E76" s="412">
        <v>0.31723379629629628</v>
      </c>
      <c r="F76" s="406">
        <f t="shared" si="17"/>
        <v>1.7</v>
      </c>
      <c r="G76" s="468">
        <f t="shared" si="17"/>
        <v>5.41</v>
      </c>
      <c r="H76" s="407">
        <f t="shared" si="17"/>
        <v>1.2</v>
      </c>
      <c r="I76" s="407">
        <f t="shared" si="7"/>
        <v>7.11</v>
      </c>
      <c r="J76" s="407">
        <f t="shared" si="1"/>
        <v>7.2100000014901164</v>
      </c>
      <c r="K76" s="408">
        <f t="shared" si="8"/>
        <v>0.10000000149011612</v>
      </c>
      <c r="L76" s="409">
        <f t="shared" si="9"/>
        <v>0.5</v>
      </c>
      <c r="M76" s="410">
        <f t="shared" si="10"/>
        <v>7.61</v>
      </c>
      <c r="N76" s="410">
        <f t="shared" si="11"/>
        <v>7.7100000014901164</v>
      </c>
      <c r="O76" s="411"/>
      <c r="P76" s="485">
        <f t="shared" ca="1" si="12"/>
        <v>0.32608796296296405</v>
      </c>
      <c r="Q76" s="484">
        <f t="shared" ca="1" si="13"/>
        <v>0.32622685185185296</v>
      </c>
      <c r="R76" s="486">
        <v>0.10000000149011612</v>
      </c>
      <c r="S76" s="486">
        <f t="shared" ca="1" si="2"/>
        <v>0.06</v>
      </c>
      <c r="T76" s="470">
        <v>15</v>
      </c>
      <c r="U76" s="469" t="str">
        <f t="shared" si="3"/>
        <v>C74-R30</v>
      </c>
      <c r="V76" s="470">
        <v>74</v>
      </c>
      <c r="W76" s="470" t="s">
        <v>493</v>
      </c>
      <c r="X76" s="470" t="s">
        <v>494</v>
      </c>
      <c r="Y76" s="470">
        <v>30</v>
      </c>
      <c r="AA76" s="505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5"/>
      <c r="C77" s="404" t="str">
        <f t="shared" si="0"/>
        <v>C74-R32</v>
      </c>
      <c r="D77" s="412">
        <v>0.31733796296296296</v>
      </c>
      <c r="E77" s="412">
        <v>0.3175</v>
      </c>
      <c r="F77" s="406">
        <f t="shared" si="17"/>
        <v>1.7</v>
      </c>
      <c r="G77" s="468">
        <f t="shared" si="17"/>
        <v>5.41</v>
      </c>
      <c r="H77" s="407">
        <f t="shared" si="17"/>
        <v>1.2</v>
      </c>
      <c r="I77" s="407">
        <f t="shared" si="7"/>
        <v>7.11</v>
      </c>
      <c r="J77" s="407">
        <f t="shared" si="1"/>
        <v>7.1800000002980235</v>
      </c>
      <c r="K77" s="408">
        <f t="shared" si="8"/>
        <v>7.0000000298023224E-2</v>
      </c>
      <c r="L77" s="409">
        <f t="shared" si="9"/>
        <v>0.5</v>
      </c>
      <c r="M77" s="410">
        <f t="shared" si="10"/>
        <v>7.61</v>
      </c>
      <c r="N77" s="410">
        <f t="shared" si="11"/>
        <v>7.6800000002980235</v>
      </c>
      <c r="O77" s="411"/>
      <c r="P77" s="485">
        <f t="shared" ca="1" si="12"/>
        <v>0.32649305555555669</v>
      </c>
      <c r="Q77" s="484">
        <f t="shared" ca="1" si="13"/>
        <v>0.3266319444444456</v>
      </c>
      <c r="R77" s="486">
        <v>7.0000000298023224E-2</v>
      </c>
      <c r="S77" s="486">
        <f t="shared" ca="1" si="2"/>
        <v>0.14000000000000001</v>
      </c>
      <c r="T77" s="470">
        <v>16</v>
      </c>
      <c r="U77" s="469" t="str">
        <f t="shared" si="3"/>
        <v>C74-R32</v>
      </c>
      <c r="V77" s="470">
        <v>74</v>
      </c>
      <c r="W77" s="470" t="s">
        <v>493</v>
      </c>
      <c r="X77" s="470" t="s">
        <v>494</v>
      </c>
      <c r="Y77" s="470">
        <v>32</v>
      </c>
      <c r="AA77" s="505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5"/>
      <c r="C78" s="404" t="str">
        <f t="shared" si="0"/>
        <v>C74-R34</v>
      </c>
      <c r="D78" s="405">
        <v>0.31759259259259259</v>
      </c>
      <c r="E78" s="405">
        <v>0.31774305555555554</v>
      </c>
      <c r="F78" s="406">
        <f t="shared" si="17"/>
        <v>1.7</v>
      </c>
      <c r="G78" s="468">
        <f t="shared" si="17"/>
        <v>5.41</v>
      </c>
      <c r="H78" s="407">
        <f t="shared" si="17"/>
        <v>1.2</v>
      </c>
      <c r="I78" s="407">
        <f t="shared" si="7"/>
        <v>7.11</v>
      </c>
      <c r="J78" s="407">
        <f t="shared" si="1"/>
        <v>7.1699999986588958</v>
      </c>
      <c r="K78" s="408">
        <f t="shared" si="8"/>
        <v>5.9999998658895493E-2</v>
      </c>
      <c r="L78" s="409">
        <f t="shared" si="9"/>
        <v>0.5</v>
      </c>
      <c r="M78" s="410">
        <f t="shared" si="10"/>
        <v>7.61</v>
      </c>
      <c r="N78" s="410">
        <f t="shared" si="11"/>
        <v>7.6699999986588958</v>
      </c>
      <c r="O78" s="411"/>
      <c r="P78" s="485">
        <f t="shared" ca="1" si="12"/>
        <v>0.32688657407407523</v>
      </c>
      <c r="Q78" s="484">
        <f t="shared" ca="1" si="13"/>
        <v>0.32706018518518637</v>
      </c>
      <c r="R78" s="486">
        <v>5.9999998658895493E-2</v>
      </c>
      <c r="S78" s="486">
        <f t="shared" ca="1" si="2"/>
        <v>0.06</v>
      </c>
      <c r="T78" s="470">
        <v>17</v>
      </c>
      <c r="U78" s="504" t="str">
        <f t="shared" si="3"/>
        <v>C74-R34</v>
      </c>
      <c r="V78" s="470">
        <v>74</v>
      </c>
      <c r="W78" s="504" t="s">
        <v>493</v>
      </c>
      <c r="X78" s="504" t="s">
        <v>494</v>
      </c>
      <c r="Y78" s="470">
        <v>34</v>
      </c>
      <c r="AA78" s="505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5"/>
      <c r="C79" s="404" t="str">
        <f t="shared" si="0"/>
        <v>C74-R36</v>
      </c>
      <c r="D79" s="405">
        <v>0.31785879629629632</v>
      </c>
      <c r="E79" s="405">
        <v>0.3180324074074074</v>
      </c>
      <c r="F79" s="406">
        <f t="shared" si="17"/>
        <v>1.7</v>
      </c>
      <c r="G79" s="468">
        <f t="shared" si="17"/>
        <v>5.41</v>
      </c>
      <c r="H79" s="407">
        <f t="shared" si="17"/>
        <v>1.2</v>
      </c>
      <c r="I79" s="407">
        <f t="shared" si="7"/>
        <v>7.11</v>
      </c>
      <c r="J79" s="407">
        <f t="shared" si="1"/>
        <v>7.2299999973177913</v>
      </c>
      <c r="K79" s="408">
        <f t="shared" si="8"/>
        <v>0.11999999731779099</v>
      </c>
      <c r="L79" s="409">
        <f t="shared" si="9"/>
        <v>0.5</v>
      </c>
      <c r="M79" s="410">
        <f t="shared" si="10"/>
        <v>7.61</v>
      </c>
      <c r="N79" s="410">
        <f t="shared" si="11"/>
        <v>7.7299999973177913</v>
      </c>
      <c r="O79" s="411"/>
      <c r="P79" s="485">
        <f t="shared" ca="1" si="12"/>
        <v>0.32729166666666787</v>
      </c>
      <c r="Q79" s="484">
        <f t="shared" ca="1" si="13"/>
        <v>0.32746527777777901</v>
      </c>
      <c r="R79" s="486">
        <v>0.11999999731779099</v>
      </c>
      <c r="S79" s="486">
        <f t="shared" ca="1" si="2"/>
        <v>0.15</v>
      </c>
      <c r="T79" s="470">
        <v>18</v>
      </c>
      <c r="U79" s="469" t="str">
        <f t="shared" si="3"/>
        <v>C74-R36</v>
      </c>
      <c r="V79" s="470">
        <v>74</v>
      </c>
      <c r="W79" s="470" t="s">
        <v>493</v>
      </c>
      <c r="X79" s="470" t="s">
        <v>494</v>
      </c>
      <c r="Y79" s="470">
        <v>36</v>
      </c>
      <c r="AA79" s="505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5"/>
      <c r="C80" s="404" t="str">
        <f t="shared" si="0"/>
        <v>C74-R38</v>
      </c>
      <c r="D80" s="412">
        <v>0.31809027777777776</v>
      </c>
      <c r="E80" s="412">
        <v>0.31822916666666667</v>
      </c>
      <c r="F80" s="406">
        <f t="shared" si="17"/>
        <v>1.7</v>
      </c>
      <c r="G80" s="468">
        <f t="shared" si="17"/>
        <v>5.41</v>
      </c>
      <c r="H80" s="407">
        <f t="shared" si="17"/>
        <v>1.2</v>
      </c>
      <c r="I80" s="407">
        <f t="shared" si="7"/>
        <v>7.11</v>
      </c>
      <c r="J80" s="407">
        <f t="shared" si="1"/>
        <v>7.2500000005960468</v>
      </c>
      <c r="K80" s="408">
        <f t="shared" si="8"/>
        <v>0.14000000059604645</v>
      </c>
      <c r="L80" s="409">
        <f t="shared" si="9"/>
        <v>0.5</v>
      </c>
      <c r="M80" s="410">
        <f t="shared" si="10"/>
        <v>7.61</v>
      </c>
      <c r="N80" s="410">
        <f t="shared" si="11"/>
        <v>7.7500000005960468</v>
      </c>
      <c r="O80" s="411"/>
      <c r="P80" s="485">
        <f t="shared" ca="1" si="12"/>
        <v>0.32770833333333454</v>
      </c>
      <c r="Q80" s="484">
        <f t="shared" ca="1" si="13"/>
        <v>0.32788194444444568</v>
      </c>
      <c r="R80" s="486">
        <v>0.14000000059604645</v>
      </c>
      <c r="S80" s="486">
        <f t="shared" ca="1" si="2"/>
        <v>0.11</v>
      </c>
      <c r="T80" s="470">
        <v>19</v>
      </c>
      <c r="U80" s="469" t="str">
        <f t="shared" si="3"/>
        <v>C74-R38</v>
      </c>
      <c r="V80" s="470">
        <v>74</v>
      </c>
      <c r="W80" s="470" t="s">
        <v>493</v>
      </c>
      <c r="X80" s="470" t="s">
        <v>494</v>
      </c>
      <c r="Y80" s="470">
        <v>38</v>
      </c>
      <c r="AA80" s="505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5"/>
      <c r="C81" s="404" t="str">
        <f t="shared" si="0"/>
        <v>C74-R40</v>
      </c>
      <c r="D81" s="412">
        <v>0.31835648148148149</v>
      </c>
      <c r="E81" s="412">
        <v>0.31850694444444444</v>
      </c>
      <c r="F81" s="406">
        <f t="shared" si="17"/>
        <v>1.7</v>
      </c>
      <c r="G81" s="468">
        <f t="shared" si="17"/>
        <v>5.41</v>
      </c>
      <c r="H81" s="407">
        <f t="shared" si="17"/>
        <v>1.2</v>
      </c>
      <c r="I81" s="407">
        <f t="shared" si="7"/>
        <v>7.11</v>
      </c>
      <c r="J81" s="407">
        <f t="shared" si="1"/>
        <v>7.1600000007450584</v>
      </c>
      <c r="K81" s="408">
        <f t="shared" si="8"/>
        <v>5.000000074505806E-2</v>
      </c>
      <c r="L81" s="409">
        <f t="shared" si="9"/>
        <v>0.5</v>
      </c>
      <c r="M81" s="410">
        <f t="shared" si="10"/>
        <v>7.61</v>
      </c>
      <c r="N81" s="410">
        <f t="shared" si="11"/>
        <v>7.6600000007450584</v>
      </c>
      <c r="O81" s="411"/>
      <c r="P81" s="485">
        <f t="shared" ca="1" si="12"/>
        <v>0.32815972222222345</v>
      </c>
      <c r="Q81" s="484">
        <f t="shared" ca="1" si="13"/>
        <v>0.32832175925926049</v>
      </c>
      <c r="R81" s="486">
        <v>5.000000074505806E-2</v>
      </c>
      <c r="S81" s="486">
        <f t="shared" ca="1" si="2"/>
        <v>0.11</v>
      </c>
      <c r="T81" s="470">
        <v>20</v>
      </c>
      <c r="U81" s="469" t="str">
        <f t="shared" si="3"/>
        <v>C74-R40</v>
      </c>
      <c r="V81" s="470">
        <v>74</v>
      </c>
      <c r="W81" s="470" t="s">
        <v>493</v>
      </c>
      <c r="X81" s="470" t="s">
        <v>494</v>
      </c>
      <c r="Y81" s="470">
        <v>40</v>
      </c>
      <c r="AA81" s="505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5"/>
      <c r="C82" s="404" t="str">
        <f t="shared" ref="C82:C145" si="18">U82</f>
        <v>C75-R41</v>
      </c>
      <c r="D82" s="405">
        <v>0.31864583333333335</v>
      </c>
      <c r="E82" s="405">
        <v>0.3187962962962963</v>
      </c>
      <c r="F82" s="406">
        <f t="shared" si="17"/>
        <v>1.7</v>
      </c>
      <c r="G82" s="468">
        <f t="shared" si="17"/>
        <v>5.41</v>
      </c>
      <c r="H82" s="407">
        <f t="shared" si="17"/>
        <v>1.2</v>
      </c>
      <c r="I82" s="407">
        <f t="shared" si="7"/>
        <v>7.11</v>
      </c>
      <c r="J82" s="407">
        <f t="shared" ref="J82:J145" si="19">I82+R82</f>
        <v>7.1399999993294481</v>
      </c>
      <c r="K82" s="408">
        <f t="shared" si="8"/>
        <v>2.9999999329447746E-2</v>
      </c>
      <c r="L82" s="409">
        <f t="shared" si="9"/>
        <v>0.5</v>
      </c>
      <c r="M82" s="410">
        <f t="shared" si="10"/>
        <v>7.61</v>
      </c>
      <c r="N82" s="410">
        <f t="shared" si="11"/>
        <v>7.6399999993294481</v>
      </c>
      <c r="O82" s="411"/>
      <c r="P82" s="485">
        <f t="shared" ca="1" si="12"/>
        <v>0.32855324074074199</v>
      </c>
      <c r="Q82" s="484">
        <f t="shared" ca="1" si="13"/>
        <v>0.32872685185185313</v>
      </c>
      <c r="R82" s="486">
        <v>2.9999999329447746E-2</v>
      </c>
      <c r="S82" s="486">
        <f t="shared" ref="S82:S145" ca="1" si="20">RANDBETWEEN(1,15)/100</f>
        <v>0.01</v>
      </c>
      <c r="T82" s="506">
        <v>1</v>
      </c>
      <c r="U82" s="469" t="str">
        <f t="shared" ref="U82:U145" si="21">W82&amp;V82&amp;"-"&amp;X82&amp;Y82</f>
        <v>C75-R41</v>
      </c>
      <c r="V82" s="470">
        <v>75</v>
      </c>
      <c r="W82" s="470" t="s">
        <v>493</v>
      </c>
      <c r="X82" s="470" t="s">
        <v>494</v>
      </c>
      <c r="Y82" s="470">
        <v>41</v>
      </c>
      <c r="AA82" s="505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745"/>
      <c r="C83" s="404" t="str">
        <f t="shared" si="18"/>
        <v>C75-R39</v>
      </c>
      <c r="D83" s="405">
        <v>0.31887731481481479</v>
      </c>
      <c r="E83" s="405">
        <v>0.31905092592592593</v>
      </c>
      <c r="F83" s="406">
        <f t="shared" ref="F83:H98" si="24">F82</f>
        <v>1.7</v>
      </c>
      <c r="G83" s="468">
        <f t="shared" si="24"/>
        <v>5.41</v>
      </c>
      <c r="H83" s="407">
        <f t="shared" si="24"/>
        <v>1.2</v>
      </c>
      <c r="I83" s="407">
        <f t="shared" ref="I83:I146" si="25">F83+G83</f>
        <v>7.11</v>
      </c>
      <c r="J83" s="407">
        <f t="shared" si="19"/>
        <v>7.2500000005960468</v>
      </c>
      <c r="K83" s="408">
        <f t="shared" ref="K83:K146" si="26">J83-I83</f>
        <v>0.14000000059604645</v>
      </c>
      <c r="L83" s="409">
        <f t="shared" ref="L83:L146" si="27">L82</f>
        <v>0.5</v>
      </c>
      <c r="M83" s="410">
        <f t="shared" ref="M83:M146" si="28">I83+L83</f>
        <v>7.61</v>
      </c>
      <c r="N83" s="410">
        <f t="shared" ref="N83:N146" si="29">J83+L83</f>
        <v>7.7500000005960468</v>
      </c>
      <c r="O83" s="411"/>
      <c r="P83" s="485">
        <f t="shared" ref="P83:P146" ca="1" si="30">Q82+TIME(0,0,RANDBETWEEN(20,25))</f>
        <v>0.32896990740740867</v>
      </c>
      <c r="Q83" s="484">
        <f t="shared" ref="Q83:Q146" ca="1" si="31">P83+TIME(0,0,RANDBETWEEN(12,15))</f>
        <v>0.32910879629629758</v>
      </c>
      <c r="R83" s="486">
        <v>0.14000000059604645</v>
      </c>
      <c r="S83" s="486">
        <f t="shared" ca="1" si="20"/>
        <v>0.02</v>
      </c>
      <c r="T83" s="470">
        <v>2</v>
      </c>
      <c r="U83" s="469" t="str">
        <f t="shared" si="21"/>
        <v>C75-R39</v>
      </c>
      <c r="V83" s="470">
        <v>75</v>
      </c>
      <c r="W83" s="470" t="s">
        <v>493</v>
      </c>
      <c r="X83" s="470" t="s">
        <v>494</v>
      </c>
      <c r="Y83" s="470">
        <v>39</v>
      </c>
      <c r="AA83" s="505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745"/>
      <c r="C84" s="404" t="str">
        <f t="shared" si="18"/>
        <v>C75-R37</v>
      </c>
      <c r="D84" s="412">
        <v>0.31910879629629629</v>
      </c>
      <c r="E84" s="412">
        <v>0.31925925925925924</v>
      </c>
      <c r="F84" s="406">
        <f t="shared" si="24"/>
        <v>1.7</v>
      </c>
      <c r="G84" s="468">
        <f t="shared" si="24"/>
        <v>5.41</v>
      </c>
      <c r="H84" s="407">
        <f t="shared" si="24"/>
        <v>1.2</v>
      </c>
      <c r="I84" s="407">
        <f t="shared" si="25"/>
        <v>7.11</v>
      </c>
      <c r="J84" s="407">
        <f t="shared" si="19"/>
        <v>7.200000003576279</v>
      </c>
      <c r="K84" s="408">
        <f t="shared" si="26"/>
        <v>9.0000003576278687E-2</v>
      </c>
      <c r="L84" s="409">
        <f t="shared" si="27"/>
        <v>0.5</v>
      </c>
      <c r="M84" s="410">
        <f t="shared" si="28"/>
        <v>7.61</v>
      </c>
      <c r="N84" s="410">
        <f t="shared" si="29"/>
        <v>7.700000003576279</v>
      </c>
      <c r="O84" s="411"/>
      <c r="P84" s="485">
        <f t="shared" ca="1" si="30"/>
        <v>0.32939814814814944</v>
      </c>
      <c r="Q84" s="484">
        <f t="shared" ca="1" si="31"/>
        <v>0.32953703703703835</v>
      </c>
      <c r="R84" s="486">
        <v>9.0000003576278687E-2</v>
      </c>
      <c r="S84" s="486">
        <f t="shared" ca="1" si="20"/>
        <v>0.14000000000000001</v>
      </c>
      <c r="T84" s="506">
        <v>3</v>
      </c>
      <c r="U84" s="469" t="str">
        <f t="shared" si="21"/>
        <v>C75-R37</v>
      </c>
      <c r="V84" s="470">
        <v>75</v>
      </c>
      <c r="W84" s="470" t="s">
        <v>493</v>
      </c>
      <c r="X84" s="470" t="s">
        <v>494</v>
      </c>
      <c r="Y84" s="470">
        <v>37</v>
      </c>
      <c r="AA84" s="505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745"/>
      <c r="C85" s="404" t="str">
        <f t="shared" si="18"/>
        <v>C75-R35</v>
      </c>
      <c r="D85" s="412">
        <v>0.31939814814814815</v>
      </c>
      <c r="E85" s="412">
        <v>0.31953703703703706</v>
      </c>
      <c r="F85" s="406">
        <f t="shared" si="24"/>
        <v>1.7</v>
      </c>
      <c r="G85" s="468">
        <f t="shared" si="24"/>
        <v>5.41</v>
      </c>
      <c r="H85" s="407">
        <f t="shared" si="24"/>
        <v>1.2</v>
      </c>
      <c r="I85" s="407">
        <f t="shared" si="25"/>
        <v>7.11</v>
      </c>
      <c r="J85" s="407">
        <f t="shared" si="19"/>
        <v>7.1499999991059306</v>
      </c>
      <c r="K85" s="408">
        <f t="shared" si="26"/>
        <v>3.9999999105930328E-2</v>
      </c>
      <c r="L85" s="409">
        <f t="shared" si="27"/>
        <v>0.5</v>
      </c>
      <c r="M85" s="410">
        <f t="shared" si="28"/>
        <v>7.61</v>
      </c>
      <c r="N85" s="410">
        <f t="shared" si="29"/>
        <v>7.6499999991059306</v>
      </c>
      <c r="O85" s="411"/>
      <c r="P85" s="485">
        <f t="shared" ca="1" si="30"/>
        <v>0.32982638888889021</v>
      </c>
      <c r="Q85" s="484">
        <f t="shared" ca="1" si="31"/>
        <v>0.33000000000000135</v>
      </c>
      <c r="R85" s="486">
        <v>3.9999999105930328E-2</v>
      </c>
      <c r="S85" s="486">
        <f t="shared" ca="1" si="20"/>
        <v>0.03</v>
      </c>
      <c r="T85" s="470">
        <v>4</v>
      </c>
      <c r="U85" s="469" t="str">
        <f t="shared" si="21"/>
        <v>C75-R35</v>
      </c>
      <c r="V85" s="470">
        <v>75</v>
      </c>
      <c r="W85" s="470" t="s">
        <v>493</v>
      </c>
      <c r="X85" s="470" t="s">
        <v>494</v>
      </c>
      <c r="Y85" s="470">
        <v>35</v>
      </c>
      <c r="AA85" s="505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745"/>
      <c r="C86" s="404" t="str">
        <f t="shared" si="18"/>
        <v>C75-R33</v>
      </c>
      <c r="D86" s="405">
        <v>0.31962962962962965</v>
      </c>
      <c r="E86" s="405">
        <v>0.31979166666666664</v>
      </c>
      <c r="F86" s="406">
        <f t="shared" si="24"/>
        <v>1.7</v>
      </c>
      <c r="G86" s="468">
        <f t="shared" si="24"/>
        <v>5.41</v>
      </c>
      <c r="H86" s="407">
        <f t="shared" si="24"/>
        <v>1.2</v>
      </c>
      <c r="I86" s="407">
        <f t="shared" si="25"/>
        <v>7.11</v>
      </c>
      <c r="J86" s="407">
        <f t="shared" si="19"/>
        <v>7.2399999952316287</v>
      </c>
      <c r="K86" s="408">
        <f t="shared" si="26"/>
        <v>0.12999999523162842</v>
      </c>
      <c r="L86" s="409">
        <f t="shared" si="27"/>
        <v>0.5</v>
      </c>
      <c r="M86" s="410">
        <f t="shared" si="28"/>
        <v>7.61</v>
      </c>
      <c r="N86" s="410">
        <f t="shared" si="29"/>
        <v>7.7399999952316287</v>
      </c>
      <c r="O86" s="411"/>
      <c r="P86" s="485">
        <f t="shared" ca="1" si="30"/>
        <v>0.33028935185185321</v>
      </c>
      <c r="Q86" s="484">
        <f t="shared" ca="1" si="31"/>
        <v>0.33042824074074212</v>
      </c>
      <c r="R86" s="486">
        <v>0.12999999523162842</v>
      </c>
      <c r="S86" s="486">
        <f t="shared" ca="1" si="20"/>
        <v>0.15</v>
      </c>
      <c r="T86" s="506">
        <v>5</v>
      </c>
      <c r="U86" s="469" t="str">
        <f t="shared" si="21"/>
        <v>C75-R33</v>
      </c>
      <c r="V86" s="470">
        <v>75</v>
      </c>
      <c r="W86" s="470" t="s">
        <v>493</v>
      </c>
      <c r="X86" s="470" t="s">
        <v>494</v>
      </c>
      <c r="Y86" s="470">
        <v>33</v>
      </c>
      <c r="AA86" s="505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745"/>
      <c r="C87" s="404" t="str">
        <f t="shared" si="18"/>
        <v>C75-R31</v>
      </c>
      <c r="D87" s="405">
        <v>0.31988425925925928</v>
      </c>
      <c r="E87" s="405">
        <v>0.32005787037037037</v>
      </c>
      <c r="F87" s="406">
        <f t="shared" si="24"/>
        <v>1.7</v>
      </c>
      <c r="G87" s="468">
        <f t="shared" si="24"/>
        <v>5.41</v>
      </c>
      <c r="H87" s="407">
        <f t="shared" si="24"/>
        <v>1.2</v>
      </c>
      <c r="I87" s="407">
        <f t="shared" si="25"/>
        <v>7.11</v>
      </c>
      <c r="J87" s="407">
        <f t="shared" si="19"/>
        <v>7.2399999952316287</v>
      </c>
      <c r="K87" s="408">
        <f t="shared" si="26"/>
        <v>0.12999999523162842</v>
      </c>
      <c r="L87" s="409">
        <f t="shared" si="27"/>
        <v>0.5</v>
      </c>
      <c r="M87" s="410">
        <f t="shared" si="28"/>
        <v>7.61</v>
      </c>
      <c r="N87" s="410">
        <f t="shared" si="29"/>
        <v>7.7399999952316287</v>
      </c>
      <c r="O87" s="411"/>
      <c r="P87" s="485">
        <f t="shared" ca="1" si="30"/>
        <v>0.33068287037037175</v>
      </c>
      <c r="Q87" s="484">
        <f t="shared" ca="1" si="31"/>
        <v>0.3308333333333347</v>
      </c>
      <c r="R87" s="486">
        <v>0.12999999523162842</v>
      </c>
      <c r="S87" s="486">
        <f t="shared" ca="1" si="20"/>
        <v>0.03</v>
      </c>
      <c r="T87" s="470">
        <v>6</v>
      </c>
      <c r="U87" s="469" t="str">
        <f t="shared" si="21"/>
        <v>C75-R31</v>
      </c>
      <c r="V87" s="470">
        <v>75</v>
      </c>
      <c r="W87" s="470" t="s">
        <v>493</v>
      </c>
      <c r="X87" s="470" t="s">
        <v>494</v>
      </c>
      <c r="Y87" s="470">
        <v>31</v>
      </c>
      <c r="AA87" s="505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745"/>
      <c r="C88" s="404" t="str">
        <f t="shared" si="18"/>
        <v>C75-R29</v>
      </c>
      <c r="D88" s="405">
        <v>0.32017361111111109</v>
      </c>
      <c r="E88" s="405">
        <v>0.32032407407407409</v>
      </c>
      <c r="F88" s="406">
        <f t="shared" si="24"/>
        <v>1.7</v>
      </c>
      <c r="G88" s="468">
        <f t="shared" si="24"/>
        <v>5.41</v>
      </c>
      <c r="H88" s="407">
        <f t="shared" si="24"/>
        <v>1.2</v>
      </c>
      <c r="I88" s="407">
        <f t="shared" si="25"/>
        <v>7.11</v>
      </c>
      <c r="J88" s="407">
        <f t="shared" si="19"/>
        <v>7.2199999994039539</v>
      </c>
      <c r="K88" s="408">
        <f t="shared" si="26"/>
        <v>0.10999999940395355</v>
      </c>
      <c r="L88" s="409">
        <f t="shared" si="27"/>
        <v>0.5</v>
      </c>
      <c r="M88" s="410">
        <f t="shared" si="28"/>
        <v>7.61</v>
      </c>
      <c r="N88" s="410">
        <f t="shared" si="29"/>
        <v>7.7199999994039539</v>
      </c>
      <c r="O88" s="411"/>
      <c r="P88" s="485">
        <f t="shared" ca="1" si="30"/>
        <v>0.33111111111111247</v>
      </c>
      <c r="Q88" s="484">
        <f t="shared" ca="1" si="31"/>
        <v>0.33126157407407542</v>
      </c>
      <c r="R88" s="486">
        <v>0.10999999940395355</v>
      </c>
      <c r="S88" s="486">
        <f t="shared" ca="1" si="20"/>
        <v>0.08</v>
      </c>
      <c r="T88" s="506">
        <v>7</v>
      </c>
      <c r="U88" s="469" t="str">
        <f t="shared" si="21"/>
        <v>C75-R29</v>
      </c>
      <c r="V88" s="470">
        <v>75</v>
      </c>
      <c r="W88" s="470" t="s">
        <v>493</v>
      </c>
      <c r="X88" s="470" t="s">
        <v>494</v>
      </c>
      <c r="Y88" s="470">
        <v>29</v>
      </c>
      <c r="AA88" s="505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745"/>
      <c r="C89" s="404" t="str">
        <f t="shared" si="18"/>
        <v>C75-R27</v>
      </c>
      <c r="D89" s="405">
        <v>0.32040509259259259</v>
      </c>
      <c r="E89" s="405">
        <v>0.32056712962962963</v>
      </c>
      <c r="F89" s="406">
        <f t="shared" si="24"/>
        <v>1.7</v>
      </c>
      <c r="G89" s="468">
        <f t="shared" si="24"/>
        <v>5.41</v>
      </c>
      <c r="H89" s="407">
        <f t="shared" si="24"/>
        <v>1.2</v>
      </c>
      <c r="I89" s="407">
        <f t="shared" si="25"/>
        <v>7.11</v>
      </c>
      <c r="J89" s="407">
        <f t="shared" si="19"/>
        <v>7.2299999973177913</v>
      </c>
      <c r="K89" s="408">
        <f t="shared" si="26"/>
        <v>0.11999999731779099</v>
      </c>
      <c r="L89" s="409">
        <f t="shared" si="27"/>
        <v>0.5</v>
      </c>
      <c r="M89" s="410">
        <f t="shared" si="28"/>
        <v>7.61</v>
      </c>
      <c r="N89" s="410">
        <f t="shared" si="29"/>
        <v>7.7299999973177913</v>
      </c>
      <c r="O89" s="411"/>
      <c r="P89" s="485">
        <f t="shared" ca="1" si="30"/>
        <v>0.33150462962963095</v>
      </c>
      <c r="Q89" s="484">
        <f t="shared" ca="1" si="31"/>
        <v>0.33167824074074209</v>
      </c>
      <c r="R89" s="486">
        <v>0.11999999731779099</v>
      </c>
      <c r="S89" s="486">
        <f t="shared" ca="1" si="20"/>
        <v>0.09</v>
      </c>
      <c r="T89" s="470">
        <v>8</v>
      </c>
      <c r="U89" s="469" t="str">
        <f t="shared" si="21"/>
        <v>C75-R27</v>
      </c>
      <c r="V89" s="470">
        <v>75</v>
      </c>
      <c r="W89" s="470" t="s">
        <v>493</v>
      </c>
      <c r="X89" s="470" t="s">
        <v>494</v>
      </c>
      <c r="Y89" s="470">
        <v>27</v>
      </c>
      <c r="AA89" s="505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745"/>
      <c r="C90" s="404" t="str">
        <f t="shared" si="18"/>
        <v>C75-R25</v>
      </c>
      <c r="D90" s="405">
        <v>0.32068287037037035</v>
      </c>
      <c r="E90" s="405">
        <v>0.32082175925925926</v>
      </c>
      <c r="F90" s="406">
        <f t="shared" si="24"/>
        <v>1.7</v>
      </c>
      <c r="G90" s="468">
        <f t="shared" si="24"/>
        <v>5.41</v>
      </c>
      <c r="H90" s="407">
        <f t="shared" si="24"/>
        <v>1.2</v>
      </c>
      <c r="I90" s="407">
        <f t="shared" si="25"/>
        <v>7.11</v>
      </c>
      <c r="J90" s="407">
        <f t="shared" si="19"/>
        <v>7.1699999986588958</v>
      </c>
      <c r="K90" s="408">
        <f t="shared" si="26"/>
        <v>5.9999998658895493E-2</v>
      </c>
      <c r="L90" s="409">
        <f t="shared" si="27"/>
        <v>0.5</v>
      </c>
      <c r="M90" s="410">
        <f t="shared" si="28"/>
        <v>7.61</v>
      </c>
      <c r="N90" s="410">
        <f t="shared" si="29"/>
        <v>7.6699999986588958</v>
      </c>
      <c r="O90" s="411"/>
      <c r="P90" s="485">
        <f t="shared" ca="1" si="30"/>
        <v>0.33196759259259395</v>
      </c>
      <c r="Q90" s="484">
        <f t="shared" ca="1" si="31"/>
        <v>0.33214120370370509</v>
      </c>
      <c r="R90" s="486">
        <v>5.9999998658895493E-2</v>
      </c>
      <c r="S90" s="486">
        <f t="shared" ca="1" si="20"/>
        <v>7.0000000000000007E-2</v>
      </c>
      <c r="T90" s="506">
        <v>9</v>
      </c>
      <c r="U90" s="469" t="str">
        <f t="shared" si="21"/>
        <v>C75-R25</v>
      </c>
      <c r="V90" s="470">
        <v>75</v>
      </c>
      <c r="W90" s="470" t="s">
        <v>493</v>
      </c>
      <c r="X90" s="470" t="s">
        <v>494</v>
      </c>
      <c r="Y90" s="470">
        <v>25</v>
      </c>
      <c r="AA90" s="505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745"/>
      <c r="C91" s="404" t="str">
        <f t="shared" si="18"/>
        <v>C75-R23</v>
      </c>
      <c r="D91" s="405">
        <v>0.32096064814814818</v>
      </c>
      <c r="E91" s="405">
        <v>0.32112268518518516</v>
      </c>
      <c r="F91" s="406">
        <f t="shared" si="24"/>
        <v>1.7</v>
      </c>
      <c r="G91" s="468">
        <f t="shared" si="24"/>
        <v>5.41</v>
      </c>
      <c r="H91" s="407">
        <f t="shared" si="24"/>
        <v>1.2</v>
      </c>
      <c r="I91" s="407">
        <f t="shared" si="25"/>
        <v>7.11</v>
      </c>
      <c r="J91" s="407">
        <f t="shared" si="19"/>
        <v>7.1600000007450584</v>
      </c>
      <c r="K91" s="408">
        <f t="shared" si="26"/>
        <v>5.000000074505806E-2</v>
      </c>
      <c r="L91" s="409">
        <f t="shared" si="27"/>
        <v>0.5</v>
      </c>
      <c r="M91" s="410">
        <f t="shared" si="28"/>
        <v>7.61</v>
      </c>
      <c r="N91" s="410">
        <f t="shared" si="29"/>
        <v>7.6600000007450584</v>
      </c>
      <c r="O91" s="411"/>
      <c r="P91" s="485">
        <f t="shared" ca="1" si="30"/>
        <v>0.33243055555555695</v>
      </c>
      <c r="Q91" s="484">
        <f t="shared" ca="1" si="31"/>
        <v>0.33260416666666809</v>
      </c>
      <c r="R91" s="486">
        <v>5.000000074505806E-2</v>
      </c>
      <c r="S91" s="486">
        <f t="shared" ca="1" si="20"/>
        <v>0.1</v>
      </c>
      <c r="T91" s="470">
        <v>10</v>
      </c>
      <c r="U91" s="469" t="str">
        <f t="shared" si="21"/>
        <v>C75-R23</v>
      </c>
      <c r="V91" s="470">
        <v>75</v>
      </c>
      <c r="W91" s="470" t="s">
        <v>493</v>
      </c>
      <c r="X91" s="470" t="s">
        <v>494</v>
      </c>
      <c r="Y91" s="470">
        <v>23</v>
      </c>
      <c r="AA91" s="505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745"/>
      <c r="C92" s="404" t="str">
        <f t="shared" si="18"/>
        <v>C75-R21</v>
      </c>
      <c r="D92" s="405">
        <v>0.32119212962962962</v>
      </c>
      <c r="E92" s="405">
        <v>0.32134259259259257</v>
      </c>
      <c r="F92" s="406">
        <f t="shared" si="24"/>
        <v>1.7</v>
      </c>
      <c r="G92" s="468">
        <f t="shared" si="24"/>
        <v>5.41</v>
      </c>
      <c r="H92" s="407">
        <f t="shared" si="24"/>
        <v>1.2</v>
      </c>
      <c r="I92" s="407">
        <f t="shared" si="25"/>
        <v>7.11</v>
      </c>
      <c r="J92" s="407">
        <f t="shared" si="19"/>
        <v>7.1399999993294481</v>
      </c>
      <c r="K92" s="408">
        <f t="shared" si="26"/>
        <v>2.9999999329447746E-2</v>
      </c>
      <c r="L92" s="409">
        <f t="shared" si="27"/>
        <v>0.5</v>
      </c>
      <c r="M92" s="410">
        <f t="shared" si="28"/>
        <v>7.61</v>
      </c>
      <c r="N92" s="410">
        <f t="shared" si="29"/>
        <v>7.6399999993294481</v>
      </c>
      <c r="O92" s="411"/>
      <c r="P92" s="485">
        <f t="shared" ca="1" si="30"/>
        <v>0.33288194444444585</v>
      </c>
      <c r="Q92" s="484">
        <f t="shared" ca="1" si="31"/>
        <v>0.33305555555555699</v>
      </c>
      <c r="R92" s="486">
        <v>2.9999999329447746E-2</v>
      </c>
      <c r="S92" s="486">
        <f t="shared" ca="1" si="20"/>
        <v>0.01</v>
      </c>
      <c r="T92" s="506">
        <v>11</v>
      </c>
      <c r="U92" s="469" t="str">
        <f t="shared" si="21"/>
        <v>C75-R21</v>
      </c>
      <c r="V92" s="470">
        <v>75</v>
      </c>
      <c r="W92" s="470" t="s">
        <v>493</v>
      </c>
      <c r="X92" s="470" t="s">
        <v>494</v>
      </c>
      <c r="Y92" s="470">
        <v>21</v>
      </c>
      <c r="AA92" s="505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745"/>
      <c r="C93" s="404" t="str">
        <f t="shared" si="18"/>
        <v>C75-R19</v>
      </c>
      <c r="D93" s="405">
        <v>0.32145833333333335</v>
      </c>
      <c r="E93" s="405">
        <v>0.3216087962962963</v>
      </c>
      <c r="F93" s="406">
        <f t="shared" si="24"/>
        <v>1.7</v>
      </c>
      <c r="G93" s="468">
        <f t="shared" si="24"/>
        <v>5.41</v>
      </c>
      <c r="H93" s="407">
        <f t="shared" si="24"/>
        <v>1.2</v>
      </c>
      <c r="I93" s="407">
        <f t="shared" si="25"/>
        <v>7.11</v>
      </c>
      <c r="J93" s="407">
        <f t="shared" si="19"/>
        <v>7.1600000007450584</v>
      </c>
      <c r="K93" s="408">
        <f t="shared" si="26"/>
        <v>5.000000074505806E-2</v>
      </c>
      <c r="L93" s="409">
        <f t="shared" si="27"/>
        <v>0.5</v>
      </c>
      <c r="M93" s="410">
        <f t="shared" si="28"/>
        <v>7.61</v>
      </c>
      <c r="N93" s="410">
        <f t="shared" si="29"/>
        <v>7.6600000007450584</v>
      </c>
      <c r="O93" s="411"/>
      <c r="P93" s="485">
        <f t="shared" ca="1" si="30"/>
        <v>0.33328703703703849</v>
      </c>
      <c r="Q93" s="484">
        <f t="shared" ca="1" si="31"/>
        <v>0.3334259259259274</v>
      </c>
      <c r="R93" s="486">
        <v>5.000000074505806E-2</v>
      </c>
      <c r="S93" s="486">
        <f t="shared" ca="1" si="20"/>
        <v>7.0000000000000007E-2</v>
      </c>
      <c r="T93" s="470">
        <v>12</v>
      </c>
      <c r="U93" s="469" t="str">
        <f t="shared" si="21"/>
        <v>C75-R19</v>
      </c>
      <c r="V93" s="470">
        <v>75</v>
      </c>
      <c r="W93" s="470" t="s">
        <v>493</v>
      </c>
      <c r="X93" s="470" t="s">
        <v>494</v>
      </c>
      <c r="Y93" s="470">
        <v>19</v>
      </c>
      <c r="AA93" s="505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745" t="s">
        <v>524</v>
      </c>
      <c r="C94" s="404" t="str">
        <f t="shared" si="18"/>
        <v>C75-R17</v>
      </c>
      <c r="D94" s="405">
        <v>0.32173611111111111</v>
      </c>
      <c r="E94" s="405">
        <v>0.32189814814814816</v>
      </c>
      <c r="F94" s="406">
        <f t="shared" si="24"/>
        <v>1.7</v>
      </c>
      <c r="G94" s="468">
        <f t="shared" si="24"/>
        <v>5.41</v>
      </c>
      <c r="H94" s="407">
        <f t="shared" si="24"/>
        <v>1.2</v>
      </c>
      <c r="I94" s="407">
        <f t="shared" si="25"/>
        <v>7.11</v>
      </c>
      <c r="J94" s="407">
        <f t="shared" si="19"/>
        <v>7.200000003576279</v>
      </c>
      <c r="K94" s="408">
        <f t="shared" si="26"/>
        <v>9.0000003576278687E-2</v>
      </c>
      <c r="L94" s="409">
        <f t="shared" si="27"/>
        <v>0.5</v>
      </c>
      <c r="M94" s="410">
        <f t="shared" si="28"/>
        <v>7.61</v>
      </c>
      <c r="N94" s="410">
        <f t="shared" si="29"/>
        <v>7.700000003576279</v>
      </c>
      <c r="O94" s="411"/>
      <c r="P94" s="485">
        <f t="shared" ca="1" si="30"/>
        <v>0.33370370370370517</v>
      </c>
      <c r="Q94" s="484">
        <f t="shared" ca="1" si="31"/>
        <v>0.33386574074074221</v>
      </c>
      <c r="R94" s="486">
        <v>9.0000003576278687E-2</v>
      </c>
      <c r="S94" s="486">
        <f t="shared" ca="1" si="20"/>
        <v>0.09</v>
      </c>
      <c r="T94" s="506">
        <v>13</v>
      </c>
      <c r="U94" s="469" t="str">
        <f t="shared" si="21"/>
        <v>C75-R17</v>
      </c>
      <c r="V94" s="470">
        <v>75</v>
      </c>
      <c r="W94" s="470" t="s">
        <v>493</v>
      </c>
      <c r="X94" s="470" t="s">
        <v>494</v>
      </c>
      <c r="Y94" s="470">
        <v>17</v>
      </c>
      <c r="AA94" s="505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745"/>
      <c r="C95" s="404" t="str">
        <f t="shared" si="18"/>
        <v>C75-R15</v>
      </c>
      <c r="D95" s="405">
        <v>0.32199074074074074</v>
      </c>
      <c r="E95" s="405">
        <v>0.32215277777777779</v>
      </c>
      <c r="F95" s="406">
        <f t="shared" si="24"/>
        <v>1.7</v>
      </c>
      <c r="G95" s="468">
        <f t="shared" si="24"/>
        <v>5.41</v>
      </c>
      <c r="H95" s="407">
        <f t="shared" si="24"/>
        <v>1.2</v>
      </c>
      <c r="I95" s="407">
        <f t="shared" si="25"/>
        <v>7.11</v>
      </c>
      <c r="J95" s="407">
        <f t="shared" si="19"/>
        <v>7.200000003576279</v>
      </c>
      <c r="K95" s="408">
        <f t="shared" si="26"/>
        <v>9.0000003576278687E-2</v>
      </c>
      <c r="L95" s="409">
        <f t="shared" si="27"/>
        <v>0.5</v>
      </c>
      <c r="M95" s="410">
        <f t="shared" si="28"/>
        <v>7.61</v>
      </c>
      <c r="N95" s="410">
        <f t="shared" si="29"/>
        <v>7.700000003576279</v>
      </c>
      <c r="O95" s="411"/>
      <c r="P95" s="485">
        <f t="shared" ca="1" si="30"/>
        <v>0.33410879629629775</v>
      </c>
      <c r="Q95" s="484">
        <f t="shared" ca="1" si="31"/>
        <v>0.33428240740740889</v>
      </c>
      <c r="R95" s="486">
        <v>9.0000003576278687E-2</v>
      </c>
      <c r="S95" s="486">
        <f t="shared" ca="1" si="20"/>
        <v>0.13</v>
      </c>
      <c r="T95" s="470">
        <v>14</v>
      </c>
      <c r="U95" s="469" t="str">
        <f t="shared" si="21"/>
        <v>C75-R15</v>
      </c>
      <c r="V95" s="470">
        <v>75</v>
      </c>
      <c r="W95" s="470" t="s">
        <v>493</v>
      </c>
      <c r="X95" s="470" t="s">
        <v>494</v>
      </c>
      <c r="Y95" s="470">
        <v>15</v>
      </c>
      <c r="AA95" s="505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745"/>
      <c r="C96" s="404" t="str">
        <f t="shared" si="18"/>
        <v>C75-R13</v>
      </c>
      <c r="D96" s="405">
        <v>0.32224537037037038</v>
      </c>
      <c r="E96" s="405">
        <v>0.32241898148148146</v>
      </c>
      <c r="F96" s="406">
        <f t="shared" si="24"/>
        <v>1.7</v>
      </c>
      <c r="G96" s="468">
        <f t="shared" si="24"/>
        <v>5.41</v>
      </c>
      <c r="H96" s="407">
        <f t="shared" si="24"/>
        <v>1.2</v>
      </c>
      <c r="I96" s="407">
        <f t="shared" si="25"/>
        <v>7.11</v>
      </c>
      <c r="J96" s="407">
        <f t="shared" si="19"/>
        <v>7.1299999995529655</v>
      </c>
      <c r="K96" s="408">
        <f t="shared" si="26"/>
        <v>1.9999999552965164E-2</v>
      </c>
      <c r="L96" s="409">
        <f t="shared" si="27"/>
        <v>0.5</v>
      </c>
      <c r="M96" s="410">
        <f t="shared" si="28"/>
        <v>7.61</v>
      </c>
      <c r="N96" s="410">
        <f t="shared" si="29"/>
        <v>7.6299999995529655</v>
      </c>
      <c r="O96" s="411"/>
      <c r="P96" s="485">
        <f t="shared" ca="1" si="30"/>
        <v>0.33454861111111261</v>
      </c>
      <c r="Q96" s="484">
        <f t="shared" ca="1" si="31"/>
        <v>0.33468750000000153</v>
      </c>
      <c r="R96" s="486">
        <v>1.9999999552965164E-2</v>
      </c>
      <c r="S96" s="486">
        <f t="shared" ca="1" si="20"/>
        <v>0.02</v>
      </c>
      <c r="T96" s="506">
        <v>15</v>
      </c>
      <c r="U96" s="469" t="str">
        <f t="shared" si="21"/>
        <v>C75-R13</v>
      </c>
      <c r="V96" s="470">
        <v>75</v>
      </c>
      <c r="W96" s="470" t="s">
        <v>493</v>
      </c>
      <c r="X96" s="470" t="s">
        <v>494</v>
      </c>
      <c r="Y96" s="470">
        <v>13</v>
      </c>
      <c r="AA96" s="505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745"/>
      <c r="C97" s="404" t="str">
        <f t="shared" si="18"/>
        <v>C75-R11</v>
      </c>
      <c r="D97" s="405">
        <v>0.32253472222222224</v>
      </c>
      <c r="E97" s="405">
        <v>0.32270833333333332</v>
      </c>
      <c r="F97" s="406">
        <f t="shared" si="24"/>
        <v>1.7</v>
      </c>
      <c r="G97" s="468">
        <f t="shared" si="24"/>
        <v>5.41</v>
      </c>
      <c r="H97" s="407">
        <f t="shared" si="24"/>
        <v>1.2</v>
      </c>
      <c r="I97" s="407">
        <f t="shared" si="25"/>
        <v>7.11</v>
      </c>
      <c r="J97" s="407">
        <f t="shared" si="19"/>
        <v>7.2600000059604648</v>
      </c>
      <c r="K97" s="408">
        <f t="shared" si="26"/>
        <v>0.15000000596046448</v>
      </c>
      <c r="L97" s="409">
        <f t="shared" si="27"/>
        <v>0.5</v>
      </c>
      <c r="M97" s="410">
        <f t="shared" si="28"/>
        <v>7.61</v>
      </c>
      <c r="N97" s="410">
        <f t="shared" si="29"/>
        <v>7.7600000059604648</v>
      </c>
      <c r="O97" s="411"/>
      <c r="P97" s="485">
        <f t="shared" ca="1" si="30"/>
        <v>0.33493055555555706</v>
      </c>
      <c r="Q97" s="484">
        <f t="shared" ca="1" si="31"/>
        <v>0.33506944444444597</v>
      </c>
      <c r="R97" s="486">
        <v>0.15000000596046448</v>
      </c>
      <c r="S97" s="486">
        <f t="shared" ca="1" si="20"/>
        <v>0.02</v>
      </c>
      <c r="T97" s="470">
        <v>16</v>
      </c>
      <c r="U97" s="469" t="str">
        <f t="shared" si="21"/>
        <v>C75-R11</v>
      </c>
      <c r="V97" s="470">
        <v>75</v>
      </c>
      <c r="W97" s="470" t="s">
        <v>493</v>
      </c>
      <c r="X97" s="470" t="s">
        <v>494</v>
      </c>
      <c r="Y97" s="470">
        <v>11</v>
      </c>
      <c r="AA97" s="505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745"/>
      <c r="C98" s="404" t="str">
        <f t="shared" si="18"/>
        <v>C75-R9</v>
      </c>
      <c r="D98" s="405">
        <v>0.32276620370370368</v>
      </c>
      <c r="E98" s="405">
        <v>0.32290509259259259</v>
      </c>
      <c r="F98" s="406">
        <f t="shared" si="24"/>
        <v>1.7</v>
      </c>
      <c r="G98" s="468">
        <f t="shared" si="24"/>
        <v>5.41</v>
      </c>
      <c r="H98" s="407">
        <f t="shared" si="24"/>
        <v>1.2</v>
      </c>
      <c r="I98" s="407">
        <f t="shared" si="25"/>
        <v>7.11</v>
      </c>
      <c r="J98" s="407">
        <f t="shared" si="19"/>
        <v>7.1399999993294481</v>
      </c>
      <c r="K98" s="408">
        <f t="shared" si="26"/>
        <v>2.9999999329447746E-2</v>
      </c>
      <c r="L98" s="409">
        <f t="shared" si="27"/>
        <v>0.5</v>
      </c>
      <c r="M98" s="410">
        <f t="shared" si="28"/>
        <v>7.61</v>
      </c>
      <c r="N98" s="410">
        <f t="shared" si="29"/>
        <v>7.6399999993294481</v>
      </c>
      <c r="O98" s="411"/>
      <c r="P98" s="485">
        <f t="shared" ca="1" si="30"/>
        <v>0.3353356481481497</v>
      </c>
      <c r="Q98" s="484">
        <f t="shared" ca="1" si="31"/>
        <v>0.33549768518518674</v>
      </c>
      <c r="R98" s="486">
        <v>2.9999999329447746E-2</v>
      </c>
      <c r="S98" s="486">
        <f t="shared" ca="1" si="20"/>
        <v>0.05</v>
      </c>
      <c r="T98" s="506">
        <v>17</v>
      </c>
      <c r="U98" s="469" t="str">
        <f t="shared" si="21"/>
        <v>C75-R9</v>
      </c>
      <c r="V98" s="470">
        <v>75</v>
      </c>
      <c r="W98" s="470" t="s">
        <v>493</v>
      </c>
      <c r="X98" s="470" t="s">
        <v>494</v>
      </c>
      <c r="Y98" s="470">
        <v>9</v>
      </c>
      <c r="AA98" s="505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745"/>
      <c r="C99" s="404" t="str">
        <f t="shared" si="18"/>
        <v>C75-R7</v>
      </c>
      <c r="D99" s="405">
        <v>0.32299768518518518</v>
      </c>
      <c r="E99" s="405">
        <v>0.32315972222222222</v>
      </c>
      <c r="F99" s="406">
        <f t="shared" ref="F99:H114" si="32">F98</f>
        <v>1.7</v>
      </c>
      <c r="G99" s="468">
        <f t="shared" si="32"/>
        <v>5.41</v>
      </c>
      <c r="H99" s="407">
        <f t="shared" si="32"/>
        <v>1.2</v>
      </c>
      <c r="I99" s="407">
        <f t="shared" si="25"/>
        <v>7.11</v>
      </c>
      <c r="J99" s="407">
        <f t="shared" si="19"/>
        <v>7.1800000002980235</v>
      </c>
      <c r="K99" s="408">
        <f t="shared" si="26"/>
        <v>7.0000000298023224E-2</v>
      </c>
      <c r="L99" s="409">
        <f t="shared" si="27"/>
        <v>0.5</v>
      </c>
      <c r="M99" s="410">
        <f t="shared" si="28"/>
        <v>7.61</v>
      </c>
      <c r="N99" s="410">
        <f t="shared" si="29"/>
        <v>7.6800000002980235</v>
      </c>
      <c r="O99" s="411"/>
      <c r="P99" s="485">
        <f t="shared" ca="1" si="30"/>
        <v>0.33576388888889047</v>
      </c>
      <c r="Q99" s="484">
        <f t="shared" ca="1" si="31"/>
        <v>0.33590277777777938</v>
      </c>
      <c r="R99" s="486">
        <v>7.0000000298023224E-2</v>
      </c>
      <c r="S99" s="486">
        <f t="shared" ca="1" si="20"/>
        <v>0.06</v>
      </c>
      <c r="T99" s="470">
        <v>18</v>
      </c>
      <c r="U99" s="504" t="str">
        <f t="shared" si="21"/>
        <v>C75-R7</v>
      </c>
      <c r="V99" s="470">
        <v>75</v>
      </c>
      <c r="W99" s="504" t="s">
        <v>493</v>
      </c>
      <c r="X99" s="504" t="s">
        <v>494</v>
      </c>
      <c r="Y99" s="470">
        <v>7</v>
      </c>
      <c r="AA99" s="505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745"/>
      <c r="C100" s="404" t="str">
        <f t="shared" si="18"/>
        <v>C75-R5</v>
      </c>
      <c r="D100" s="405">
        <v>0.32326388888888891</v>
      </c>
      <c r="E100" s="405">
        <v>0.32342592592592595</v>
      </c>
      <c r="F100" s="406">
        <f t="shared" si="32"/>
        <v>1.7</v>
      </c>
      <c r="G100" s="468">
        <f t="shared" si="32"/>
        <v>5.41</v>
      </c>
      <c r="H100" s="407">
        <f t="shared" si="32"/>
        <v>1.2</v>
      </c>
      <c r="I100" s="407">
        <f t="shared" si="25"/>
        <v>7.11</v>
      </c>
      <c r="J100" s="407">
        <f t="shared" si="19"/>
        <v>7.2600000059604648</v>
      </c>
      <c r="K100" s="408">
        <f t="shared" si="26"/>
        <v>0.15000000596046448</v>
      </c>
      <c r="L100" s="409">
        <f t="shared" si="27"/>
        <v>0.5</v>
      </c>
      <c r="M100" s="410">
        <f t="shared" si="28"/>
        <v>7.61</v>
      </c>
      <c r="N100" s="410">
        <f t="shared" si="29"/>
        <v>7.7600000059604648</v>
      </c>
      <c r="O100" s="411"/>
      <c r="P100" s="485">
        <f t="shared" ca="1" si="30"/>
        <v>0.33614583333333492</v>
      </c>
      <c r="Q100" s="484">
        <f t="shared" ca="1" si="31"/>
        <v>0.33628472222222383</v>
      </c>
      <c r="R100" s="486">
        <v>0.15000000596046448</v>
      </c>
      <c r="S100" s="486">
        <f t="shared" ca="1" si="20"/>
        <v>0.08</v>
      </c>
      <c r="T100" s="506">
        <v>19</v>
      </c>
      <c r="U100" s="469" t="str">
        <f t="shared" si="21"/>
        <v>C75-R5</v>
      </c>
      <c r="V100" s="470">
        <v>75</v>
      </c>
      <c r="W100" s="470" t="s">
        <v>493</v>
      </c>
      <c r="X100" s="470" t="s">
        <v>494</v>
      </c>
      <c r="Y100" s="470">
        <v>5</v>
      </c>
      <c r="AA100" s="505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745"/>
      <c r="C101" s="404" t="str">
        <f t="shared" si="18"/>
        <v>C75-R3</v>
      </c>
      <c r="D101" s="405">
        <v>0.32353009259259258</v>
      </c>
      <c r="E101" s="405">
        <v>0.32366898148148149</v>
      </c>
      <c r="F101" s="406">
        <f t="shared" si="32"/>
        <v>1.7</v>
      </c>
      <c r="G101" s="468">
        <f t="shared" si="32"/>
        <v>5.41</v>
      </c>
      <c r="H101" s="407">
        <f t="shared" si="32"/>
        <v>1.2</v>
      </c>
      <c r="I101" s="407">
        <f t="shared" si="25"/>
        <v>7.11</v>
      </c>
      <c r="J101" s="407">
        <f t="shared" si="19"/>
        <v>7.1499999991059306</v>
      </c>
      <c r="K101" s="408">
        <f t="shared" si="26"/>
        <v>3.9999999105930328E-2</v>
      </c>
      <c r="L101" s="409">
        <f t="shared" si="27"/>
        <v>0.5</v>
      </c>
      <c r="M101" s="410">
        <f t="shared" si="28"/>
        <v>7.61</v>
      </c>
      <c r="N101" s="410">
        <f t="shared" si="29"/>
        <v>7.6499999991059306</v>
      </c>
      <c r="O101" s="411"/>
      <c r="P101" s="485">
        <f t="shared" ca="1" si="30"/>
        <v>0.33651620370370533</v>
      </c>
      <c r="Q101" s="484">
        <f t="shared" ca="1" si="31"/>
        <v>0.33666666666666828</v>
      </c>
      <c r="R101" s="486">
        <v>3.9999999105930328E-2</v>
      </c>
      <c r="S101" s="486">
        <f t="shared" ca="1" si="20"/>
        <v>0.14000000000000001</v>
      </c>
      <c r="T101" s="470">
        <v>20</v>
      </c>
      <c r="U101" s="469" t="str">
        <f t="shared" si="21"/>
        <v>C75-R3</v>
      </c>
      <c r="V101" s="470">
        <v>75</v>
      </c>
      <c r="W101" s="470" t="s">
        <v>493</v>
      </c>
      <c r="X101" s="470" t="s">
        <v>494</v>
      </c>
      <c r="Y101" s="470">
        <v>3</v>
      </c>
      <c r="AA101" s="505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745"/>
      <c r="C102" s="404" t="str">
        <f t="shared" si="18"/>
        <v>C75-R1</v>
      </c>
      <c r="D102" s="405">
        <v>0.32376157407407408</v>
      </c>
      <c r="E102" s="405">
        <v>0.32390046296296299</v>
      </c>
      <c r="F102" s="406">
        <f t="shared" si="32"/>
        <v>1.7</v>
      </c>
      <c r="G102" s="468">
        <f t="shared" si="32"/>
        <v>5.41</v>
      </c>
      <c r="H102" s="407">
        <f t="shared" si="32"/>
        <v>1.2</v>
      </c>
      <c r="I102" s="407">
        <f t="shared" si="25"/>
        <v>7.11</v>
      </c>
      <c r="J102" s="407">
        <f t="shared" si="19"/>
        <v>7.2399999952316287</v>
      </c>
      <c r="K102" s="408">
        <f t="shared" si="26"/>
        <v>0.12999999523162842</v>
      </c>
      <c r="L102" s="409">
        <f t="shared" si="27"/>
        <v>0.5</v>
      </c>
      <c r="M102" s="410">
        <f t="shared" si="28"/>
        <v>7.61</v>
      </c>
      <c r="N102" s="410">
        <f t="shared" si="29"/>
        <v>7.7399999952316287</v>
      </c>
      <c r="O102" s="411"/>
      <c r="P102" s="485">
        <f t="shared" ca="1" si="30"/>
        <v>0.33694444444444605</v>
      </c>
      <c r="Q102" s="484">
        <f t="shared" ca="1" si="31"/>
        <v>0.33710648148148309</v>
      </c>
      <c r="R102" s="486">
        <v>0.12999999523162842</v>
      </c>
      <c r="S102" s="486">
        <f t="shared" ca="1" si="20"/>
        <v>0.02</v>
      </c>
      <c r="T102" s="506">
        <v>21</v>
      </c>
      <c r="U102" s="469" t="str">
        <f t="shared" si="21"/>
        <v>C75-R1</v>
      </c>
      <c r="V102" s="470">
        <v>75</v>
      </c>
      <c r="W102" s="470" t="s">
        <v>493</v>
      </c>
      <c r="X102" s="470" t="s">
        <v>494</v>
      </c>
      <c r="Y102" s="470">
        <v>1</v>
      </c>
      <c r="AA102" s="505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745"/>
      <c r="C103" s="404" t="str">
        <f t="shared" si="18"/>
        <v>C76-R2</v>
      </c>
      <c r="D103" s="405">
        <v>0.3240277777777778</v>
      </c>
      <c r="E103" s="405">
        <v>0.32420138888888889</v>
      </c>
      <c r="F103" s="406">
        <f t="shared" si="32"/>
        <v>1.7</v>
      </c>
      <c r="G103" s="468">
        <f t="shared" si="32"/>
        <v>5.41</v>
      </c>
      <c r="H103" s="407">
        <f t="shared" si="32"/>
        <v>1.2</v>
      </c>
      <c r="I103" s="407">
        <f t="shared" si="25"/>
        <v>7.11</v>
      </c>
      <c r="J103" s="407">
        <f t="shared" si="19"/>
        <v>7.2399999952316287</v>
      </c>
      <c r="K103" s="408">
        <f t="shared" si="26"/>
        <v>0.12999999523162842</v>
      </c>
      <c r="L103" s="409">
        <f t="shared" si="27"/>
        <v>0.5</v>
      </c>
      <c r="M103" s="410">
        <f t="shared" si="28"/>
        <v>7.61</v>
      </c>
      <c r="N103" s="410">
        <f t="shared" si="29"/>
        <v>7.7399999952316287</v>
      </c>
      <c r="O103" s="411"/>
      <c r="P103" s="485">
        <f t="shared" ca="1" si="30"/>
        <v>0.33733796296296459</v>
      </c>
      <c r="Q103" s="484">
        <f t="shared" ca="1" si="31"/>
        <v>0.33750000000000163</v>
      </c>
      <c r="R103" s="486">
        <v>0.12999999523162842</v>
      </c>
      <c r="S103" s="486">
        <f t="shared" ca="1" si="20"/>
        <v>0.15</v>
      </c>
      <c r="T103" s="470">
        <v>1</v>
      </c>
      <c r="U103" s="469" t="str">
        <f t="shared" si="21"/>
        <v>C76-R2</v>
      </c>
      <c r="V103" s="470">
        <v>76</v>
      </c>
      <c r="W103" s="470" t="s">
        <v>493</v>
      </c>
      <c r="X103" s="470" t="s">
        <v>494</v>
      </c>
      <c r="Y103" s="470">
        <v>2</v>
      </c>
      <c r="AA103" s="505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745"/>
      <c r="C104" s="404" t="str">
        <f t="shared" si="18"/>
        <v>C76-R4</v>
      </c>
      <c r="D104" s="405">
        <v>0.32428240740740738</v>
      </c>
      <c r="E104" s="405">
        <v>0.32444444444444442</v>
      </c>
      <c r="F104" s="406">
        <f t="shared" si="32"/>
        <v>1.7</v>
      </c>
      <c r="G104" s="468">
        <f t="shared" si="32"/>
        <v>5.41</v>
      </c>
      <c r="H104" s="407">
        <f t="shared" si="32"/>
        <v>1.2</v>
      </c>
      <c r="I104" s="407">
        <f t="shared" si="25"/>
        <v>7.11</v>
      </c>
      <c r="J104" s="407">
        <f t="shared" si="19"/>
        <v>7.2500000005960468</v>
      </c>
      <c r="K104" s="408">
        <f t="shared" si="26"/>
        <v>0.14000000059604645</v>
      </c>
      <c r="L104" s="409">
        <f t="shared" si="27"/>
        <v>0.5</v>
      </c>
      <c r="M104" s="410">
        <f t="shared" si="28"/>
        <v>7.61</v>
      </c>
      <c r="N104" s="410">
        <f t="shared" si="29"/>
        <v>7.7500000005960468</v>
      </c>
      <c r="O104" s="411"/>
      <c r="P104" s="485">
        <f t="shared" ca="1" si="30"/>
        <v>0.33776620370370536</v>
      </c>
      <c r="Q104" s="484">
        <f t="shared" ca="1" si="31"/>
        <v>0.3379282407407424</v>
      </c>
      <c r="R104" s="486">
        <v>0.14000000059604645</v>
      </c>
      <c r="S104" s="486">
        <f t="shared" ca="1" si="20"/>
        <v>0.09</v>
      </c>
      <c r="T104" s="470">
        <v>2</v>
      </c>
      <c r="U104" s="469" t="str">
        <f t="shared" si="21"/>
        <v>C76-R4</v>
      </c>
      <c r="V104" s="470">
        <v>76</v>
      </c>
      <c r="W104" s="470" t="s">
        <v>493</v>
      </c>
      <c r="X104" s="470" t="s">
        <v>494</v>
      </c>
      <c r="Y104" s="470">
        <v>4</v>
      </c>
      <c r="AA104" s="505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745"/>
      <c r="C105" s="404" t="str">
        <f t="shared" si="18"/>
        <v>C76-R6</v>
      </c>
      <c r="D105" s="405">
        <v>0.32457175925925924</v>
      </c>
      <c r="E105" s="405">
        <v>0.32473379629629628</v>
      </c>
      <c r="F105" s="406">
        <f t="shared" si="32"/>
        <v>1.7</v>
      </c>
      <c r="G105" s="468">
        <f t="shared" si="32"/>
        <v>5.41</v>
      </c>
      <c r="H105" s="407">
        <f t="shared" si="32"/>
        <v>1.2</v>
      </c>
      <c r="I105" s="407">
        <f t="shared" si="25"/>
        <v>7.11</v>
      </c>
      <c r="J105" s="407">
        <f t="shared" si="19"/>
        <v>7.189999998211861</v>
      </c>
      <c r="K105" s="408">
        <f t="shared" si="26"/>
        <v>7.9999998211860657E-2</v>
      </c>
      <c r="L105" s="409">
        <f t="shared" si="27"/>
        <v>0.5</v>
      </c>
      <c r="M105" s="410">
        <f t="shared" si="28"/>
        <v>7.61</v>
      </c>
      <c r="N105" s="410">
        <f t="shared" si="29"/>
        <v>7.689999998211861</v>
      </c>
      <c r="O105" s="411"/>
      <c r="P105" s="485">
        <f t="shared" ca="1" si="30"/>
        <v>0.33821759259259426</v>
      </c>
      <c r="Q105" s="484">
        <f t="shared" ca="1" si="31"/>
        <v>0.33837962962963131</v>
      </c>
      <c r="R105" s="486">
        <v>7.9999998211860657E-2</v>
      </c>
      <c r="S105" s="486">
        <f t="shared" ca="1" si="20"/>
        <v>0.05</v>
      </c>
      <c r="T105" s="470">
        <v>3</v>
      </c>
      <c r="U105" s="469" t="str">
        <f t="shared" si="21"/>
        <v>C76-R6</v>
      </c>
      <c r="V105" s="470">
        <v>76</v>
      </c>
      <c r="W105" s="470" t="s">
        <v>493</v>
      </c>
      <c r="X105" s="470" t="s">
        <v>494</v>
      </c>
      <c r="Y105" s="470">
        <v>6</v>
      </c>
      <c r="AA105" s="505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745"/>
      <c r="C106" s="404" t="str">
        <f t="shared" si="18"/>
        <v>C76-R8</v>
      </c>
      <c r="D106" s="405">
        <v>0.32482638888888887</v>
      </c>
      <c r="E106" s="405">
        <v>0.32498842592592592</v>
      </c>
      <c r="F106" s="406">
        <f t="shared" si="32"/>
        <v>1.7</v>
      </c>
      <c r="G106" s="468">
        <f t="shared" si="32"/>
        <v>5.41</v>
      </c>
      <c r="H106" s="407">
        <f t="shared" si="32"/>
        <v>1.2</v>
      </c>
      <c r="I106" s="407">
        <f t="shared" si="25"/>
        <v>7.11</v>
      </c>
      <c r="J106" s="407">
        <f t="shared" si="19"/>
        <v>7.2100000014901164</v>
      </c>
      <c r="K106" s="408">
        <f t="shared" si="26"/>
        <v>0.10000000149011612</v>
      </c>
      <c r="L106" s="409">
        <f t="shared" si="27"/>
        <v>0.5</v>
      </c>
      <c r="M106" s="410">
        <f t="shared" si="28"/>
        <v>7.61</v>
      </c>
      <c r="N106" s="410">
        <f t="shared" si="29"/>
        <v>7.7100000014901164</v>
      </c>
      <c r="O106" s="411"/>
      <c r="P106" s="485">
        <f t="shared" ca="1" si="30"/>
        <v>0.33861111111111281</v>
      </c>
      <c r="Q106" s="484">
        <f t="shared" ca="1" si="31"/>
        <v>0.33878472222222394</v>
      </c>
      <c r="R106" s="486">
        <v>0.10000000149011612</v>
      </c>
      <c r="S106" s="486">
        <f t="shared" ca="1" si="20"/>
        <v>0.06</v>
      </c>
      <c r="T106" s="470">
        <v>4</v>
      </c>
      <c r="U106" s="469" t="str">
        <f t="shared" si="21"/>
        <v>C76-R8</v>
      </c>
      <c r="V106" s="470">
        <v>76</v>
      </c>
      <c r="W106" s="470" t="s">
        <v>493</v>
      </c>
      <c r="X106" s="470" t="s">
        <v>494</v>
      </c>
      <c r="Y106" s="470">
        <v>8</v>
      </c>
      <c r="AA106" s="505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745"/>
      <c r="C107" s="404" t="str">
        <f t="shared" si="18"/>
        <v>C76-R10</v>
      </c>
      <c r="D107" s="405">
        <v>0.32506944444444447</v>
      </c>
      <c r="E107" s="405">
        <v>0.32524305555555555</v>
      </c>
      <c r="F107" s="406">
        <f t="shared" si="32"/>
        <v>1.7</v>
      </c>
      <c r="G107" s="468">
        <f t="shared" si="32"/>
        <v>5.41</v>
      </c>
      <c r="H107" s="407">
        <f t="shared" si="32"/>
        <v>1.2</v>
      </c>
      <c r="I107" s="407">
        <f t="shared" si="25"/>
        <v>7.11</v>
      </c>
      <c r="J107" s="407">
        <f t="shared" si="19"/>
        <v>7.2600000059604648</v>
      </c>
      <c r="K107" s="408">
        <f t="shared" si="26"/>
        <v>0.15000000596046448</v>
      </c>
      <c r="L107" s="409">
        <f t="shared" si="27"/>
        <v>0.5</v>
      </c>
      <c r="M107" s="410">
        <f t="shared" si="28"/>
        <v>7.61</v>
      </c>
      <c r="N107" s="410">
        <f t="shared" si="29"/>
        <v>7.7600000059604648</v>
      </c>
      <c r="O107" s="411"/>
      <c r="P107" s="485">
        <f t="shared" ca="1" si="30"/>
        <v>0.3390740740740758</v>
      </c>
      <c r="Q107" s="484">
        <f t="shared" ca="1" si="31"/>
        <v>0.33924768518518694</v>
      </c>
      <c r="R107" s="486">
        <v>0.15000000596046448</v>
      </c>
      <c r="S107" s="486">
        <f t="shared" ca="1" si="20"/>
        <v>0.01</v>
      </c>
      <c r="T107" s="470">
        <v>5</v>
      </c>
      <c r="U107" s="469" t="str">
        <f t="shared" si="21"/>
        <v>C76-R10</v>
      </c>
      <c r="V107" s="470">
        <v>76</v>
      </c>
      <c r="W107" s="470" t="s">
        <v>493</v>
      </c>
      <c r="X107" s="470" t="s">
        <v>494</v>
      </c>
      <c r="Y107" s="470">
        <v>10</v>
      </c>
      <c r="AA107" s="505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745"/>
      <c r="C108" s="404" t="str">
        <f t="shared" si="18"/>
        <v>C76-R12</v>
      </c>
      <c r="D108" s="405">
        <v>0.3253240740740741</v>
      </c>
      <c r="E108" s="405">
        <v>0.32548611111111109</v>
      </c>
      <c r="F108" s="406">
        <f t="shared" si="32"/>
        <v>1.7</v>
      </c>
      <c r="G108" s="468">
        <f t="shared" si="32"/>
        <v>5.41</v>
      </c>
      <c r="H108" s="407">
        <f t="shared" si="32"/>
        <v>1.2</v>
      </c>
      <c r="I108" s="407">
        <f t="shared" si="25"/>
        <v>7.11</v>
      </c>
      <c r="J108" s="407">
        <f t="shared" si="19"/>
        <v>7.1199999997764829</v>
      </c>
      <c r="K108" s="408">
        <f t="shared" si="26"/>
        <v>9.9999997764825821E-3</v>
      </c>
      <c r="L108" s="409">
        <f t="shared" si="27"/>
        <v>0.5</v>
      </c>
      <c r="M108" s="410">
        <f t="shared" si="28"/>
        <v>7.61</v>
      </c>
      <c r="N108" s="410">
        <f t="shared" si="29"/>
        <v>7.6199999997764829</v>
      </c>
      <c r="O108" s="411"/>
      <c r="P108" s="485">
        <f t="shared" ca="1" si="30"/>
        <v>0.3395370370370388</v>
      </c>
      <c r="Q108" s="484">
        <f t="shared" ca="1" si="31"/>
        <v>0.33971064814814994</v>
      </c>
      <c r="R108" s="486">
        <v>9.9999997764825821E-3</v>
      </c>
      <c r="S108" s="486">
        <f t="shared" ca="1" si="20"/>
        <v>0.13</v>
      </c>
      <c r="T108" s="470">
        <v>6</v>
      </c>
      <c r="U108" s="469" t="str">
        <f t="shared" si="21"/>
        <v>C76-R12</v>
      </c>
      <c r="V108" s="470">
        <v>76</v>
      </c>
      <c r="W108" s="470" t="s">
        <v>493</v>
      </c>
      <c r="X108" s="470" t="s">
        <v>494</v>
      </c>
      <c r="Y108" s="470">
        <v>12</v>
      </c>
      <c r="AA108" s="505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745"/>
      <c r="C109" s="404" t="str">
        <f t="shared" si="18"/>
        <v>C76-R14</v>
      </c>
      <c r="D109" s="405">
        <v>0.32560185185185186</v>
      </c>
      <c r="E109" s="405">
        <v>0.32575231481481481</v>
      </c>
      <c r="F109" s="406">
        <f t="shared" si="32"/>
        <v>1.7</v>
      </c>
      <c r="G109" s="468">
        <f t="shared" si="32"/>
        <v>5.41</v>
      </c>
      <c r="H109" s="407">
        <f t="shared" si="32"/>
        <v>1.2</v>
      </c>
      <c r="I109" s="407">
        <f t="shared" si="25"/>
        <v>7.11</v>
      </c>
      <c r="J109" s="407">
        <f t="shared" si="19"/>
        <v>7.2600000059604648</v>
      </c>
      <c r="K109" s="408">
        <f t="shared" si="26"/>
        <v>0.15000000596046448</v>
      </c>
      <c r="L109" s="409">
        <f t="shared" si="27"/>
        <v>0.5</v>
      </c>
      <c r="M109" s="410">
        <f t="shared" si="28"/>
        <v>7.61</v>
      </c>
      <c r="N109" s="410">
        <f t="shared" si="29"/>
        <v>7.7600000059604648</v>
      </c>
      <c r="O109" s="411"/>
      <c r="P109" s="485">
        <f t="shared" ca="1" si="30"/>
        <v>0.33994212962963144</v>
      </c>
      <c r="Q109" s="484">
        <f t="shared" ca="1" si="31"/>
        <v>0.34010416666666848</v>
      </c>
      <c r="R109" s="486">
        <v>0.15000000596046448</v>
      </c>
      <c r="S109" s="486">
        <f t="shared" ca="1" si="20"/>
        <v>0.15</v>
      </c>
      <c r="T109" s="470">
        <v>7</v>
      </c>
      <c r="U109" s="469" t="str">
        <f t="shared" si="21"/>
        <v>C76-R14</v>
      </c>
      <c r="V109" s="470">
        <v>76</v>
      </c>
      <c r="W109" s="470" t="s">
        <v>493</v>
      </c>
      <c r="X109" s="470" t="s">
        <v>494</v>
      </c>
      <c r="Y109" s="470">
        <v>14</v>
      </c>
      <c r="AA109" s="505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745"/>
      <c r="C110" s="404" t="str">
        <f t="shared" si="18"/>
        <v>C76-R16</v>
      </c>
      <c r="D110" s="412">
        <v>0.32583333333333331</v>
      </c>
      <c r="E110" s="412">
        <v>0.32600694444444445</v>
      </c>
      <c r="F110" s="406">
        <f t="shared" si="32"/>
        <v>1.7</v>
      </c>
      <c r="G110" s="468">
        <f t="shared" si="32"/>
        <v>5.41</v>
      </c>
      <c r="H110" s="407">
        <f t="shared" si="32"/>
        <v>1.2</v>
      </c>
      <c r="I110" s="407">
        <f t="shared" si="25"/>
        <v>7.11</v>
      </c>
      <c r="J110" s="407">
        <f t="shared" si="19"/>
        <v>7.1600000007450584</v>
      </c>
      <c r="K110" s="408">
        <f t="shared" si="26"/>
        <v>5.000000074505806E-2</v>
      </c>
      <c r="L110" s="409">
        <f t="shared" si="27"/>
        <v>0.5</v>
      </c>
      <c r="M110" s="410">
        <f t="shared" si="28"/>
        <v>7.61</v>
      </c>
      <c r="N110" s="410">
        <f t="shared" si="29"/>
        <v>7.6600000007450584</v>
      </c>
      <c r="O110" s="411"/>
      <c r="P110" s="485">
        <f t="shared" ca="1" si="30"/>
        <v>0.34037037037037221</v>
      </c>
      <c r="Q110" s="484">
        <f t="shared" ca="1" si="31"/>
        <v>0.34052083333333516</v>
      </c>
      <c r="R110" s="486">
        <v>5.000000074505806E-2</v>
      </c>
      <c r="S110" s="486">
        <f t="shared" ca="1" si="20"/>
        <v>0.08</v>
      </c>
      <c r="T110" s="470">
        <v>8</v>
      </c>
      <c r="U110" s="469" t="str">
        <f t="shared" si="21"/>
        <v>C76-R16</v>
      </c>
      <c r="V110" s="470">
        <v>76</v>
      </c>
      <c r="W110" s="470" t="s">
        <v>493</v>
      </c>
      <c r="X110" s="470" t="s">
        <v>494</v>
      </c>
      <c r="Y110" s="470">
        <v>16</v>
      </c>
      <c r="AA110" s="505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745"/>
      <c r="C111" s="404" t="str">
        <f t="shared" si="18"/>
        <v>C76-R18</v>
      </c>
      <c r="D111" s="412">
        <v>0.32606481481481481</v>
      </c>
      <c r="E111" s="412">
        <v>0.32623842592592595</v>
      </c>
      <c r="F111" s="406">
        <f t="shared" si="32"/>
        <v>1.7</v>
      </c>
      <c r="G111" s="468">
        <f t="shared" si="32"/>
        <v>5.41</v>
      </c>
      <c r="H111" s="407">
        <f t="shared" si="32"/>
        <v>1.2</v>
      </c>
      <c r="I111" s="407">
        <f t="shared" si="25"/>
        <v>7.11</v>
      </c>
      <c r="J111" s="407">
        <f t="shared" si="19"/>
        <v>7.2399999952316287</v>
      </c>
      <c r="K111" s="408">
        <f t="shared" si="26"/>
        <v>0.12999999523162842</v>
      </c>
      <c r="L111" s="409">
        <f t="shared" si="27"/>
        <v>0.5</v>
      </c>
      <c r="M111" s="410">
        <f t="shared" si="28"/>
        <v>7.61</v>
      </c>
      <c r="N111" s="410">
        <f t="shared" si="29"/>
        <v>7.7399999952316287</v>
      </c>
      <c r="O111" s="411"/>
      <c r="P111" s="485">
        <f t="shared" ca="1" si="30"/>
        <v>0.34081018518518702</v>
      </c>
      <c r="Q111" s="484">
        <f t="shared" ca="1" si="31"/>
        <v>0.34096064814814997</v>
      </c>
      <c r="R111" s="486">
        <v>0.12999999523162842</v>
      </c>
      <c r="S111" s="486">
        <f t="shared" ca="1" si="20"/>
        <v>0.02</v>
      </c>
      <c r="T111" s="470">
        <v>9</v>
      </c>
      <c r="U111" s="469" t="str">
        <f t="shared" si="21"/>
        <v>C76-R18</v>
      </c>
      <c r="V111" s="470">
        <v>76</v>
      </c>
      <c r="W111" s="470" t="s">
        <v>493</v>
      </c>
      <c r="X111" s="470" t="s">
        <v>494</v>
      </c>
      <c r="Y111" s="470">
        <v>18</v>
      </c>
      <c r="AA111" s="505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745"/>
      <c r="C112" s="404" t="str">
        <f t="shared" si="18"/>
        <v>C76-R20</v>
      </c>
      <c r="D112" s="405">
        <v>0.32630787037037035</v>
      </c>
      <c r="E112" s="405">
        <v>0.32648148148148148</v>
      </c>
      <c r="F112" s="406">
        <f t="shared" si="32"/>
        <v>1.7</v>
      </c>
      <c r="G112" s="468">
        <f t="shared" si="32"/>
        <v>5.41</v>
      </c>
      <c r="H112" s="407">
        <f t="shared" si="32"/>
        <v>1.2</v>
      </c>
      <c r="I112" s="407">
        <f t="shared" si="25"/>
        <v>7.11</v>
      </c>
      <c r="J112" s="407">
        <f t="shared" si="19"/>
        <v>7.189999998211861</v>
      </c>
      <c r="K112" s="408">
        <f t="shared" si="26"/>
        <v>7.9999998211860657E-2</v>
      </c>
      <c r="L112" s="409">
        <f t="shared" si="27"/>
        <v>0.5</v>
      </c>
      <c r="M112" s="410">
        <f t="shared" si="28"/>
        <v>7.61</v>
      </c>
      <c r="N112" s="410">
        <f t="shared" si="29"/>
        <v>7.689999998211861</v>
      </c>
      <c r="O112" s="411"/>
      <c r="P112" s="485">
        <f t="shared" ca="1" si="30"/>
        <v>0.3412268518518537</v>
      </c>
      <c r="Q112" s="484">
        <f t="shared" ca="1" si="31"/>
        <v>0.34137731481481665</v>
      </c>
      <c r="R112" s="486">
        <v>7.9999998211860657E-2</v>
      </c>
      <c r="S112" s="486">
        <f t="shared" ca="1" si="20"/>
        <v>0.11</v>
      </c>
      <c r="T112" s="470">
        <v>10</v>
      </c>
      <c r="U112" s="469" t="str">
        <f t="shared" si="21"/>
        <v>C76-R20</v>
      </c>
      <c r="V112" s="470">
        <v>76</v>
      </c>
      <c r="W112" s="470" t="s">
        <v>493</v>
      </c>
      <c r="X112" s="470" t="s">
        <v>494</v>
      </c>
      <c r="Y112" s="470">
        <v>20</v>
      </c>
      <c r="AA112" s="505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745"/>
      <c r="C113" s="404" t="str">
        <f t="shared" si="18"/>
        <v>C76-R22</v>
      </c>
      <c r="D113" s="405">
        <v>0.32657407407407407</v>
      </c>
      <c r="E113" s="405">
        <v>0.32674768518518521</v>
      </c>
      <c r="F113" s="406">
        <f t="shared" si="32"/>
        <v>1.7</v>
      </c>
      <c r="G113" s="468">
        <f t="shared" si="32"/>
        <v>5.41</v>
      </c>
      <c r="H113" s="407">
        <f t="shared" si="32"/>
        <v>1.2</v>
      </c>
      <c r="I113" s="407">
        <f t="shared" si="25"/>
        <v>7.11</v>
      </c>
      <c r="J113" s="407">
        <f t="shared" si="19"/>
        <v>7.2600000059604648</v>
      </c>
      <c r="K113" s="408">
        <f t="shared" si="26"/>
        <v>0.15000000596046448</v>
      </c>
      <c r="L113" s="409">
        <f t="shared" si="27"/>
        <v>0.5</v>
      </c>
      <c r="M113" s="410">
        <f t="shared" si="28"/>
        <v>7.61</v>
      </c>
      <c r="N113" s="410">
        <f t="shared" si="29"/>
        <v>7.7600000059604648</v>
      </c>
      <c r="O113" s="411"/>
      <c r="P113" s="485">
        <f t="shared" ca="1" si="30"/>
        <v>0.34162037037037218</v>
      </c>
      <c r="Q113" s="484">
        <f t="shared" ca="1" si="31"/>
        <v>0.34175925925926109</v>
      </c>
      <c r="R113" s="486">
        <v>0.15000000596046448</v>
      </c>
      <c r="S113" s="486">
        <f t="shared" ca="1" si="20"/>
        <v>7.0000000000000007E-2</v>
      </c>
      <c r="T113" s="470">
        <v>11</v>
      </c>
      <c r="U113" s="469" t="str">
        <f t="shared" si="21"/>
        <v>C76-R22</v>
      </c>
      <c r="V113" s="470">
        <v>76</v>
      </c>
      <c r="W113" s="470" t="s">
        <v>493</v>
      </c>
      <c r="X113" s="470" t="s">
        <v>494</v>
      </c>
      <c r="Y113" s="470">
        <v>22</v>
      </c>
      <c r="AA113" s="505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745"/>
      <c r="C114" s="404" t="str">
        <f t="shared" si="18"/>
        <v>C76-R24</v>
      </c>
      <c r="D114" s="405">
        <v>0.3268402777777778</v>
      </c>
      <c r="E114" s="405">
        <v>0.32697916666666665</v>
      </c>
      <c r="F114" s="406">
        <f t="shared" si="32"/>
        <v>1.7</v>
      </c>
      <c r="G114" s="468">
        <f t="shared" si="32"/>
        <v>5.41</v>
      </c>
      <c r="H114" s="407">
        <f t="shared" si="32"/>
        <v>1.2</v>
      </c>
      <c r="I114" s="407">
        <f t="shared" si="25"/>
        <v>7.11</v>
      </c>
      <c r="J114" s="407">
        <f t="shared" si="19"/>
        <v>7.2100000014901164</v>
      </c>
      <c r="K114" s="408">
        <f t="shared" si="26"/>
        <v>0.10000000149011612</v>
      </c>
      <c r="L114" s="409">
        <f t="shared" si="27"/>
        <v>0.5</v>
      </c>
      <c r="M114" s="410">
        <f t="shared" si="28"/>
        <v>7.61</v>
      </c>
      <c r="N114" s="410">
        <f t="shared" si="29"/>
        <v>7.7100000014901164</v>
      </c>
      <c r="O114" s="411"/>
      <c r="P114" s="485">
        <f t="shared" ca="1" si="30"/>
        <v>0.34202546296296482</v>
      </c>
      <c r="Q114" s="484">
        <f t="shared" ca="1" si="31"/>
        <v>0.34218750000000187</v>
      </c>
      <c r="R114" s="486">
        <v>0.10000000149011612</v>
      </c>
      <c r="S114" s="486">
        <f t="shared" ca="1" si="20"/>
        <v>0.14000000000000001</v>
      </c>
      <c r="T114" s="470">
        <v>12</v>
      </c>
      <c r="U114" s="469" t="str">
        <f t="shared" si="21"/>
        <v>C76-R24</v>
      </c>
      <c r="V114" s="470">
        <v>76</v>
      </c>
      <c r="W114" s="470" t="s">
        <v>493</v>
      </c>
      <c r="X114" s="470" t="s">
        <v>494</v>
      </c>
      <c r="Y114" s="470">
        <v>24</v>
      </c>
      <c r="AA114" s="505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745"/>
      <c r="C115" s="404" t="str">
        <f t="shared" si="18"/>
        <v>C76-R26</v>
      </c>
      <c r="D115" s="405">
        <v>0.32707175925925924</v>
      </c>
      <c r="E115" s="405">
        <v>0.32722222222222225</v>
      </c>
      <c r="F115" s="406">
        <f t="shared" ref="F115:H130" si="33">F114</f>
        <v>1.7</v>
      </c>
      <c r="G115" s="468">
        <f t="shared" si="33"/>
        <v>5.41</v>
      </c>
      <c r="H115" s="407">
        <f t="shared" si="33"/>
        <v>1.2</v>
      </c>
      <c r="I115" s="407">
        <f t="shared" si="25"/>
        <v>7.11</v>
      </c>
      <c r="J115" s="407">
        <f t="shared" si="19"/>
        <v>7.2399999952316287</v>
      </c>
      <c r="K115" s="408">
        <f t="shared" si="26"/>
        <v>0.12999999523162842</v>
      </c>
      <c r="L115" s="409">
        <f t="shared" si="27"/>
        <v>0.5</v>
      </c>
      <c r="M115" s="410">
        <f t="shared" si="28"/>
        <v>7.61</v>
      </c>
      <c r="N115" s="410">
        <f t="shared" si="29"/>
        <v>7.7399999952316287</v>
      </c>
      <c r="O115" s="411"/>
      <c r="P115" s="485">
        <f t="shared" ca="1" si="30"/>
        <v>0.3424305555555574</v>
      </c>
      <c r="Q115" s="484">
        <f t="shared" ca="1" si="31"/>
        <v>0.34259259259259445</v>
      </c>
      <c r="R115" s="486">
        <v>0.12999999523162842</v>
      </c>
      <c r="S115" s="486">
        <f t="shared" ca="1" si="20"/>
        <v>0.01</v>
      </c>
      <c r="T115" s="470">
        <v>13</v>
      </c>
      <c r="U115" s="469" t="str">
        <f t="shared" si="21"/>
        <v>C76-R26</v>
      </c>
      <c r="V115" s="470">
        <v>76</v>
      </c>
      <c r="W115" s="470" t="s">
        <v>493</v>
      </c>
      <c r="X115" s="470" t="s">
        <v>494</v>
      </c>
      <c r="Y115" s="470">
        <v>26</v>
      </c>
      <c r="AA115" s="505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745"/>
      <c r="C116" s="404" t="str">
        <f t="shared" si="18"/>
        <v>C76-R28</v>
      </c>
      <c r="D116" s="405">
        <v>0.3273611111111111</v>
      </c>
      <c r="E116" s="405">
        <v>0.32752314814814815</v>
      </c>
      <c r="F116" s="406">
        <f t="shared" si="33"/>
        <v>1.7</v>
      </c>
      <c r="G116" s="468">
        <f t="shared" si="33"/>
        <v>5.41</v>
      </c>
      <c r="H116" s="407">
        <f t="shared" si="33"/>
        <v>1.2</v>
      </c>
      <c r="I116" s="407">
        <f t="shared" si="25"/>
        <v>7.11</v>
      </c>
      <c r="J116" s="407">
        <f t="shared" si="19"/>
        <v>7.1199999997764829</v>
      </c>
      <c r="K116" s="408">
        <f t="shared" si="26"/>
        <v>9.9999997764825821E-3</v>
      </c>
      <c r="L116" s="409">
        <f t="shared" si="27"/>
        <v>0.5</v>
      </c>
      <c r="M116" s="410">
        <f t="shared" si="28"/>
        <v>7.61</v>
      </c>
      <c r="N116" s="410">
        <f t="shared" si="29"/>
        <v>7.6199999997764829</v>
      </c>
      <c r="O116" s="411"/>
      <c r="P116" s="485">
        <f t="shared" ca="1" si="30"/>
        <v>0.34285879629629817</v>
      </c>
      <c r="Q116" s="484">
        <f t="shared" ca="1" si="31"/>
        <v>0.34302083333333522</v>
      </c>
      <c r="R116" s="486">
        <v>9.9999997764825821E-3</v>
      </c>
      <c r="S116" s="486">
        <f t="shared" ca="1" si="20"/>
        <v>0.12</v>
      </c>
      <c r="T116" s="470">
        <v>14</v>
      </c>
      <c r="U116" s="469" t="str">
        <f t="shared" si="21"/>
        <v>C76-R28</v>
      </c>
      <c r="V116" s="470">
        <v>76</v>
      </c>
      <c r="W116" s="470" t="s">
        <v>493</v>
      </c>
      <c r="X116" s="470" t="s">
        <v>494</v>
      </c>
      <c r="Y116" s="470">
        <v>28</v>
      </c>
      <c r="AA116" s="505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745"/>
      <c r="C117" s="404" t="str">
        <f t="shared" si="18"/>
        <v>C76-R30</v>
      </c>
      <c r="D117" s="405">
        <v>0.32760416666666664</v>
      </c>
      <c r="E117" s="405">
        <v>0.32776620370370368</v>
      </c>
      <c r="F117" s="406">
        <f t="shared" si="33"/>
        <v>1.7</v>
      </c>
      <c r="G117" s="468">
        <f t="shared" si="33"/>
        <v>5.41</v>
      </c>
      <c r="H117" s="407">
        <f t="shared" si="33"/>
        <v>1.2</v>
      </c>
      <c r="I117" s="407">
        <f t="shared" si="25"/>
        <v>7.11</v>
      </c>
      <c r="J117" s="407">
        <f t="shared" si="19"/>
        <v>7.1499999991059306</v>
      </c>
      <c r="K117" s="408">
        <f t="shared" si="26"/>
        <v>3.9999999105930328E-2</v>
      </c>
      <c r="L117" s="409">
        <f t="shared" si="27"/>
        <v>0.5</v>
      </c>
      <c r="M117" s="410">
        <f t="shared" si="28"/>
        <v>7.61</v>
      </c>
      <c r="N117" s="410">
        <f t="shared" si="29"/>
        <v>7.6499999991059306</v>
      </c>
      <c r="O117" s="411"/>
      <c r="P117" s="485">
        <f t="shared" ca="1" si="30"/>
        <v>0.34326388888889076</v>
      </c>
      <c r="Q117" s="484">
        <f t="shared" ca="1" si="31"/>
        <v>0.34343750000000189</v>
      </c>
      <c r="R117" s="486">
        <v>3.9999999105930328E-2</v>
      </c>
      <c r="S117" s="486">
        <f t="shared" ca="1" si="20"/>
        <v>0.12</v>
      </c>
      <c r="T117" s="470">
        <v>15</v>
      </c>
      <c r="U117" s="469" t="str">
        <f t="shared" si="21"/>
        <v>C76-R30</v>
      </c>
      <c r="V117" s="470">
        <v>76</v>
      </c>
      <c r="W117" s="470" t="s">
        <v>493</v>
      </c>
      <c r="X117" s="470" t="s">
        <v>494</v>
      </c>
      <c r="Y117" s="470">
        <v>30</v>
      </c>
      <c r="AA117" s="505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745"/>
      <c r="C118" s="404" t="str">
        <f t="shared" si="18"/>
        <v>C76-R32</v>
      </c>
      <c r="D118" s="405">
        <v>0.32787037037037037</v>
      </c>
      <c r="E118" s="405">
        <v>0.32802083333333332</v>
      </c>
      <c r="F118" s="406">
        <f t="shared" si="33"/>
        <v>1.7</v>
      </c>
      <c r="G118" s="468">
        <f t="shared" si="33"/>
        <v>5.41</v>
      </c>
      <c r="H118" s="407">
        <f t="shared" si="33"/>
        <v>1.2</v>
      </c>
      <c r="I118" s="407">
        <f t="shared" si="25"/>
        <v>7.11</v>
      </c>
      <c r="J118" s="407">
        <f t="shared" si="19"/>
        <v>7.1399999993294481</v>
      </c>
      <c r="K118" s="408">
        <f t="shared" si="26"/>
        <v>2.9999999329447746E-2</v>
      </c>
      <c r="L118" s="409">
        <f t="shared" si="27"/>
        <v>0.5</v>
      </c>
      <c r="M118" s="410">
        <f t="shared" si="28"/>
        <v>7.61</v>
      </c>
      <c r="N118" s="410">
        <f t="shared" si="29"/>
        <v>7.6399999993294481</v>
      </c>
      <c r="O118" s="411"/>
      <c r="P118" s="485">
        <f t="shared" ca="1" si="30"/>
        <v>0.34369212962963153</v>
      </c>
      <c r="Q118" s="484">
        <f t="shared" ca="1" si="31"/>
        <v>0.34384259259259448</v>
      </c>
      <c r="R118" s="486">
        <v>2.9999999329447746E-2</v>
      </c>
      <c r="S118" s="486">
        <f t="shared" ca="1" si="20"/>
        <v>0.05</v>
      </c>
      <c r="T118" s="470">
        <v>16</v>
      </c>
      <c r="U118" s="469" t="str">
        <f t="shared" si="21"/>
        <v>C76-R32</v>
      </c>
      <c r="V118" s="470">
        <v>76</v>
      </c>
      <c r="W118" s="470" t="s">
        <v>493</v>
      </c>
      <c r="X118" s="470" t="s">
        <v>494</v>
      </c>
      <c r="Y118" s="470">
        <v>32</v>
      </c>
      <c r="AA118" s="505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745"/>
      <c r="C119" s="404" t="str">
        <f t="shared" si="18"/>
        <v>C76-R34</v>
      </c>
      <c r="D119" s="405">
        <v>0.328125</v>
      </c>
      <c r="E119" s="405">
        <v>0.32827546296296295</v>
      </c>
      <c r="F119" s="406">
        <f t="shared" si="33"/>
        <v>1.7</v>
      </c>
      <c r="G119" s="468">
        <f t="shared" si="33"/>
        <v>5.41</v>
      </c>
      <c r="H119" s="407">
        <f t="shared" si="33"/>
        <v>1.2</v>
      </c>
      <c r="I119" s="407">
        <f t="shared" si="25"/>
        <v>7.11</v>
      </c>
      <c r="J119" s="407">
        <f t="shared" si="19"/>
        <v>7.1499999991059306</v>
      </c>
      <c r="K119" s="408">
        <f t="shared" si="26"/>
        <v>3.9999999105930328E-2</v>
      </c>
      <c r="L119" s="409">
        <f t="shared" si="27"/>
        <v>0.5</v>
      </c>
      <c r="M119" s="410">
        <f t="shared" si="28"/>
        <v>7.61</v>
      </c>
      <c r="N119" s="410">
        <f t="shared" si="29"/>
        <v>7.6499999991059306</v>
      </c>
      <c r="O119" s="411"/>
      <c r="P119" s="485">
        <f t="shared" ca="1" si="30"/>
        <v>0.34407407407407598</v>
      </c>
      <c r="Q119" s="484">
        <f t="shared" ca="1" si="31"/>
        <v>0.34424768518518711</v>
      </c>
      <c r="R119" s="486">
        <v>3.9999999105930328E-2</v>
      </c>
      <c r="S119" s="486">
        <f t="shared" ca="1" si="20"/>
        <v>0.01</v>
      </c>
      <c r="T119" s="470">
        <v>17</v>
      </c>
      <c r="U119" s="504" t="str">
        <f t="shared" si="21"/>
        <v>C76-R34</v>
      </c>
      <c r="V119" s="470">
        <v>76</v>
      </c>
      <c r="W119" s="504" t="s">
        <v>493</v>
      </c>
      <c r="X119" s="504" t="s">
        <v>494</v>
      </c>
      <c r="Y119" s="470">
        <v>34</v>
      </c>
      <c r="AA119" s="505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745"/>
      <c r="C120" s="404" t="str">
        <f t="shared" si="18"/>
        <v>C76-R36</v>
      </c>
      <c r="D120" s="405">
        <v>0.32840277777777777</v>
      </c>
      <c r="E120" s="405">
        <v>0.32855324074074072</v>
      </c>
      <c r="F120" s="406">
        <f t="shared" si="33"/>
        <v>1.7</v>
      </c>
      <c r="G120" s="468">
        <f t="shared" si="33"/>
        <v>5.41</v>
      </c>
      <c r="H120" s="407">
        <f t="shared" si="33"/>
        <v>1.2</v>
      </c>
      <c r="I120" s="407">
        <f t="shared" si="25"/>
        <v>7.11</v>
      </c>
      <c r="J120" s="407">
        <f t="shared" si="19"/>
        <v>7.1699999986588958</v>
      </c>
      <c r="K120" s="408">
        <f t="shared" si="26"/>
        <v>5.9999998658895493E-2</v>
      </c>
      <c r="L120" s="409">
        <f t="shared" si="27"/>
        <v>0.5</v>
      </c>
      <c r="M120" s="410">
        <f t="shared" si="28"/>
        <v>7.61</v>
      </c>
      <c r="N120" s="410">
        <f t="shared" si="29"/>
        <v>7.6699999986588958</v>
      </c>
      <c r="O120" s="411"/>
      <c r="P120" s="485">
        <f t="shared" ca="1" si="30"/>
        <v>0.34452546296296488</v>
      </c>
      <c r="Q120" s="484">
        <f t="shared" ca="1" si="31"/>
        <v>0.34469907407407602</v>
      </c>
      <c r="R120" s="486">
        <v>5.9999998658895493E-2</v>
      </c>
      <c r="S120" s="486">
        <f t="shared" ca="1" si="20"/>
        <v>0.12</v>
      </c>
      <c r="T120" s="470">
        <v>18</v>
      </c>
      <c r="U120" s="469" t="str">
        <f t="shared" si="21"/>
        <v>C76-R36</v>
      </c>
      <c r="V120" s="470">
        <v>76</v>
      </c>
      <c r="W120" s="470" t="s">
        <v>493</v>
      </c>
      <c r="X120" s="470" t="s">
        <v>494</v>
      </c>
      <c r="Y120" s="470">
        <v>36</v>
      </c>
      <c r="AA120" s="505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745"/>
      <c r="C121" s="404" t="str">
        <f t="shared" si="18"/>
        <v>C76-R38</v>
      </c>
      <c r="D121" s="405">
        <v>0.32869212962962963</v>
      </c>
      <c r="E121" s="405">
        <v>0.32884259259259258</v>
      </c>
      <c r="F121" s="406">
        <f t="shared" si="33"/>
        <v>1.7</v>
      </c>
      <c r="G121" s="468">
        <f t="shared" si="33"/>
        <v>5.41</v>
      </c>
      <c r="H121" s="407">
        <f t="shared" si="33"/>
        <v>1.2</v>
      </c>
      <c r="I121" s="407">
        <f t="shared" si="25"/>
        <v>7.11</v>
      </c>
      <c r="J121" s="407">
        <f t="shared" si="19"/>
        <v>7.2100000014901164</v>
      </c>
      <c r="K121" s="408">
        <f t="shared" si="26"/>
        <v>0.10000000149011612</v>
      </c>
      <c r="L121" s="409">
        <f t="shared" si="27"/>
        <v>0.5</v>
      </c>
      <c r="M121" s="410">
        <f t="shared" si="28"/>
        <v>7.61</v>
      </c>
      <c r="N121" s="410">
        <f t="shared" si="29"/>
        <v>7.7100000014901164</v>
      </c>
      <c r="O121" s="411"/>
      <c r="P121" s="485">
        <f t="shared" ca="1" si="30"/>
        <v>0.34495370370370565</v>
      </c>
      <c r="Q121" s="484">
        <f t="shared" ca="1" si="31"/>
        <v>0.3451041666666686</v>
      </c>
      <c r="R121" s="486">
        <v>0.10000000149011612</v>
      </c>
      <c r="S121" s="486">
        <f t="shared" ca="1" si="20"/>
        <v>0.05</v>
      </c>
      <c r="T121" s="470">
        <v>19</v>
      </c>
      <c r="U121" s="469" t="str">
        <f t="shared" si="21"/>
        <v>C76-R38</v>
      </c>
      <c r="V121" s="470">
        <v>76</v>
      </c>
      <c r="W121" s="470" t="s">
        <v>493</v>
      </c>
      <c r="X121" s="470" t="s">
        <v>494</v>
      </c>
      <c r="Y121" s="470">
        <v>38</v>
      </c>
      <c r="AA121" s="505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745"/>
      <c r="C122" s="404" t="str">
        <f t="shared" si="18"/>
        <v>C76-R40</v>
      </c>
      <c r="D122" s="405">
        <v>0.32892361111111112</v>
      </c>
      <c r="E122" s="405">
        <v>0.32906249999999998</v>
      </c>
      <c r="F122" s="406">
        <f t="shared" si="33"/>
        <v>1.7</v>
      </c>
      <c r="G122" s="468">
        <f t="shared" si="33"/>
        <v>5.41</v>
      </c>
      <c r="H122" s="407">
        <f t="shared" si="33"/>
        <v>1.2</v>
      </c>
      <c r="I122" s="407">
        <f t="shared" si="25"/>
        <v>7.11</v>
      </c>
      <c r="J122" s="407">
        <f t="shared" si="19"/>
        <v>7.2100000014901164</v>
      </c>
      <c r="K122" s="408">
        <f t="shared" si="26"/>
        <v>0.10000000149011612</v>
      </c>
      <c r="L122" s="409">
        <f t="shared" si="27"/>
        <v>0.5</v>
      </c>
      <c r="M122" s="410">
        <f t="shared" si="28"/>
        <v>7.61</v>
      </c>
      <c r="N122" s="410">
        <f t="shared" si="29"/>
        <v>7.7100000014901164</v>
      </c>
      <c r="O122" s="411"/>
      <c r="P122" s="485">
        <f t="shared" ca="1" si="30"/>
        <v>0.34537037037037233</v>
      </c>
      <c r="Q122" s="484">
        <f t="shared" ca="1" si="31"/>
        <v>0.34553240740740937</v>
      </c>
      <c r="R122" s="486">
        <v>0.10000000149011612</v>
      </c>
      <c r="S122" s="486">
        <f t="shared" ca="1" si="20"/>
        <v>0.09</v>
      </c>
      <c r="T122" s="470">
        <v>20</v>
      </c>
      <c r="U122" s="469" t="str">
        <f t="shared" si="21"/>
        <v>C76-R40</v>
      </c>
      <c r="V122" s="470">
        <v>76</v>
      </c>
      <c r="W122" s="470" t="s">
        <v>493</v>
      </c>
      <c r="X122" s="470" t="s">
        <v>494</v>
      </c>
      <c r="Y122" s="470">
        <v>40</v>
      </c>
      <c r="AA122" s="505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745"/>
      <c r="C123" s="404" t="str">
        <f t="shared" si="18"/>
        <v>C77-R41</v>
      </c>
      <c r="D123" s="405">
        <v>0.32921296296296299</v>
      </c>
      <c r="E123" s="405">
        <v>0.32938657407407407</v>
      </c>
      <c r="F123" s="406">
        <f t="shared" si="33"/>
        <v>1.7</v>
      </c>
      <c r="G123" s="468">
        <f t="shared" si="33"/>
        <v>5.41</v>
      </c>
      <c r="H123" s="407">
        <f t="shared" si="33"/>
        <v>1.2</v>
      </c>
      <c r="I123" s="407">
        <f t="shared" si="25"/>
        <v>7.11</v>
      </c>
      <c r="J123" s="407">
        <f t="shared" si="19"/>
        <v>7.1399999993294481</v>
      </c>
      <c r="K123" s="408">
        <f t="shared" si="26"/>
        <v>2.9999999329447746E-2</v>
      </c>
      <c r="L123" s="409">
        <f t="shared" si="27"/>
        <v>0.5</v>
      </c>
      <c r="M123" s="410">
        <f t="shared" si="28"/>
        <v>7.61</v>
      </c>
      <c r="N123" s="410">
        <f t="shared" si="29"/>
        <v>7.6399999993294481</v>
      </c>
      <c r="O123" s="411"/>
      <c r="P123" s="485">
        <f t="shared" ca="1" si="30"/>
        <v>0.34576388888889087</v>
      </c>
      <c r="Q123" s="484">
        <f t="shared" ca="1" si="31"/>
        <v>0.34591435185185382</v>
      </c>
      <c r="R123" s="486">
        <v>2.9999999329447746E-2</v>
      </c>
      <c r="S123" s="486">
        <f t="shared" ca="1" si="20"/>
        <v>0.05</v>
      </c>
      <c r="T123" s="506">
        <v>1</v>
      </c>
      <c r="U123" s="469" t="str">
        <f t="shared" si="21"/>
        <v>C77-R41</v>
      </c>
      <c r="V123" s="470">
        <v>77</v>
      </c>
      <c r="W123" s="470" t="s">
        <v>493</v>
      </c>
      <c r="X123" s="470" t="s">
        <v>494</v>
      </c>
      <c r="Y123" s="470">
        <v>41</v>
      </c>
      <c r="AA123" s="505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745"/>
      <c r="C124" s="404" t="str">
        <f t="shared" si="18"/>
        <v>C77-R39</v>
      </c>
      <c r="D124" s="405">
        <v>0.32950231481481479</v>
      </c>
      <c r="E124" s="405">
        <v>0.3296412037037037</v>
      </c>
      <c r="F124" s="406">
        <f t="shared" si="33"/>
        <v>1.7</v>
      </c>
      <c r="G124" s="468">
        <f t="shared" si="33"/>
        <v>5.41</v>
      </c>
      <c r="H124" s="407">
        <f t="shared" si="33"/>
        <v>1.2</v>
      </c>
      <c r="I124" s="407">
        <f t="shared" si="25"/>
        <v>7.11</v>
      </c>
      <c r="J124" s="407">
        <f t="shared" si="19"/>
        <v>7.1199999997764829</v>
      </c>
      <c r="K124" s="408">
        <f t="shared" si="26"/>
        <v>9.9999997764825821E-3</v>
      </c>
      <c r="L124" s="409">
        <f t="shared" si="27"/>
        <v>0.5</v>
      </c>
      <c r="M124" s="410">
        <f t="shared" si="28"/>
        <v>7.61</v>
      </c>
      <c r="N124" s="410">
        <f t="shared" si="29"/>
        <v>7.6199999997764829</v>
      </c>
      <c r="O124" s="411"/>
      <c r="P124" s="485">
        <f t="shared" ca="1" si="30"/>
        <v>0.34615740740740936</v>
      </c>
      <c r="Q124" s="484">
        <f t="shared" ca="1" si="31"/>
        <v>0.3463194444444464</v>
      </c>
      <c r="R124" s="486">
        <v>9.9999997764825821E-3</v>
      </c>
      <c r="S124" s="486">
        <f t="shared" ca="1" si="20"/>
        <v>0.09</v>
      </c>
      <c r="T124" s="470">
        <v>2</v>
      </c>
      <c r="U124" s="469" t="str">
        <f t="shared" si="21"/>
        <v>C77-R39</v>
      </c>
      <c r="V124" s="470">
        <v>77</v>
      </c>
      <c r="W124" s="470" t="s">
        <v>493</v>
      </c>
      <c r="X124" s="470" t="s">
        <v>494</v>
      </c>
      <c r="Y124" s="470">
        <v>39</v>
      </c>
      <c r="AA124" s="505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745"/>
      <c r="C125" s="404" t="str">
        <f t="shared" si="18"/>
        <v>C77-R37</v>
      </c>
      <c r="D125" s="405">
        <v>0.32978009259259261</v>
      </c>
      <c r="E125" s="405">
        <v>0.32994212962962965</v>
      </c>
      <c r="F125" s="406">
        <f t="shared" si="33"/>
        <v>1.7</v>
      </c>
      <c r="G125" s="468">
        <f t="shared" si="33"/>
        <v>5.41</v>
      </c>
      <c r="H125" s="407">
        <f t="shared" si="33"/>
        <v>1.2</v>
      </c>
      <c r="I125" s="407">
        <f t="shared" si="25"/>
        <v>7.11</v>
      </c>
      <c r="J125" s="407">
        <f t="shared" si="19"/>
        <v>7.1399999993294481</v>
      </c>
      <c r="K125" s="408">
        <f t="shared" si="26"/>
        <v>2.9999999329447746E-2</v>
      </c>
      <c r="L125" s="409">
        <f t="shared" si="27"/>
        <v>0.5</v>
      </c>
      <c r="M125" s="410">
        <f t="shared" si="28"/>
        <v>7.61</v>
      </c>
      <c r="N125" s="410">
        <f t="shared" si="29"/>
        <v>7.6399999993294481</v>
      </c>
      <c r="O125" s="411"/>
      <c r="P125" s="485">
        <f t="shared" ca="1" si="30"/>
        <v>0.3465509259259279</v>
      </c>
      <c r="Q125" s="484">
        <f t="shared" ca="1" si="31"/>
        <v>0.34670138888889085</v>
      </c>
      <c r="R125" s="486">
        <v>2.9999999329447746E-2</v>
      </c>
      <c r="S125" s="486">
        <f t="shared" ca="1" si="20"/>
        <v>0.1</v>
      </c>
      <c r="T125" s="506">
        <v>3</v>
      </c>
      <c r="U125" s="469" t="str">
        <f t="shared" si="21"/>
        <v>C77-R37</v>
      </c>
      <c r="V125" s="470">
        <v>77</v>
      </c>
      <c r="W125" s="470" t="s">
        <v>493</v>
      </c>
      <c r="X125" s="470" t="s">
        <v>494</v>
      </c>
      <c r="Y125" s="470">
        <v>37</v>
      </c>
      <c r="AA125" s="505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745"/>
      <c r="C126" s="404" t="str">
        <f t="shared" si="18"/>
        <v>C77-R35</v>
      </c>
      <c r="D126" s="405">
        <v>0.33002314814814815</v>
      </c>
      <c r="E126" s="405">
        <v>0.33018518518518519</v>
      </c>
      <c r="F126" s="406">
        <f t="shared" si="33"/>
        <v>1.7</v>
      </c>
      <c r="G126" s="468">
        <f t="shared" si="33"/>
        <v>5.41</v>
      </c>
      <c r="H126" s="407">
        <f t="shared" si="33"/>
        <v>1.2</v>
      </c>
      <c r="I126" s="407">
        <f t="shared" si="25"/>
        <v>7.11</v>
      </c>
      <c r="J126" s="407">
        <f t="shared" si="19"/>
        <v>7.2199999994039539</v>
      </c>
      <c r="K126" s="408">
        <f t="shared" si="26"/>
        <v>0.10999999940395355</v>
      </c>
      <c r="L126" s="409">
        <f t="shared" si="27"/>
        <v>0.5</v>
      </c>
      <c r="M126" s="410">
        <f t="shared" si="28"/>
        <v>7.61</v>
      </c>
      <c r="N126" s="410">
        <f t="shared" si="29"/>
        <v>7.7199999994039539</v>
      </c>
      <c r="O126" s="411"/>
      <c r="P126" s="485">
        <f t="shared" ca="1" si="30"/>
        <v>0.34699074074074271</v>
      </c>
      <c r="Q126" s="484">
        <f t="shared" ca="1" si="31"/>
        <v>0.34712962962963162</v>
      </c>
      <c r="R126" s="486">
        <v>0.10999999940395355</v>
      </c>
      <c r="S126" s="486">
        <f t="shared" ca="1" si="20"/>
        <v>0.01</v>
      </c>
      <c r="T126" s="470">
        <v>4</v>
      </c>
      <c r="U126" s="469" t="str">
        <f t="shared" si="21"/>
        <v>C77-R35</v>
      </c>
      <c r="V126" s="470">
        <v>77</v>
      </c>
      <c r="W126" s="470" t="s">
        <v>493</v>
      </c>
      <c r="X126" s="470" t="s">
        <v>494</v>
      </c>
      <c r="Y126" s="470">
        <v>35</v>
      </c>
      <c r="AA126" s="505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745"/>
      <c r="C127" s="404" t="str">
        <f t="shared" si="18"/>
        <v>C77-R33</v>
      </c>
      <c r="D127" s="405">
        <v>0.33026620370370369</v>
      </c>
      <c r="E127" s="405">
        <v>0.33043981481481483</v>
      </c>
      <c r="F127" s="406">
        <f t="shared" si="33"/>
        <v>1.7</v>
      </c>
      <c r="G127" s="468">
        <f t="shared" si="33"/>
        <v>5.41</v>
      </c>
      <c r="H127" s="407">
        <f t="shared" si="33"/>
        <v>1.2</v>
      </c>
      <c r="I127" s="407">
        <f t="shared" si="25"/>
        <v>7.11</v>
      </c>
      <c r="J127" s="407">
        <f t="shared" si="19"/>
        <v>7.1499999991059306</v>
      </c>
      <c r="K127" s="408">
        <f t="shared" si="26"/>
        <v>3.9999999105930328E-2</v>
      </c>
      <c r="L127" s="409">
        <f t="shared" si="27"/>
        <v>0.5</v>
      </c>
      <c r="M127" s="410">
        <f t="shared" si="28"/>
        <v>7.61</v>
      </c>
      <c r="N127" s="410">
        <f t="shared" si="29"/>
        <v>7.6499999991059306</v>
      </c>
      <c r="O127" s="411"/>
      <c r="P127" s="485">
        <f t="shared" ca="1" si="30"/>
        <v>0.34740740740740939</v>
      </c>
      <c r="Q127" s="484">
        <f t="shared" ca="1" si="31"/>
        <v>0.34755787037037233</v>
      </c>
      <c r="R127" s="486">
        <v>3.9999999105930328E-2</v>
      </c>
      <c r="S127" s="486">
        <f t="shared" ca="1" si="20"/>
        <v>0.11</v>
      </c>
      <c r="T127" s="506">
        <v>5</v>
      </c>
      <c r="U127" s="469" t="str">
        <f t="shared" si="21"/>
        <v>C77-R33</v>
      </c>
      <c r="V127" s="470">
        <v>77</v>
      </c>
      <c r="W127" s="470" t="s">
        <v>493</v>
      </c>
      <c r="X127" s="470" t="s">
        <v>494</v>
      </c>
      <c r="Y127" s="470">
        <v>33</v>
      </c>
      <c r="AA127" s="505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745"/>
      <c r="C128" s="404" t="str">
        <f t="shared" si="18"/>
        <v>C77-R31</v>
      </c>
      <c r="D128" s="405">
        <v>0.33052083333333332</v>
      </c>
      <c r="E128" s="405">
        <v>0.33067129629629627</v>
      </c>
      <c r="F128" s="406">
        <f t="shared" si="33"/>
        <v>1.7</v>
      </c>
      <c r="G128" s="468">
        <f t="shared" si="33"/>
        <v>5.41</v>
      </c>
      <c r="H128" s="407">
        <f t="shared" si="33"/>
        <v>1.2</v>
      </c>
      <c r="I128" s="407">
        <f t="shared" si="25"/>
        <v>7.11</v>
      </c>
      <c r="J128" s="407">
        <f t="shared" si="19"/>
        <v>7.1800000002980235</v>
      </c>
      <c r="K128" s="408">
        <f t="shared" si="26"/>
        <v>7.0000000298023224E-2</v>
      </c>
      <c r="L128" s="409">
        <f t="shared" si="27"/>
        <v>0.5</v>
      </c>
      <c r="M128" s="410">
        <f t="shared" si="28"/>
        <v>7.61</v>
      </c>
      <c r="N128" s="410">
        <f t="shared" si="29"/>
        <v>7.6800000002980235</v>
      </c>
      <c r="O128" s="411"/>
      <c r="P128" s="485">
        <f t="shared" ca="1" si="30"/>
        <v>0.34782407407407606</v>
      </c>
      <c r="Q128" s="484">
        <f t="shared" ca="1" si="31"/>
        <v>0.34798611111111311</v>
      </c>
      <c r="R128" s="486">
        <v>7.0000000298023224E-2</v>
      </c>
      <c r="S128" s="486">
        <f t="shared" ca="1" si="20"/>
        <v>0.03</v>
      </c>
      <c r="T128" s="470">
        <v>6</v>
      </c>
      <c r="U128" s="469" t="str">
        <f t="shared" si="21"/>
        <v>C77-R31</v>
      </c>
      <c r="V128" s="470">
        <v>77</v>
      </c>
      <c r="W128" s="470" t="s">
        <v>493</v>
      </c>
      <c r="X128" s="470" t="s">
        <v>494</v>
      </c>
      <c r="Y128" s="470">
        <v>31</v>
      </c>
      <c r="AA128" s="505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745"/>
      <c r="C129" s="404" t="str">
        <f t="shared" si="18"/>
        <v>C77-R29</v>
      </c>
      <c r="D129" s="405">
        <v>0.33079861111111108</v>
      </c>
      <c r="E129" s="405">
        <v>0.33094907407407409</v>
      </c>
      <c r="F129" s="406">
        <f t="shared" si="33"/>
        <v>1.7</v>
      </c>
      <c r="G129" s="468">
        <f t="shared" si="33"/>
        <v>5.41</v>
      </c>
      <c r="H129" s="407">
        <f t="shared" si="33"/>
        <v>1.2</v>
      </c>
      <c r="I129" s="407">
        <f t="shared" si="25"/>
        <v>7.11</v>
      </c>
      <c r="J129" s="407">
        <f t="shared" si="19"/>
        <v>7.2399999952316287</v>
      </c>
      <c r="K129" s="408">
        <f t="shared" si="26"/>
        <v>0.12999999523162842</v>
      </c>
      <c r="L129" s="409">
        <f t="shared" si="27"/>
        <v>0.5</v>
      </c>
      <c r="M129" s="410">
        <f t="shared" si="28"/>
        <v>7.61</v>
      </c>
      <c r="N129" s="410">
        <f t="shared" si="29"/>
        <v>7.7399999952316287</v>
      </c>
      <c r="O129" s="411"/>
      <c r="P129" s="485">
        <f t="shared" ca="1" si="30"/>
        <v>0.34826388888889087</v>
      </c>
      <c r="Q129" s="484">
        <f t="shared" ca="1" si="31"/>
        <v>0.34841435185185382</v>
      </c>
      <c r="R129" s="486">
        <v>0.12999999523162842</v>
      </c>
      <c r="S129" s="486">
        <f t="shared" ca="1" si="20"/>
        <v>0.13</v>
      </c>
      <c r="T129" s="506">
        <v>7</v>
      </c>
      <c r="U129" s="469" t="str">
        <f t="shared" si="21"/>
        <v>C77-R29</v>
      </c>
      <c r="V129" s="470">
        <v>77</v>
      </c>
      <c r="W129" s="470" t="s">
        <v>493</v>
      </c>
      <c r="X129" s="470" t="s">
        <v>494</v>
      </c>
      <c r="Y129" s="470">
        <v>29</v>
      </c>
      <c r="AA129" s="505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745"/>
      <c r="C130" s="404" t="str">
        <f t="shared" si="18"/>
        <v>C77-R27</v>
      </c>
      <c r="D130" s="405">
        <v>0.33108796296296295</v>
      </c>
      <c r="E130" s="405">
        <v>0.33126157407407408</v>
      </c>
      <c r="F130" s="406">
        <f t="shared" si="33"/>
        <v>1.7</v>
      </c>
      <c r="G130" s="468">
        <f t="shared" si="33"/>
        <v>5.41</v>
      </c>
      <c r="H130" s="407">
        <f t="shared" si="33"/>
        <v>1.2</v>
      </c>
      <c r="I130" s="407">
        <f t="shared" si="25"/>
        <v>7.11</v>
      </c>
      <c r="J130" s="407">
        <f t="shared" si="19"/>
        <v>7.2399999952316287</v>
      </c>
      <c r="K130" s="408">
        <f t="shared" si="26"/>
        <v>0.12999999523162842</v>
      </c>
      <c r="L130" s="409">
        <f t="shared" si="27"/>
        <v>0.5</v>
      </c>
      <c r="M130" s="410">
        <f t="shared" si="28"/>
        <v>7.61</v>
      </c>
      <c r="N130" s="410">
        <f t="shared" si="29"/>
        <v>7.7399999952316287</v>
      </c>
      <c r="O130" s="411"/>
      <c r="P130" s="485">
        <f t="shared" ca="1" si="30"/>
        <v>0.34864583333333532</v>
      </c>
      <c r="Q130" s="484">
        <f t="shared" ca="1" si="31"/>
        <v>0.34878472222222423</v>
      </c>
      <c r="R130" s="486">
        <v>0.12999999523162842</v>
      </c>
      <c r="S130" s="486">
        <f t="shared" ca="1" si="20"/>
        <v>0.1</v>
      </c>
      <c r="T130" s="470">
        <v>8</v>
      </c>
      <c r="U130" s="469" t="str">
        <f t="shared" si="21"/>
        <v>C77-R27</v>
      </c>
      <c r="V130" s="470">
        <v>77</v>
      </c>
      <c r="W130" s="470" t="s">
        <v>493</v>
      </c>
      <c r="X130" s="470" t="s">
        <v>494</v>
      </c>
      <c r="Y130" s="470">
        <v>27</v>
      </c>
      <c r="AA130" s="505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745" t="s">
        <v>524</v>
      </c>
      <c r="C131" s="404" t="str">
        <f t="shared" si="18"/>
        <v>C77-R25</v>
      </c>
      <c r="D131" s="405">
        <v>0.33135416666666667</v>
      </c>
      <c r="E131" s="405">
        <v>0.33152777777777775</v>
      </c>
      <c r="F131" s="406">
        <f t="shared" ref="F131:H146" si="34">F130</f>
        <v>1.7</v>
      </c>
      <c r="G131" s="468">
        <f t="shared" si="34"/>
        <v>5.41</v>
      </c>
      <c r="H131" s="407">
        <f t="shared" si="34"/>
        <v>1.2</v>
      </c>
      <c r="I131" s="407">
        <f t="shared" si="25"/>
        <v>7.11</v>
      </c>
      <c r="J131" s="407">
        <f t="shared" si="19"/>
        <v>7.1499999991059306</v>
      </c>
      <c r="K131" s="408">
        <f t="shared" si="26"/>
        <v>3.9999999105930328E-2</v>
      </c>
      <c r="L131" s="409">
        <f t="shared" si="27"/>
        <v>0.5</v>
      </c>
      <c r="M131" s="410">
        <f t="shared" si="28"/>
        <v>7.61</v>
      </c>
      <c r="N131" s="410">
        <f t="shared" si="29"/>
        <v>7.6499999991059306</v>
      </c>
      <c r="O131" s="411"/>
      <c r="P131" s="485">
        <f t="shared" ca="1" si="30"/>
        <v>0.34905092592592796</v>
      </c>
      <c r="Q131" s="484">
        <f t="shared" ca="1" si="31"/>
        <v>0.34920138888889091</v>
      </c>
      <c r="R131" s="486">
        <v>3.9999999105930328E-2</v>
      </c>
      <c r="S131" s="486">
        <f t="shared" ca="1" si="20"/>
        <v>0.09</v>
      </c>
      <c r="T131" s="506">
        <v>9</v>
      </c>
      <c r="U131" s="469" t="str">
        <f t="shared" si="21"/>
        <v>C77-R25</v>
      </c>
      <c r="V131" s="470">
        <v>77</v>
      </c>
      <c r="W131" s="470" t="s">
        <v>493</v>
      </c>
      <c r="X131" s="470" t="s">
        <v>494</v>
      </c>
      <c r="Y131" s="470">
        <v>25</v>
      </c>
      <c r="AA131" s="505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745"/>
      <c r="C132" s="404" t="str">
        <f t="shared" si="18"/>
        <v>C77-R23</v>
      </c>
      <c r="D132" s="405">
        <v>0.33159722222222221</v>
      </c>
      <c r="E132" s="405">
        <v>0.33174768518518516</v>
      </c>
      <c r="F132" s="406">
        <f t="shared" si="34"/>
        <v>1.7</v>
      </c>
      <c r="G132" s="468">
        <f t="shared" si="34"/>
        <v>5.41</v>
      </c>
      <c r="H132" s="407">
        <f t="shared" si="34"/>
        <v>1.2</v>
      </c>
      <c r="I132" s="407">
        <f t="shared" si="25"/>
        <v>7.11</v>
      </c>
      <c r="J132" s="407">
        <f t="shared" si="19"/>
        <v>7.200000003576279</v>
      </c>
      <c r="K132" s="408">
        <f t="shared" si="26"/>
        <v>9.0000003576278687E-2</v>
      </c>
      <c r="L132" s="409">
        <f t="shared" si="27"/>
        <v>0.5</v>
      </c>
      <c r="M132" s="410">
        <f t="shared" si="28"/>
        <v>7.61</v>
      </c>
      <c r="N132" s="410">
        <f t="shared" si="29"/>
        <v>7.700000003576279</v>
      </c>
      <c r="O132" s="411"/>
      <c r="P132" s="485">
        <f t="shared" ca="1" si="30"/>
        <v>0.34943287037037241</v>
      </c>
      <c r="Q132" s="484">
        <f t="shared" ca="1" si="31"/>
        <v>0.34960648148148354</v>
      </c>
      <c r="R132" s="486">
        <v>9.0000003576278687E-2</v>
      </c>
      <c r="S132" s="486">
        <f t="shared" ca="1" si="20"/>
        <v>0.12</v>
      </c>
      <c r="T132" s="470">
        <v>10</v>
      </c>
      <c r="U132" s="469" t="str">
        <f t="shared" si="21"/>
        <v>C77-R23</v>
      </c>
      <c r="V132" s="470">
        <v>77</v>
      </c>
      <c r="W132" s="470" t="s">
        <v>493</v>
      </c>
      <c r="X132" s="470" t="s">
        <v>494</v>
      </c>
      <c r="Y132" s="470">
        <v>23</v>
      </c>
      <c r="AA132" s="505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745"/>
      <c r="C133" s="404" t="str">
        <f t="shared" si="18"/>
        <v>C77-R21</v>
      </c>
      <c r="D133" s="405">
        <v>0.33185185185185184</v>
      </c>
      <c r="E133" s="405">
        <v>0.33199074074074075</v>
      </c>
      <c r="F133" s="406">
        <f t="shared" si="34"/>
        <v>1.7</v>
      </c>
      <c r="G133" s="468">
        <f t="shared" si="34"/>
        <v>5.41</v>
      </c>
      <c r="H133" s="407">
        <f t="shared" si="34"/>
        <v>1.2</v>
      </c>
      <c r="I133" s="407">
        <f t="shared" si="25"/>
        <v>7.11</v>
      </c>
      <c r="J133" s="407">
        <f t="shared" si="19"/>
        <v>7.200000003576279</v>
      </c>
      <c r="K133" s="408">
        <f t="shared" si="26"/>
        <v>9.0000003576278687E-2</v>
      </c>
      <c r="L133" s="409">
        <f t="shared" si="27"/>
        <v>0.5</v>
      </c>
      <c r="M133" s="410">
        <f t="shared" si="28"/>
        <v>7.61</v>
      </c>
      <c r="N133" s="410">
        <f t="shared" si="29"/>
        <v>7.700000003576279</v>
      </c>
      <c r="O133" s="411"/>
      <c r="P133" s="485">
        <f t="shared" ca="1" si="30"/>
        <v>0.34983796296296504</v>
      </c>
      <c r="Q133" s="484">
        <f t="shared" ca="1" si="31"/>
        <v>0.34997685185185395</v>
      </c>
      <c r="R133" s="486">
        <v>9.0000003576278687E-2</v>
      </c>
      <c r="S133" s="486">
        <f t="shared" ca="1" si="20"/>
        <v>0.03</v>
      </c>
      <c r="T133" s="506">
        <v>11</v>
      </c>
      <c r="U133" s="469" t="str">
        <f t="shared" si="21"/>
        <v>C77-R21</v>
      </c>
      <c r="V133" s="470">
        <v>77</v>
      </c>
      <c r="W133" s="470" t="s">
        <v>493</v>
      </c>
      <c r="X133" s="470" t="s">
        <v>494</v>
      </c>
      <c r="Y133" s="470">
        <v>21</v>
      </c>
      <c r="AA133" s="505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745"/>
      <c r="C134" s="404" t="str">
        <f t="shared" si="18"/>
        <v>C77-R19</v>
      </c>
      <c r="D134" s="405">
        <v>0.33210648148148147</v>
      </c>
      <c r="E134" s="405">
        <v>0.33225694444444442</v>
      </c>
      <c r="F134" s="406">
        <f t="shared" si="34"/>
        <v>1.7</v>
      </c>
      <c r="G134" s="468">
        <f t="shared" si="34"/>
        <v>5.41</v>
      </c>
      <c r="H134" s="407">
        <f t="shared" si="34"/>
        <v>1.2</v>
      </c>
      <c r="I134" s="407">
        <f t="shared" si="25"/>
        <v>7.11</v>
      </c>
      <c r="J134" s="407">
        <f t="shared" si="19"/>
        <v>7.1199999997764829</v>
      </c>
      <c r="K134" s="408">
        <f t="shared" si="26"/>
        <v>9.9999997764825821E-3</v>
      </c>
      <c r="L134" s="409">
        <f t="shared" si="27"/>
        <v>0.5</v>
      </c>
      <c r="M134" s="410">
        <f t="shared" si="28"/>
        <v>7.61</v>
      </c>
      <c r="N134" s="410">
        <f t="shared" si="29"/>
        <v>7.6199999997764829</v>
      </c>
      <c r="O134" s="411"/>
      <c r="P134" s="485">
        <f t="shared" ca="1" si="30"/>
        <v>0.35026620370370581</v>
      </c>
      <c r="Q134" s="484">
        <f t="shared" ca="1" si="31"/>
        <v>0.35041666666666876</v>
      </c>
      <c r="R134" s="486">
        <v>9.9999997764825821E-3</v>
      </c>
      <c r="S134" s="486">
        <f t="shared" ca="1" si="20"/>
        <v>0.02</v>
      </c>
      <c r="T134" s="470">
        <v>12</v>
      </c>
      <c r="U134" s="469" t="str">
        <f t="shared" si="21"/>
        <v>C77-R19</v>
      </c>
      <c r="V134" s="470">
        <v>77</v>
      </c>
      <c r="W134" s="470" t="s">
        <v>493</v>
      </c>
      <c r="X134" s="470" t="s">
        <v>494</v>
      </c>
      <c r="Y134" s="470">
        <v>19</v>
      </c>
      <c r="AA134" s="505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745"/>
      <c r="C135" s="404" t="str">
        <f t="shared" si="18"/>
        <v>C77-R17</v>
      </c>
      <c r="D135" s="405">
        <v>0.33233796296296297</v>
      </c>
      <c r="E135" s="405">
        <v>0.33251157407407406</v>
      </c>
      <c r="F135" s="406">
        <f t="shared" si="34"/>
        <v>1.7</v>
      </c>
      <c r="G135" s="468">
        <f t="shared" si="34"/>
        <v>5.41</v>
      </c>
      <c r="H135" s="407">
        <f t="shared" si="34"/>
        <v>1.2</v>
      </c>
      <c r="I135" s="407">
        <f t="shared" si="25"/>
        <v>7.11</v>
      </c>
      <c r="J135" s="407">
        <f t="shared" si="19"/>
        <v>7.1800000002980235</v>
      </c>
      <c r="K135" s="408">
        <f t="shared" si="26"/>
        <v>7.0000000298023224E-2</v>
      </c>
      <c r="L135" s="409">
        <f t="shared" si="27"/>
        <v>0.5</v>
      </c>
      <c r="M135" s="410">
        <f t="shared" si="28"/>
        <v>7.61</v>
      </c>
      <c r="N135" s="410">
        <f t="shared" si="29"/>
        <v>7.6800000002980235</v>
      </c>
      <c r="O135" s="411"/>
      <c r="P135" s="485">
        <f t="shared" ca="1" si="30"/>
        <v>0.3506712962962984</v>
      </c>
      <c r="Q135" s="484">
        <f t="shared" ca="1" si="31"/>
        <v>0.35084490740740953</v>
      </c>
      <c r="R135" s="486">
        <v>7.0000000298023224E-2</v>
      </c>
      <c r="S135" s="486">
        <f t="shared" ca="1" si="20"/>
        <v>0.03</v>
      </c>
      <c r="T135" s="506">
        <v>13</v>
      </c>
      <c r="U135" s="469" t="str">
        <f t="shared" si="21"/>
        <v>C77-R17</v>
      </c>
      <c r="V135" s="470">
        <v>77</v>
      </c>
      <c r="W135" s="470" t="s">
        <v>493</v>
      </c>
      <c r="X135" s="470" t="s">
        <v>494</v>
      </c>
      <c r="Y135" s="470">
        <v>17</v>
      </c>
      <c r="AA135" s="505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745"/>
      <c r="C136" s="404" t="str">
        <f t="shared" si="18"/>
        <v>C77-R15</v>
      </c>
      <c r="D136" s="405">
        <v>0.33260416666666665</v>
      </c>
      <c r="E136" s="405">
        <v>0.33274305555555556</v>
      </c>
      <c r="F136" s="406">
        <f t="shared" si="34"/>
        <v>1.7</v>
      </c>
      <c r="G136" s="468">
        <f t="shared" si="34"/>
        <v>5.41</v>
      </c>
      <c r="H136" s="407">
        <f t="shared" si="34"/>
        <v>1.2</v>
      </c>
      <c r="I136" s="407">
        <f t="shared" si="25"/>
        <v>7.11</v>
      </c>
      <c r="J136" s="407">
        <f t="shared" si="19"/>
        <v>7.2100000014901164</v>
      </c>
      <c r="K136" s="408">
        <f t="shared" si="26"/>
        <v>0.10000000149011612</v>
      </c>
      <c r="L136" s="409">
        <f t="shared" si="27"/>
        <v>0.5</v>
      </c>
      <c r="M136" s="410">
        <f t="shared" si="28"/>
        <v>7.61</v>
      </c>
      <c r="N136" s="410">
        <f t="shared" si="29"/>
        <v>7.7100000014901164</v>
      </c>
      <c r="O136" s="411"/>
      <c r="P136" s="485">
        <f t="shared" ca="1" si="30"/>
        <v>0.35113425925926139</v>
      </c>
      <c r="Q136" s="484">
        <f t="shared" ca="1" si="31"/>
        <v>0.3512731481481503</v>
      </c>
      <c r="R136" s="486">
        <v>0.10000000149011612</v>
      </c>
      <c r="S136" s="486">
        <f t="shared" ca="1" si="20"/>
        <v>0.13</v>
      </c>
      <c r="T136" s="470">
        <v>14</v>
      </c>
      <c r="U136" s="469" t="str">
        <f t="shared" si="21"/>
        <v>C77-R15</v>
      </c>
      <c r="V136" s="470">
        <v>77</v>
      </c>
      <c r="W136" s="470" t="s">
        <v>493</v>
      </c>
      <c r="X136" s="470" t="s">
        <v>494</v>
      </c>
      <c r="Y136" s="470">
        <v>15</v>
      </c>
      <c r="AA136" s="505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745"/>
      <c r="C137" s="404" t="str">
        <f t="shared" si="18"/>
        <v>C77-R13</v>
      </c>
      <c r="D137" s="405">
        <v>0.33288194444444447</v>
      </c>
      <c r="E137" s="405">
        <v>0.33303240740740742</v>
      </c>
      <c r="F137" s="406">
        <f t="shared" si="34"/>
        <v>1.7</v>
      </c>
      <c r="G137" s="468">
        <f t="shared" si="34"/>
        <v>5.41</v>
      </c>
      <c r="H137" s="407">
        <f t="shared" si="34"/>
        <v>1.2</v>
      </c>
      <c r="I137" s="407">
        <f t="shared" si="25"/>
        <v>7.11</v>
      </c>
      <c r="J137" s="407">
        <f t="shared" si="19"/>
        <v>7.1699999986588958</v>
      </c>
      <c r="K137" s="408">
        <f t="shared" si="26"/>
        <v>5.9999998658895493E-2</v>
      </c>
      <c r="L137" s="409">
        <f t="shared" si="27"/>
        <v>0.5</v>
      </c>
      <c r="M137" s="410">
        <f t="shared" si="28"/>
        <v>7.61</v>
      </c>
      <c r="N137" s="410">
        <f t="shared" si="29"/>
        <v>7.6699999986588958</v>
      </c>
      <c r="O137" s="411"/>
      <c r="P137" s="485">
        <f t="shared" ca="1" si="30"/>
        <v>0.3515046296296318</v>
      </c>
      <c r="Q137" s="484">
        <f t="shared" ca="1" si="31"/>
        <v>0.35166666666666885</v>
      </c>
      <c r="R137" s="486">
        <v>5.9999998658895493E-2</v>
      </c>
      <c r="S137" s="486">
        <f t="shared" ca="1" si="20"/>
        <v>0.04</v>
      </c>
      <c r="T137" s="506">
        <v>15</v>
      </c>
      <c r="U137" s="469" t="str">
        <f t="shared" si="21"/>
        <v>C77-R13</v>
      </c>
      <c r="V137" s="470">
        <v>77</v>
      </c>
      <c r="W137" s="470" t="s">
        <v>493</v>
      </c>
      <c r="X137" s="470" t="s">
        <v>494</v>
      </c>
      <c r="Y137" s="470">
        <v>13</v>
      </c>
      <c r="AA137" s="505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745"/>
      <c r="C138" s="404" t="str">
        <f t="shared" si="18"/>
        <v>C77-R11</v>
      </c>
      <c r="D138" s="405">
        <v>0.3331365740740741</v>
      </c>
      <c r="E138" s="405">
        <v>0.33331018518518518</v>
      </c>
      <c r="F138" s="406">
        <f t="shared" si="34"/>
        <v>1.7</v>
      </c>
      <c r="G138" s="468">
        <f t="shared" si="34"/>
        <v>5.41</v>
      </c>
      <c r="H138" s="407">
        <f t="shared" si="34"/>
        <v>1.2</v>
      </c>
      <c r="I138" s="407">
        <f t="shared" si="25"/>
        <v>7.11</v>
      </c>
      <c r="J138" s="407">
        <f t="shared" si="19"/>
        <v>7.2299999973177913</v>
      </c>
      <c r="K138" s="408">
        <f t="shared" si="26"/>
        <v>0.11999999731779099</v>
      </c>
      <c r="L138" s="409">
        <f t="shared" si="27"/>
        <v>0.5</v>
      </c>
      <c r="M138" s="410">
        <f t="shared" si="28"/>
        <v>7.61</v>
      </c>
      <c r="N138" s="410">
        <f t="shared" si="29"/>
        <v>7.7299999973177913</v>
      </c>
      <c r="O138" s="411"/>
      <c r="P138" s="485">
        <f t="shared" ca="1" si="30"/>
        <v>0.35192129629629848</v>
      </c>
      <c r="Q138" s="484">
        <f t="shared" ca="1" si="31"/>
        <v>0.35209490740740962</v>
      </c>
      <c r="R138" s="486">
        <v>0.11999999731779099</v>
      </c>
      <c r="S138" s="486">
        <f t="shared" ca="1" si="20"/>
        <v>0.12</v>
      </c>
      <c r="T138" s="470">
        <v>16</v>
      </c>
      <c r="U138" s="469" t="str">
        <f t="shared" si="21"/>
        <v>C77-R11</v>
      </c>
      <c r="V138" s="470">
        <v>77</v>
      </c>
      <c r="W138" s="470" t="s">
        <v>493</v>
      </c>
      <c r="X138" s="470" t="s">
        <v>494</v>
      </c>
      <c r="Y138" s="470">
        <v>11</v>
      </c>
      <c r="AA138" s="505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745"/>
      <c r="C139" s="404" t="str">
        <f t="shared" si="18"/>
        <v>C77-R9</v>
      </c>
      <c r="D139" s="405">
        <v>0.33341435185185186</v>
      </c>
      <c r="E139" s="405">
        <v>0.33357638888888891</v>
      </c>
      <c r="F139" s="406">
        <f t="shared" si="34"/>
        <v>1.7</v>
      </c>
      <c r="G139" s="468">
        <f t="shared" si="34"/>
        <v>5.41</v>
      </c>
      <c r="H139" s="407">
        <f t="shared" si="34"/>
        <v>1.2</v>
      </c>
      <c r="I139" s="407">
        <f t="shared" si="25"/>
        <v>7.11</v>
      </c>
      <c r="J139" s="407">
        <f t="shared" si="19"/>
        <v>7.200000003576279</v>
      </c>
      <c r="K139" s="408">
        <f t="shared" si="26"/>
        <v>9.0000003576278687E-2</v>
      </c>
      <c r="L139" s="409">
        <f t="shared" si="27"/>
        <v>0.5</v>
      </c>
      <c r="M139" s="410">
        <f t="shared" si="28"/>
        <v>7.61</v>
      </c>
      <c r="N139" s="410">
        <f t="shared" si="29"/>
        <v>7.700000003576279</v>
      </c>
      <c r="O139" s="411"/>
      <c r="P139" s="485">
        <f t="shared" ca="1" si="30"/>
        <v>0.35232638888889112</v>
      </c>
      <c r="Q139" s="484">
        <f t="shared" ca="1" si="31"/>
        <v>0.35247685185185407</v>
      </c>
      <c r="R139" s="486">
        <v>9.0000003576278687E-2</v>
      </c>
      <c r="S139" s="486">
        <f t="shared" ca="1" si="20"/>
        <v>0.15</v>
      </c>
      <c r="T139" s="506">
        <v>17</v>
      </c>
      <c r="U139" s="504" t="str">
        <f t="shared" si="21"/>
        <v>C77-R9</v>
      </c>
      <c r="V139" s="470">
        <v>77</v>
      </c>
      <c r="W139" s="504" t="s">
        <v>493</v>
      </c>
      <c r="X139" s="504" t="s">
        <v>494</v>
      </c>
      <c r="Y139" s="470">
        <v>9</v>
      </c>
      <c r="AA139" s="505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745"/>
      <c r="C140" s="404" t="str">
        <f t="shared" si="18"/>
        <v>C77-R7</v>
      </c>
      <c r="D140" s="405">
        <v>0.3336689814814815</v>
      </c>
      <c r="E140" s="405">
        <v>0.33384259259259258</v>
      </c>
      <c r="F140" s="406">
        <f t="shared" si="34"/>
        <v>1.7</v>
      </c>
      <c r="G140" s="468">
        <f t="shared" si="34"/>
        <v>5.41</v>
      </c>
      <c r="H140" s="407">
        <f t="shared" si="34"/>
        <v>1.2</v>
      </c>
      <c r="I140" s="407">
        <f t="shared" si="25"/>
        <v>7.11</v>
      </c>
      <c r="J140" s="407">
        <f t="shared" si="19"/>
        <v>7.2600000059604648</v>
      </c>
      <c r="K140" s="408">
        <f t="shared" si="26"/>
        <v>0.15000000596046448</v>
      </c>
      <c r="L140" s="409">
        <f t="shared" si="27"/>
        <v>0.5</v>
      </c>
      <c r="M140" s="410">
        <f t="shared" si="28"/>
        <v>7.61</v>
      </c>
      <c r="N140" s="410">
        <f t="shared" si="29"/>
        <v>7.7600000059604648</v>
      </c>
      <c r="O140" s="411"/>
      <c r="P140" s="485">
        <f t="shared" ca="1" si="30"/>
        <v>0.35275462962963183</v>
      </c>
      <c r="Q140" s="484">
        <f t="shared" ca="1" si="31"/>
        <v>0.35292824074074297</v>
      </c>
      <c r="R140" s="486">
        <v>0.15000000596046448</v>
      </c>
      <c r="S140" s="486">
        <f t="shared" ca="1" si="20"/>
        <v>0.03</v>
      </c>
      <c r="T140" s="470">
        <v>18</v>
      </c>
      <c r="U140" s="469" t="str">
        <f t="shared" si="21"/>
        <v>C77-R7</v>
      </c>
      <c r="V140" s="470">
        <v>77</v>
      </c>
      <c r="W140" s="470" t="s">
        <v>493</v>
      </c>
      <c r="X140" s="470" t="s">
        <v>494</v>
      </c>
      <c r="Y140" s="470">
        <v>7</v>
      </c>
      <c r="AA140" s="505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745"/>
      <c r="C141" s="404" t="str">
        <f t="shared" si="18"/>
        <v>C77-R5</v>
      </c>
      <c r="D141" s="405">
        <v>0.33395833333333336</v>
      </c>
      <c r="E141" s="405">
        <v>0.33412037037037035</v>
      </c>
      <c r="F141" s="406">
        <f t="shared" si="34"/>
        <v>1.7</v>
      </c>
      <c r="G141" s="468">
        <f t="shared" si="34"/>
        <v>5.41</v>
      </c>
      <c r="H141" s="407">
        <f t="shared" si="34"/>
        <v>1.2</v>
      </c>
      <c r="I141" s="407">
        <f t="shared" si="25"/>
        <v>7.11</v>
      </c>
      <c r="J141" s="407">
        <f t="shared" si="19"/>
        <v>7.2199999994039539</v>
      </c>
      <c r="K141" s="408">
        <f t="shared" si="26"/>
        <v>0.10999999940395355</v>
      </c>
      <c r="L141" s="409">
        <f t="shared" si="27"/>
        <v>0.5</v>
      </c>
      <c r="M141" s="410">
        <f t="shared" si="28"/>
        <v>7.61</v>
      </c>
      <c r="N141" s="410">
        <f t="shared" si="29"/>
        <v>7.7199999994039539</v>
      </c>
      <c r="O141" s="411"/>
      <c r="P141" s="485">
        <f t="shared" ca="1" si="30"/>
        <v>0.3531828703703726</v>
      </c>
      <c r="Q141" s="484">
        <f t="shared" ca="1" si="31"/>
        <v>0.35333333333333555</v>
      </c>
      <c r="R141" s="486">
        <v>0.10999999940395355</v>
      </c>
      <c r="S141" s="486">
        <f t="shared" ca="1" si="20"/>
        <v>0.01</v>
      </c>
      <c r="T141" s="506">
        <v>19</v>
      </c>
      <c r="U141" s="469" t="str">
        <f t="shared" si="21"/>
        <v>C77-R5</v>
      </c>
      <c r="V141" s="470">
        <v>77</v>
      </c>
      <c r="W141" s="470" t="s">
        <v>493</v>
      </c>
      <c r="X141" s="470" t="s">
        <v>494</v>
      </c>
      <c r="Y141" s="470">
        <v>5</v>
      </c>
      <c r="AA141" s="505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745"/>
      <c r="C142" s="404" t="str">
        <f t="shared" si="18"/>
        <v>C77-R3</v>
      </c>
      <c r="D142" s="405">
        <v>0.33421296296296299</v>
      </c>
      <c r="E142" s="405">
        <v>0.33435185185185184</v>
      </c>
      <c r="F142" s="406">
        <f t="shared" si="34"/>
        <v>1.7</v>
      </c>
      <c r="G142" s="468">
        <f t="shared" si="34"/>
        <v>5.41</v>
      </c>
      <c r="H142" s="407">
        <f t="shared" si="34"/>
        <v>1.2</v>
      </c>
      <c r="I142" s="407">
        <f t="shared" si="25"/>
        <v>7.11</v>
      </c>
      <c r="J142" s="407">
        <f t="shared" si="19"/>
        <v>7.1399999993294481</v>
      </c>
      <c r="K142" s="408">
        <f t="shared" si="26"/>
        <v>2.9999999329447746E-2</v>
      </c>
      <c r="L142" s="409">
        <f t="shared" si="27"/>
        <v>0.5</v>
      </c>
      <c r="M142" s="410">
        <f t="shared" si="28"/>
        <v>7.61</v>
      </c>
      <c r="N142" s="410">
        <f t="shared" si="29"/>
        <v>7.6399999993294481</v>
      </c>
      <c r="O142" s="411"/>
      <c r="P142" s="485">
        <f t="shared" ca="1" si="30"/>
        <v>0.35362268518518741</v>
      </c>
      <c r="Q142" s="484">
        <f t="shared" ca="1" si="31"/>
        <v>0.35376157407407632</v>
      </c>
      <c r="R142" s="486">
        <v>2.9999999329447746E-2</v>
      </c>
      <c r="S142" s="486">
        <f t="shared" ca="1" si="20"/>
        <v>0.13</v>
      </c>
      <c r="T142" s="470">
        <v>20</v>
      </c>
      <c r="U142" s="469" t="str">
        <f t="shared" si="21"/>
        <v>C77-R3</v>
      </c>
      <c r="V142" s="470">
        <v>77</v>
      </c>
      <c r="W142" s="470" t="s">
        <v>493</v>
      </c>
      <c r="X142" s="470" t="s">
        <v>494</v>
      </c>
      <c r="Y142" s="470">
        <v>3</v>
      </c>
      <c r="AA142" s="505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745"/>
      <c r="C143" s="404" t="str">
        <f t="shared" si="18"/>
        <v>C77-R1</v>
      </c>
      <c r="D143" s="405">
        <v>0.33450231481481479</v>
      </c>
      <c r="E143" s="405">
        <v>0.33466435185185184</v>
      </c>
      <c r="F143" s="406">
        <f t="shared" si="34"/>
        <v>1.7</v>
      </c>
      <c r="G143" s="468">
        <f t="shared" si="34"/>
        <v>5.41</v>
      </c>
      <c r="H143" s="407">
        <f t="shared" si="34"/>
        <v>1.2</v>
      </c>
      <c r="I143" s="407">
        <f t="shared" si="25"/>
        <v>7.11</v>
      </c>
      <c r="J143" s="407">
        <f t="shared" si="19"/>
        <v>7.2299999973177913</v>
      </c>
      <c r="K143" s="408">
        <f t="shared" si="26"/>
        <v>0.11999999731779099</v>
      </c>
      <c r="L143" s="409">
        <f t="shared" si="27"/>
        <v>0.5</v>
      </c>
      <c r="M143" s="410">
        <f t="shared" si="28"/>
        <v>7.61</v>
      </c>
      <c r="N143" s="410">
        <f t="shared" si="29"/>
        <v>7.7299999973177913</v>
      </c>
      <c r="O143" s="411"/>
      <c r="P143" s="485">
        <f t="shared" ca="1" si="30"/>
        <v>0.35402777777778005</v>
      </c>
      <c r="Q143" s="484">
        <f t="shared" ca="1" si="31"/>
        <v>0.35416666666666896</v>
      </c>
      <c r="R143" s="486">
        <v>0.11999999731779099</v>
      </c>
      <c r="S143" s="486">
        <f t="shared" ca="1" si="20"/>
        <v>0.12</v>
      </c>
      <c r="T143" s="506">
        <v>21</v>
      </c>
      <c r="U143" s="469" t="str">
        <f t="shared" si="21"/>
        <v>C77-R1</v>
      </c>
      <c r="V143" s="470">
        <v>77</v>
      </c>
      <c r="W143" s="470" t="s">
        <v>493</v>
      </c>
      <c r="X143" s="470" t="s">
        <v>494</v>
      </c>
      <c r="Y143" s="470">
        <v>1</v>
      </c>
      <c r="AA143" s="505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745"/>
      <c r="C144" s="404" t="str">
        <f t="shared" si="18"/>
        <v>C78-R2</v>
      </c>
      <c r="D144" s="405">
        <v>0.33479166666666665</v>
      </c>
      <c r="E144" s="405">
        <v>0.33493055555555556</v>
      </c>
      <c r="F144" s="406">
        <f t="shared" si="34"/>
        <v>1.7</v>
      </c>
      <c r="G144" s="468">
        <f t="shared" si="34"/>
        <v>5.41</v>
      </c>
      <c r="H144" s="407">
        <f t="shared" si="34"/>
        <v>1.2</v>
      </c>
      <c r="I144" s="407">
        <f t="shared" si="25"/>
        <v>7.11</v>
      </c>
      <c r="J144" s="407">
        <f t="shared" si="19"/>
        <v>7.1800000002980235</v>
      </c>
      <c r="K144" s="408">
        <f t="shared" si="26"/>
        <v>7.0000000298023224E-2</v>
      </c>
      <c r="L144" s="409">
        <f t="shared" si="27"/>
        <v>0.5</v>
      </c>
      <c r="M144" s="410">
        <f t="shared" si="28"/>
        <v>7.61</v>
      </c>
      <c r="N144" s="410">
        <f t="shared" si="29"/>
        <v>7.6800000002980235</v>
      </c>
      <c r="O144" s="411"/>
      <c r="P144" s="485">
        <f t="shared" ca="1" si="30"/>
        <v>0.3544097222222245</v>
      </c>
      <c r="Q144" s="484">
        <f t="shared" ca="1" si="31"/>
        <v>0.35454861111111341</v>
      </c>
      <c r="R144" s="486">
        <v>7.0000000298023224E-2</v>
      </c>
      <c r="S144" s="486">
        <f t="shared" ca="1" si="20"/>
        <v>0.12</v>
      </c>
      <c r="T144" s="470">
        <v>1</v>
      </c>
      <c r="U144" s="469" t="str">
        <f t="shared" si="21"/>
        <v>C78-R2</v>
      </c>
      <c r="V144" s="470">
        <v>78</v>
      </c>
      <c r="W144" s="470" t="s">
        <v>493</v>
      </c>
      <c r="X144" s="470" t="s">
        <v>494</v>
      </c>
      <c r="Y144" s="470">
        <v>2</v>
      </c>
      <c r="AA144" s="505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745"/>
      <c r="C145" s="404" t="str">
        <f t="shared" si="18"/>
        <v>C78-R4</v>
      </c>
      <c r="D145" s="405">
        <v>0.33508101851851851</v>
      </c>
      <c r="E145" s="405">
        <v>0.33525462962962965</v>
      </c>
      <c r="F145" s="406">
        <f t="shared" si="34"/>
        <v>1.7</v>
      </c>
      <c r="G145" s="468">
        <f t="shared" si="34"/>
        <v>5.41</v>
      </c>
      <c r="H145" s="407">
        <f t="shared" si="34"/>
        <v>1.2</v>
      </c>
      <c r="I145" s="407">
        <f t="shared" si="25"/>
        <v>7.11</v>
      </c>
      <c r="J145" s="407">
        <f t="shared" si="19"/>
        <v>7.1600000007450584</v>
      </c>
      <c r="K145" s="408">
        <f t="shared" si="26"/>
        <v>5.000000074505806E-2</v>
      </c>
      <c r="L145" s="409">
        <f t="shared" si="27"/>
        <v>0.5</v>
      </c>
      <c r="M145" s="410">
        <f t="shared" si="28"/>
        <v>7.61</v>
      </c>
      <c r="N145" s="410">
        <f t="shared" si="29"/>
        <v>7.6600000007450584</v>
      </c>
      <c r="O145" s="411"/>
      <c r="P145" s="485">
        <f t="shared" ca="1" si="30"/>
        <v>0.35483796296296527</v>
      </c>
      <c r="Q145" s="484">
        <f t="shared" ca="1" si="31"/>
        <v>0.35497685185185418</v>
      </c>
      <c r="R145" s="486">
        <v>5.000000074505806E-2</v>
      </c>
      <c r="S145" s="486">
        <f t="shared" ca="1" si="20"/>
        <v>0.08</v>
      </c>
      <c r="T145" s="470">
        <v>2</v>
      </c>
      <c r="U145" s="469" t="str">
        <f t="shared" si="21"/>
        <v>C78-R4</v>
      </c>
      <c r="V145" s="470">
        <v>78</v>
      </c>
      <c r="W145" s="470" t="s">
        <v>493</v>
      </c>
      <c r="X145" s="470" t="s">
        <v>494</v>
      </c>
      <c r="Y145" s="470">
        <v>4</v>
      </c>
      <c r="AA145" s="505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745"/>
      <c r="C146" s="404" t="str">
        <f t="shared" ref="C146:C209" si="35">U146</f>
        <v>C78-R6</v>
      </c>
      <c r="D146" s="405">
        <v>0.33534722222222224</v>
      </c>
      <c r="E146" s="405">
        <v>0.33549768518518519</v>
      </c>
      <c r="F146" s="406">
        <f t="shared" si="34"/>
        <v>1.7</v>
      </c>
      <c r="G146" s="468">
        <f t="shared" si="34"/>
        <v>5.41</v>
      </c>
      <c r="H146" s="407">
        <f t="shared" si="34"/>
        <v>1.2</v>
      </c>
      <c r="I146" s="407">
        <f t="shared" si="25"/>
        <v>7.11</v>
      </c>
      <c r="J146" s="407">
        <f t="shared" ref="J146:J209" si="36">I146+R146</f>
        <v>7.1299999995529655</v>
      </c>
      <c r="K146" s="408">
        <f t="shared" si="26"/>
        <v>1.9999999552965164E-2</v>
      </c>
      <c r="L146" s="409">
        <f t="shared" si="27"/>
        <v>0.5</v>
      </c>
      <c r="M146" s="410">
        <f t="shared" si="28"/>
        <v>7.61</v>
      </c>
      <c r="N146" s="410">
        <f t="shared" si="29"/>
        <v>7.6299999995529655</v>
      </c>
      <c r="O146" s="411"/>
      <c r="P146" s="485">
        <f t="shared" ca="1" si="30"/>
        <v>0.35525462962963195</v>
      </c>
      <c r="Q146" s="484">
        <f t="shared" ca="1" si="31"/>
        <v>0.35541666666666899</v>
      </c>
      <c r="R146" s="486">
        <v>1.9999999552965164E-2</v>
      </c>
      <c r="S146" s="486">
        <f t="shared" ref="S146:S209" ca="1" si="37">RANDBETWEEN(1,15)/100</f>
        <v>0.12</v>
      </c>
      <c r="T146" s="470">
        <v>3</v>
      </c>
      <c r="U146" s="469" t="str">
        <f t="shared" ref="U146:U209" si="38">W146&amp;V146&amp;"-"&amp;X146&amp;Y146</f>
        <v>C78-R6</v>
      </c>
      <c r="V146" s="470">
        <v>78</v>
      </c>
      <c r="W146" s="470" t="s">
        <v>493</v>
      </c>
      <c r="X146" s="470" t="s">
        <v>494</v>
      </c>
      <c r="Y146" s="470">
        <v>6</v>
      </c>
      <c r="AA146" s="505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745"/>
      <c r="C147" s="404" t="str">
        <f t="shared" si="35"/>
        <v>C78-R8</v>
      </c>
      <c r="D147" s="405">
        <v>0.33559027777777778</v>
      </c>
      <c r="E147" s="405">
        <v>0.33576388888888886</v>
      </c>
      <c r="F147" s="406">
        <f t="shared" ref="F147:H162" si="41">F146</f>
        <v>1.7</v>
      </c>
      <c r="G147" s="468">
        <f t="shared" si="41"/>
        <v>5.41</v>
      </c>
      <c r="H147" s="407">
        <f t="shared" si="41"/>
        <v>1.2</v>
      </c>
      <c r="I147" s="407">
        <f t="shared" ref="I147:I210" si="42">F147+G147</f>
        <v>7.11</v>
      </c>
      <c r="J147" s="407">
        <f t="shared" si="36"/>
        <v>7.2399999952316287</v>
      </c>
      <c r="K147" s="408">
        <f t="shared" ref="K147:K210" si="43">J147-I147</f>
        <v>0.12999999523162842</v>
      </c>
      <c r="L147" s="409">
        <f t="shared" ref="L147:L210" si="44">L146</f>
        <v>0.5</v>
      </c>
      <c r="M147" s="410">
        <f t="shared" ref="M147:M210" si="45">I147+L147</f>
        <v>7.61</v>
      </c>
      <c r="N147" s="410">
        <f t="shared" ref="N147:N210" si="46">J147+L147</f>
        <v>7.7399999952316287</v>
      </c>
      <c r="O147" s="411"/>
      <c r="P147" s="485">
        <f t="shared" ref="P147:P210" ca="1" si="47">Q146+TIME(0,0,RANDBETWEEN(20,25))</f>
        <v>0.35567129629629862</v>
      </c>
      <c r="Q147" s="484">
        <f t="shared" ref="Q147:Q210" ca="1" si="48">P147+TIME(0,0,RANDBETWEEN(12,15))</f>
        <v>0.35581018518518753</v>
      </c>
      <c r="R147" s="486">
        <v>0.12999999523162842</v>
      </c>
      <c r="S147" s="486">
        <f t="shared" ca="1" si="37"/>
        <v>0.08</v>
      </c>
      <c r="T147" s="470">
        <v>4</v>
      </c>
      <c r="U147" s="469" t="str">
        <f t="shared" si="38"/>
        <v>C78-R8</v>
      </c>
      <c r="V147" s="470">
        <v>78</v>
      </c>
      <c r="W147" s="470" t="s">
        <v>493</v>
      </c>
      <c r="X147" s="470" t="s">
        <v>494</v>
      </c>
      <c r="Y147" s="470">
        <v>8</v>
      </c>
      <c r="AA147" s="505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745"/>
      <c r="C148" s="404" t="str">
        <f t="shared" si="35"/>
        <v>C78-R10</v>
      </c>
      <c r="D148" s="405">
        <v>0.33584490740740741</v>
      </c>
      <c r="E148" s="405">
        <v>0.33601851851851849</v>
      </c>
      <c r="F148" s="406">
        <f t="shared" si="41"/>
        <v>1.7</v>
      </c>
      <c r="G148" s="468">
        <f t="shared" si="41"/>
        <v>5.41</v>
      </c>
      <c r="H148" s="407">
        <f t="shared" si="41"/>
        <v>1.2</v>
      </c>
      <c r="I148" s="407">
        <f t="shared" si="42"/>
        <v>7.11</v>
      </c>
      <c r="J148" s="407">
        <f t="shared" si="36"/>
        <v>7.2199999994039539</v>
      </c>
      <c r="K148" s="408">
        <f t="shared" si="43"/>
        <v>0.10999999940395355</v>
      </c>
      <c r="L148" s="409">
        <f t="shared" si="44"/>
        <v>0.5</v>
      </c>
      <c r="M148" s="410">
        <f t="shared" si="45"/>
        <v>7.61</v>
      </c>
      <c r="N148" s="410">
        <f t="shared" si="46"/>
        <v>7.7199999994039539</v>
      </c>
      <c r="O148" s="411"/>
      <c r="P148" s="485">
        <f t="shared" ca="1" si="47"/>
        <v>0.35605324074074307</v>
      </c>
      <c r="Q148" s="484">
        <f t="shared" ca="1" si="48"/>
        <v>0.35619212962963198</v>
      </c>
      <c r="R148" s="486">
        <v>0.10999999940395355</v>
      </c>
      <c r="S148" s="486">
        <f t="shared" ca="1" si="37"/>
        <v>0.05</v>
      </c>
      <c r="T148" s="470">
        <v>5</v>
      </c>
      <c r="U148" s="469" t="str">
        <f t="shared" si="38"/>
        <v>C78-R10</v>
      </c>
      <c r="V148" s="470">
        <v>78</v>
      </c>
      <c r="W148" s="470" t="s">
        <v>493</v>
      </c>
      <c r="X148" s="470" t="s">
        <v>494</v>
      </c>
      <c r="Y148" s="470">
        <v>10</v>
      </c>
      <c r="AA148" s="505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745"/>
      <c r="C149" s="404" t="str">
        <f t="shared" si="35"/>
        <v>C78-R12</v>
      </c>
      <c r="D149" s="405">
        <v>0.33613425925925927</v>
      </c>
      <c r="E149" s="405">
        <v>0.33629629629629632</v>
      </c>
      <c r="F149" s="406">
        <f t="shared" si="41"/>
        <v>1.7</v>
      </c>
      <c r="G149" s="468">
        <f t="shared" si="41"/>
        <v>5.41</v>
      </c>
      <c r="H149" s="407">
        <f t="shared" si="41"/>
        <v>1.2</v>
      </c>
      <c r="I149" s="407">
        <f t="shared" si="42"/>
        <v>7.11</v>
      </c>
      <c r="J149" s="407">
        <f t="shared" si="36"/>
        <v>7.2199999994039539</v>
      </c>
      <c r="K149" s="408">
        <f t="shared" si="43"/>
        <v>0.10999999940395355</v>
      </c>
      <c r="L149" s="409">
        <f t="shared" si="44"/>
        <v>0.5</v>
      </c>
      <c r="M149" s="410">
        <f t="shared" si="45"/>
        <v>7.61</v>
      </c>
      <c r="N149" s="410">
        <f t="shared" si="46"/>
        <v>7.7199999994039539</v>
      </c>
      <c r="O149" s="411"/>
      <c r="P149" s="485">
        <f t="shared" ca="1" si="47"/>
        <v>0.35642361111111348</v>
      </c>
      <c r="Q149" s="484">
        <f t="shared" ca="1" si="48"/>
        <v>0.35657407407407643</v>
      </c>
      <c r="R149" s="486">
        <v>0.10999999940395355</v>
      </c>
      <c r="S149" s="486">
        <f t="shared" ca="1" si="37"/>
        <v>0.1</v>
      </c>
      <c r="T149" s="470">
        <v>6</v>
      </c>
      <c r="U149" s="469" t="str">
        <f t="shared" si="38"/>
        <v>C78-R12</v>
      </c>
      <c r="V149" s="470">
        <v>78</v>
      </c>
      <c r="W149" s="470" t="s">
        <v>493</v>
      </c>
      <c r="X149" s="470" t="s">
        <v>494</v>
      </c>
      <c r="Y149" s="470">
        <v>12</v>
      </c>
      <c r="AA149" s="505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745"/>
      <c r="C150" s="404" t="str">
        <f t="shared" si="35"/>
        <v>C78-R14</v>
      </c>
      <c r="D150" s="405">
        <v>0.33636574074074072</v>
      </c>
      <c r="E150" s="405">
        <v>0.33651620370370372</v>
      </c>
      <c r="F150" s="406">
        <f t="shared" si="41"/>
        <v>1.7</v>
      </c>
      <c r="G150" s="468">
        <f t="shared" si="41"/>
        <v>5.41</v>
      </c>
      <c r="H150" s="407">
        <f t="shared" si="41"/>
        <v>1.2</v>
      </c>
      <c r="I150" s="407">
        <f t="shared" si="42"/>
        <v>7.11</v>
      </c>
      <c r="J150" s="407">
        <f t="shared" si="36"/>
        <v>7.2600000059604648</v>
      </c>
      <c r="K150" s="408">
        <f t="shared" si="43"/>
        <v>0.15000000596046448</v>
      </c>
      <c r="L150" s="409">
        <f t="shared" si="44"/>
        <v>0.5</v>
      </c>
      <c r="M150" s="410">
        <f t="shared" si="45"/>
        <v>7.61</v>
      </c>
      <c r="N150" s="410">
        <f t="shared" si="46"/>
        <v>7.7600000059604648</v>
      </c>
      <c r="O150" s="411"/>
      <c r="P150" s="485">
        <f t="shared" ca="1" si="47"/>
        <v>0.3568518518518542</v>
      </c>
      <c r="Q150" s="484">
        <f t="shared" ca="1" si="48"/>
        <v>0.35702546296296533</v>
      </c>
      <c r="R150" s="486">
        <v>0.15000000596046448</v>
      </c>
      <c r="S150" s="486">
        <f t="shared" ca="1" si="37"/>
        <v>0.09</v>
      </c>
      <c r="T150" s="470">
        <v>7</v>
      </c>
      <c r="U150" s="469" t="str">
        <f t="shared" si="38"/>
        <v>C78-R14</v>
      </c>
      <c r="V150" s="470">
        <v>78</v>
      </c>
      <c r="W150" s="470" t="s">
        <v>493</v>
      </c>
      <c r="X150" s="470" t="s">
        <v>494</v>
      </c>
      <c r="Y150" s="470">
        <v>14</v>
      </c>
      <c r="AA150" s="505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745"/>
      <c r="C151" s="404" t="str">
        <f t="shared" si="35"/>
        <v>C78-R16</v>
      </c>
      <c r="D151" s="405">
        <v>0.33659722222222221</v>
      </c>
      <c r="E151" s="405">
        <v>0.33674768518518516</v>
      </c>
      <c r="F151" s="406">
        <f t="shared" si="41"/>
        <v>1.7</v>
      </c>
      <c r="G151" s="468">
        <f t="shared" si="41"/>
        <v>5.41</v>
      </c>
      <c r="H151" s="407">
        <f t="shared" si="41"/>
        <v>1.2</v>
      </c>
      <c r="I151" s="407">
        <f t="shared" si="42"/>
        <v>7.11</v>
      </c>
      <c r="J151" s="407">
        <f t="shared" si="36"/>
        <v>7.2500000005960468</v>
      </c>
      <c r="K151" s="408">
        <f t="shared" si="43"/>
        <v>0.14000000059604645</v>
      </c>
      <c r="L151" s="409">
        <f t="shared" si="44"/>
        <v>0.5</v>
      </c>
      <c r="M151" s="410">
        <f t="shared" si="45"/>
        <v>7.61</v>
      </c>
      <c r="N151" s="410">
        <f t="shared" si="46"/>
        <v>7.7500000005960468</v>
      </c>
      <c r="O151" s="411"/>
      <c r="P151" s="485">
        <f t="shared" ca="1" si="47"/>
        <v>0.35725694444444683</v>
      </c>
      <c r="Q151" s="484">
        <f t="shared" ca="1" si="48"/>
        <v>0.35743055555555797</v>
      </c>
      <c r="R151" s="486">
        <v>0.14000000059604645</v>
      </c>
      <c r="S151" s="486">
        <f t="shared" ca="1" si="37"/>
        <v>0.03</v>
      </c>
      <c r="T151" s="470">
        <v>8</v>
      </c>
      <c r="U151" s="469" t="str">
        <f t="shared" si="38"/>
        <v>C78-R16</v>
      </c>
      <c r="V151" s="470">
        <v>78</v>
      </c>
      <c r="W151" s="470" t="s">
        <v>493</v>
      </c>
      <c r="X151" s="470" t="s">
        <v>494</v>
      </c>
      <c r="Y151" s="470">
        <v>16</v>
      </c>
      <c r="AA151" s="505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745"/>
      <c r="C152" s="404" t="str">
        <f t="shared" si="35"/>
        <v>C78-R18</v>
      </c>
      <c r="D152" s="405">
        <v>0.33682870370370371</v>
      </c>
      <c r="E152" s="405">
        <v>0.33696759259259257</v>
      </c>
      <c r="F152" s="406">
        <f t="shared" si="41"/>
        <v>1.7</v>
      </c>
      <c r="G152" s="468">
        <f t="shared" si="41"/>
        <v>5.41</v>
      </c>
      <c r="H152" s="407">
        <f t="shared" si="41"/>
        <v>1.2</v>
      </c>
      <c r="I152" s="407">
        <f t="shared" si="42"/>
        <v>7.11</v>
      </c>
      <c r="J152" s="407">
        <f t="shared" si="36"/>
        <v>7.1600000007450584</v>
      </c>
      <c r="K152" s="408">
        <f t="shared" si="43"/>
        <v>5.000000074505806E-2</v>
      </c>
      <c r="L152" s="409">
        <f t="shared" si="44"/>
        <v>0.5</v>
      </c>
      <c r="M152" s="410">
        <f t="shared" si="45"/>
        <v>7.61</v>
      </c>
      <c r="N152" s="410">
        <f t="shared" si="46"/>
        <v>7.6600000007450584</v>
      </c>
      <c r="O152" s="411"/>
      <c r="P152" s="485">
        <f t="shared" ca="1" si="47"/>
        <v>0.3576967592592617</v>
      </c>
      <c r="Q152" s="484">
        <f t="shared" ca="1" si="48"/>
        <v>0.35784722222222465</v>
      </c>
      <c r="R152" s="486">
        <v>5.000000074505806E-2</v>
      </c>
      <c r="S152" s="486">
        <f t="shared" ca="1" si="37"/>
        <v>0.01</v>
      </c>
      <c r="T152" s="470">
        <v>9</v>
      </c>
      <c r="U152" s="469" t="str">
        <f t="shared" si="38"/>
        <v>C78-R18</v>
      </c>
      <c r="V152" s="470">
        <v>78</v>
      </c>
      <c r="W152" s="470" t="s">
        <v>493</v>
      </c>
      <c r="X152" s="470" t="s">
        <v>494</v>
      </c>
      <c r="Y152" s="470">
        <v>18</v>
      </c>
      <c r="AA152" s="505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745"/>
      <c r="C153" s="404" t="str">
        <f t="shared" si="35"/>
        <v>C78-R20</v>
      </c>
      <c r="D153" s="405">
        <v>0.33708333333333335</v>
      </c>
      <c r="E153" s="405">
        <v>0.33724537037037039</v>
      </c>
      <c r="F153" s="406">
        <f t="shared" si="41"/>
        <v>1.7</v>
      </c>
      <c r="G153" s="468">
        <f t="shared" si="41"/>
        <v>5.41</v>
      </c>
      <c r="H153" s="407">
        <f t="shared" si="41"/>
        <v>1.2</v>
      </c>
      <c r="I153" s="407">
        <f t="shared" si="42"/>
        <v>7.11</v>
      </c>
      <c r="J153" s="407">
        <f t="shared" si="36"/>
        <v>7.1299999995529655</v>
      </c>
      <c r="K153" s="408">
        <f t="shared" si="43"/>
        <v>1.9999999552965164E-2</v>
      </c>
      <c r="L153" s="409">
        <f t="shared" si="44"/>
        <v>0.5</v>
      </c>
      <c r="M153" s="410">
        <f t="shared" si="45"/>
        <v>7.61</v>
      </c>
      <c r="N153" s="410">
        <f t="shared" si="46"/>
        <v>7.6299999995529655</v>
      </c>
      <c r="O153" s="411"/>
      <c r="P153" s="485">
        <f t="shared" ca="1" si="47"/>
        <v>0.35811342592592837</v>
      </c>
      <c r="Q153" s="484">
        <f t="shared" ca="1" si="48"/>
        <v>0.35826388888889132</v>
      </c>
      <c r="R153" s="486">
        <v>1.9999999552965164E-2</v>
      </c>
      <c r="S153" s="486">
        <f t="shared" ca="1" si="37"/>
        <v>0.05</v>
      </c>
      <c r="T153" s="470">
        <v>10</v>
      </c>
      <c r="U153" s="469" t="str">
        <f t="shared" si="38"/>
        <v>C78-R20</v>
      </c>
      <c r="V153" s="470">
        <v>78</v>
      </c>
      <c r="W153" s="470" t="s">
        <v>493</v>
      </c>
      <c r="X153" s="470" t="s">
        <v>494</v>
      </c>
      <c r="Y153" s="470">
        <v>20</v>
      </c>
      <c r="AA153" s="505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745"/>
      <c r="C154" s="404" t="str">
        <f t="shared" si="35"/>
        <v>C78-R22</v>
      </c>
      <c r="D154" s="405">
        <v>0.33732638888888888</v>
      </c>
      <c r="E154" s="405">
        <v>0.33746527777777779</v>
      </c>
      <c r="F154" s="406">
        <f t="shared" si="41"/>
        <v>1.7</v>
      </c>
      <c r="G154" s="468">
        <f t="shared" si="41"/>
        <v>5.41</v>
      </c>
      <c r="H154" s="407">
        <f t="shared" si="41"/>
        <v>1.2</v>
      </c>
      <c r="I154" s="407">
        <f t="shared" si="42"/>
        <v>7.11</v>
      </c>
      <c r="J154" s="407">
        <f t="shared" si="36"/>
        <v>7.200000003576279</v>
      </c>
      <c r="K154" s="408">
        <f t="shared" si="43"/>
        <v>9.0000003576278687E-2</v>
      </c>
      <c r="L154" s="409">
        <f t="shared" si="44"/>
        <v>0.5</v>
      </c>
      <c r="M154" s="410">
        <f t="shared" si="45"/>
        <v>7.61</v>
      </c>
      <c r="N154" s="410">
        <f t="shared" si="46"/>
        <v>7.700000003576279</v>
      </c>
      <c r="O154" s="411"/>
      <c r="P154" s="485">
        <f t="shared" ca="1" si="47"/>
        <v>0.35850694444444686</v>
      </c>
      <c r="Q154" s="484">
        <f t="shared" ca="1" si="48"/>
        <v>0.358680555555558</v>
      </c>
      <c r="R154" s="486">
        <v>9.0000003576278687E-2</v>
      </c>
      <c r="S154" s="486">
        <f t="shared" ca="1" si="37"/>
        <v>0.14000000000000001</v>
      </c>
      <c r="T154" s="470">
        <v>11</v>
      </c>
      <c r="U154" s="469" t="str">
        <f t="shared" si="38"/>
        <v>C78-R22</v>
      </c>
      <c r="V154" s="470">
        <v>78</v>
      </c>
      <c r="W154" s="470" t="s">
        <v>493</v>
      </c>
      <c r="X154" s="470" t="s">
        <v>494</v>
      </c>
      <c r="Y154" s="470">
        <v>22</v>
      </c>
      <c r="AA154" s="505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745"/>
      <c r="C155" s="404" t="str">
        <f t="shared" si="35"/>
        <v>C78-R24</v>
      </c>
      <c r="D155" s="405">
        <v>0.33755787037037038</v>
      </c>
      <c r="E155" s="405">
        <v>0.33773148148148147</v>
      </c>
      <c r="F155" s="406">
        <f t="shared" si="41"/>
        <v>1.7</v>
      </c>
      <c r="G155" s="468">
        <f t="shared" si="41"/>
        <v>5.41</v>
      </c>
      <c r="H155" s="407">
        <f t="shared" si="41"/>
        <v>1.2</v>
      </c>
      <c r="I155" s="407">
        <f t="shared" si="42"/>
        <v>7.11</v>
      </c>
      <c r="J155" s="407">
        <f t="shared" si="36"/>
        <v>7.1299999995529655</v>
      </c>
      <c r="K155" s="408">
        <f t="shared" si="43"/>
        <v>1.9999999552965164E-2</v>
      </c>
      <c r="L155" s="409">
        <f t="shared" si="44"/>
        <v>0.5</v>
      </c>
      <c r="M155" s="410">
        <f t="shared" si="45"/>
        <v>7.61</v>
      </c>
      <c r="N155" s="410">
        <f t="shared" si="46"/>
        <v>7.6299999995529655</v>
      </c>
      <c r="O155" s="411"/>
      <c r="P155" s="485">
        <f t="shared" ca="1" si="47"/>
        <v>0.35895833333333577</v>
      </c>
      <c r="Q155" s="484">
        <f t="shared" ca="1" si="48"/>
        <v>0.35909722222222468</v>
      </c>
      <c r="R155" s="486">
        <v>1.9999999552965164E-2</v>
      </c>
      <c r="S155" s="486">
        <f t="shared" ca="1" si="37"/>
        <v>0.03</v>
      </c>
      <c r="T155" s="470">
        <v>12</v>
      </c>
      <c r="U155" s="469" t="str">
        <f t="shared" si="38"/>
        <v>C78-R24</v>
      </c>
      <c r="V155" s="470">
        <v>78</v>
      </c>
      <c r="W155" s="470" t="s">
        <v>493</v>
      </c>
      <c r="X155" s="470" t="s">
        <v>494</v>
      </c>
      <c r="Y155" s="470">
        <v>24</v>
      </c>
      <c r="AA155" s="505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745"/>
      <c r="C156" s="404" t="str">
        <f t="shared" si="35"/>
        <v>C78-R26</v>
      </c>
      <c r="D156" s="405">
        <v>0.33782407407407405</v>
      </c>
      <c r="E156" s="405">
        <v>0.3379861111111111</v>
      </c>
      <c r="F156" s="406">
        <f t="shared" si="41"/>
        <v>1.7</v>
      </c>
      <c r="G156" s="468">
        <f t="shared" si="41"/>
        <v>5.41</v>
      </c>
      <c r="H156" s="407">
        <f t="shared" si="41"/>
        <v>1.2</v>
      </c>
      <c r="I156" s="407">
        <f t="shared" si="42"/>
        <v>7.11</v>
      </c>
      <c r="J156" s="407">
        <f t="shared" si="36"/>
        <v>7.1299999995529655</v>
      </c>
      <c r="K156" s="408">
        <f t="shared" si="43"/>
        <v>1.9999999552965164E-2</v>
      </c>
      <c r="L156" s="409">
        <f t="shared" si="44"/>
        <v>0.5</v>
      </c>
      <c r="M156" s="410">
        <f t="shared" si="45"/>
        <v>7.61</v>
      </c>
      <c r="N156" s="410">
        <f t="shared" si="46"/>
        <v>7.6299999995529655</v>
      </c>
      <c r="O156" s="411"/>
      <c r="P156" s="485">
        <f t="shared" ca="1" si="47"/>
        <v>0.35937500000000244</v>
      </c>
      <c r="Q156" s="484">
        <f t="shared" ca="1" si="48"/>
        <v>0.35951388888889135</v>
      </c>
      <c r="R156" s="486">
        <v>1.9999999552965164E-2</v>
      </c>
      <c r="S156" s="486">
        <f t="shared" ca="1" si="37"/>
        <v>0.13</v>
      </c>
      <c r="T156" s="470">
        <v>13</v>
      </c>
      <c r="U156" s="469" t="str">
        <f t="shared" si="38"/>
        <v>C78-R26</v>
      </c>
      <c r="V156" s="470">
        <v>78</v>
      </c>
      <c r="W156" s="470" t="s">
        <v>493</v>
      </c>
      <c r="X156" s="470" t="s">
        <v>494</v>
      </c>
      <c r="Y156" s="470">
        <v>26</v>
      </c>
      <c r="AA156" s="505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745"/>
      <c r="C157" s="404" t="str">
        <f t="shared" si="35"/>
        <v>C78-R28</v>
      </c>
      <c r="D157" s="405">
        <v>0.33807870370370369</v>
      </c>
      <c r="E157" s="405">
        <v>0.3382175925925926</v>
      </c>
      <c r="F157" s="406">
        <f t="shared" si="41"/>
        <v>1.7</v>
      </c>
      <c r="G157" s="468">
        <f t="shared" si="41"/>
        <v>5.41</v>
      </c>
      <c r="H157" s="407">
        <f t="shared" si="41"/>
        <v>1.2</v>
      </c>
      <c r="I157" s="407">
        <f t="shared" si="42"/>
        <v>7.11</v>
      </c>
      <c r="J157" s="407">
        <f t="shared" si="36"/>
        <v>7.2500000005960468</v>
      </c>
      <c r="K157" s="408">
        <f t="shared" si="43"/>
        <v>0.14000000059604645</v>
      </c>
      <c r="L157" s="409">
        <f t="shared" si="44"/>
        <v>0.5</v>
      </c>
      <c r="M157" s="410">
        <f t="shared" si="45"/>
        <v>7.61</v>
      </c>
      <c r="N157" s="410">
        <f t="shared" si="46"/>
        <v>7.7500000005960468</v>
      </c>
      <c r="O157" s="411"/>
      <c r="P157" s="485">
        <f t="shared" ca="1" si="47"/>
        <v>0.35978009259259508</v>
      </c>
      <c r="Q157" s="484">
        <f t="shared" ca="1" si="48"/>
        <v>0.35995370370370622</v>
      </c>
      <c r="R157" s="486">
        <v>0.14000000059604645</v>
      </c>
      <c r="S157" s="486">
        <f t="shared" ca="1" si="37"/>
        <v>0.14000000000000001</v>
      </c>
      <c r="T157" s="470">
        <v>14</v>
      </c>
      <c r="U157" s="469" t="str">
        <f t="shared" si="38"/>
        <v>C78-R28</v>
      </c>
      <c r="V157" s="470">
        <v>78</v>
      </c>
      <c r="W157" s="470" t="s">
        <v>493</v>
      </c>
      <c r="X157" s="470" t="s">
        <v>494</v>
      </c>
      <c r="Y157" s="470">
        <v>28</v>
      </c>
      <c r="AA157" s="505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745"/>
      <c r="C158" s="404" t="str">
        <f t="shared" si="35"/>
        <v>C78-R30</v>
      </c>
      <c r="D158" s="405">
        <v>0.33831018518518519</v>
      </c>
      <c r="E158" s="405">
        <v>0.33847222222222223</v>
      </c>
      <c r="F158" s="406">
        <f t="shared" si="41"/>
        <v>1.7</v>
      </c>
      <c r="G158" s="468">
        <f t="shared" si="41"/>
        <v>5.41</v>
      </c>
      <c r="H158" s="407">
        <f t="shared" si="41"/>
        <v>1.2</v>
      </c>
      <c r="I158" s="407">
        <f t="shared" si="42"/>
        <v>7.11</v>
      </c>
      <c r="J158" s="407">
        <f t="shared" si="36"/>
        <v>7.1600000007450584</v>
      </c>
      <c r="K158" s="408">
        <f t="shared" si="43"/>
        <v>5.000000074505806E-2</v>
      </c>
      <c r="L158" s="409">
        <f t="shared" si="44"/>
        <v>0.5</v>
      </c>
      <c r="M158" s="410">
        <f t="shared" si="45"/>
        <v>7.61</v>
      </c>
      <c r="N158" s="410">
        <f t="shared" si="46"/>
        <v>7.6600000007450584</v>
      </c>
      <c r="O158" s="411"/>
      <c r="P158" s="485">
        <f t="shared" ca="1" si="47"/>
        <v>0.36020833333333585</v>
      </c>
      <c r="Q158" s="484">
        <f t="shared" ca="1" si="48"/>
        <v>0.3603587962962988</v>
      </c>
      <c r="R158" s="486">
        <v>5.000000074505806E-2</v>
      </c>
      <c r="S158" s="486">
        <f t="shared" ca="1" si="37"/>
        <v>0.05</v>
      </c>
      <c r="T158" s="470">
        <v>15</v>
      </c>
      <c r="U158" s="469" t="str">
        <f t="shared" si="38"/>
        <v>C78-R30</v>
      </c>
      <c r="V158" s="470">
        <v>78</v>
      </c>
      <c r="W158" s="470" t="s">
        <v>493</v>
      </c>
      <c r="X158" s="470" t="s">
        <v>494</v>
      </c>
      <c r="Y158" s="470">
        <v>30</v>
      </c>
      <c r="AA158" s="505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745"/>
      <c r="C159" s="404" t="str">
        <f t="shared" si="35"/>
        <v>C78-R32</v>
      </c>
      <c r="D159" s="405">
        <v>0.33854166666666669</v>
      </c>
      <c r="E159" s="405">
        <v>0.33868055555555554</v>
      </c>
      <c r="F159" s="406">
        <f t="shared" si="41"/>
        <v>1.7</v>
      </c>
      <c r="G159" s="468">
        <f t="shared" si="41"/>
        <v>5.41</v>
      </c>
      <c r="H159" s="407">
        <f t="shared" si="41"/>
        <v>1.2</v>
      </c>
      <c r="I159" s="407">
        <f t="shared" si="42"/>
        <v>7.11</v>
      </c>
      <c r="J159" s="407">
        <f t="shared" si="36"/>
        <v>7.2199999994039539</v>
      </c>
      <c r="K159" s="408">
        <f t="shared" si="43"/>
        <v>0.10999999940395355</v>
      </c>
      <c r="L159" s="409">
        <f t="shared" si="44"/>
        <v>0.5</v>
      </c>
      <c r="M159" s="410">
        <f t="shared" si="45"/>
        <v>7.61</v>
      </c>
      <c r="N159" s="410">
        <f t="shared" si="46"/>
        <v>7.7199999994039539</v>
      </c>
      <c r="O159" s="411"/>
      <c r="P159" s="485">
        <f t="shared" ca="1" si="47"/>
        <v>0.36064814814815066</v>
      </c>
      <c r="Q159" s="484">
        <f t="shared" ca="1" si="48"/>
        <v>0.3608217592592618</v>
      </c>
      <c r="R159" s="486">
        <v>0.10999999940395355</v>
      </c>
      <c r="S159" s="486">
        <f t="shared" ca="1" si="37"/>
        <v>0.13</v>
      </c>
      <c r="T159" s="470">
        <v>16</v>
      </c>
      <c r="U159" s="469" t="str">
        <f t="shared" si="38"/>
        <v>C78-R32</v>
      </c>
      <c r="V159" s="470">
        <v>78</v>
      </c>
      <c r="W159" s="470" t="s">
        <v>493</v>
      </c>
      <c r="X159" s="470" t="s">
        <v>494</v>
      </c>
      <c r="Y159" s="470">
        <v>32</v>
      </c>
      <c r="AA159" s="505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745"/>
      <c r="C160" s="404" t="str">
        <f t="shared" si="35"/>
        <v>C78-R34</v>
      </c>
      <c r="D160" s="405">
        <v>0.33877314814814813</v>
      </c>
      <c r="E160" s="405">
        <v>0.33893518518518517</v>
      </c>
      <c r="F160" s="406">
        <f t="shared" si="41"/>
        <v>1.7</v>
      </c>
      <c r="G160" s="468">
        <f t="shared" si="41"/>
        <v>5.41</v>
      </c>
      <c r="H160" s="407">
        <f t="shared" si="41"/>
        <v>1.2</v>
      </c>
      <c r="I160" s="407">
        <f t="shared" si="42"/>
        <v>7.11</v>
      </c>
      <c r="J160" s="407">
        <f t="shared" si="36"/>
        <v>7.1499999991059306</v>
      </c>
      <c r="K160" s="408">
        <f t="shared" si="43"/>
        <v>3.9999999105930328E-2</v>
      </c>
      <c r="L160" s="409">
        <f t="shared" si="44"/>
        <v>0.5</v>
      </c>
      <c r="M160" s="410">
        <f t="shared" si="45"/>
        <v>7.61</v>
      </c>
      <c r="N160" s="410">
        <f t="shared" si="46"/>
        <v>7.6499999991059306</v>
      </c>
      <c r="O160" s="411"/>
      <c r="P160" s="485">
        <f t="shared" ca="1" si="47"/>
        <v>0.36108796296296553</v>
      </c>
      <c r="Q160" s="484">
        <f t="shared" ca="1" si="48"/>
        <v>0.36126157407407666</v>
      </c>
      <c r="R160" s="486">
        <v>3.9999999105930328E-2</v>
      </c>
      <c r="S160" s="486">
        <f t="shared" ca="1" si="37"/>
        <v>0.12</v>
      </c>
      <c r="T160" s="470">
        <v>17</v>
      </c>
      <c r="U160" s="504" t="str">
        <f t="shared" si="38"/>
        <v>C78-R34</v>
      </c>
      <c r="V160" s="470">
        <v>78</v>
      </c>
      <c r="W160" s="504" t="s">
        <v>493</v>
      </c>
      <c r="X160" s="504" t="s">
        <v>494</v>
      </c>
      <c r="Y160" s="470">
        <v>34</v>
      </c>
      <c r="AA160" s="505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745"/>
      <c r="C161" s="404" t="str">
        <f t="shared" si="35"/>
        <v>C78-R36</v>
      </c>
      <c r="D161" s="405">
        <v>0.33903935185185186</v>
      </c>
      <c r="E161" s="405">
        <v>0.33917824074074077</v>
      </c>
      <c r="F161" s="406">
        <f t="shared" si="41"/>
        <v>1.7</v>
      </c>
      <c r="G161" s="468">
        <f t="shared" si="41"/>
        <v>5.41</v>
      </c>
      <c r="H161" s="407">
        <f t="shared" si="41"/>
        <v>1.2</v>
      </c>
      <c r="I161" s="407">
        <f t="shared" si="42"/>
        <v>7.11</v>
      </c>
      <c r="J161" s="407">
        <f t="shared" si="36"/>
        <v>7.1699999986588958</v>
      </c>
      <c r="K161" s="408">
        <f t="shared" si="43"/>
        <v>5.9999998658895493E-2</v>
      </c>
      <c r="L161" s="409">
        <f t="shared" si="44"/>
        <v>0.5</v>
      </c>
      <c r="M161" s="410">
        <f t="shared" si="45"/>
        <v>7.61</v>
      </c>
      <c r="N161" s="410">
        <f t="shared" si="46"/>
        <v>7.6699999986588958</v>
      </c>
      <c r="O161" s="411"/>
      <c r="P161" s="485">
        <f t="shared" ca="1" si="47"/>
        <v>0.36149305555555816</v>
      </c>
      <c r="Q161" s="484">
        <f t="shared" ca="1" si="48"/>
        <v>0.36164351851852111</v>
      </c>
      <c r="R161" s="486">
        <v>5.9999998658895493E-2</v>
      </c>
      <c r="S161" s="486">
        <f t="shared" ca="1" si="37"/>
        <v>0.01</v>
      </c>
      <c r="T161" s="470">
        <v>18</v>
      </c>
      <c r="U161" s="469" t="str">
        <f t="shared" si="38"/>
        <v>C78-R36</v>
      </c>
      <c r="V161" s="470">
        <v>78</v>
      </c>
      <c r="W161" s="470" t="s">
        <v>493</v>
      </c>
      <c r="X161" s="470" t="s">
        <v>494</v>
      </c>
      <c r="Y161" s="470">
        <v>36</v>
      </c>
      <c r="AA161" s="505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745"/>
      <c r="C162" s="404" t="str">
        <f t="shared" si="35"/>
        <v>C78-R38</v>
      </c>
      <c r="D162" s="405">
        <v>0.33932870370370372</v>
      </c>
      <c r="E162" s="405">
        <v>0.33946759259259257</v>
      </c>
      <c r="F162" s="406">
        <f t="shared" si="41"/>
        <v>1.7</v>
      </c>
      <c r="G162" s="468">
        <f t="shared" si="41"/>
        <v>5.41</v>
      </c>
      <c r="H162" s="407">
        <f t="shared" si="41"/>
        <v>1.2</v>
      </c>
      <c r="I162" s="407">
        <f t="shared" si="42"/>
        <v>7.11</v>
      </c>
      <c r="J162" s="407">
        <f t="shared" si="36"/>
        <v>7.1299999995529655</v>
      </c>
      <c r="K162" s="408">
        <f t="shared" si="43"/>
        <v>1.9999999552965164E-2</v>
      </c>
      <c r="L162" s="409">
        <f t="shared" si="44"/>
        <v>0.5</v>
      </c>
      <c r="M162" s="410">
        <f t="shared" si="45"/>
        <v>7.61</v>
      </c>
      <c r="N162" s="410">
        <f t="shared" si="46"/>
        <v>7.6299999995529655</v>
      </c>
      <c r="O162" s="411"/>
      <c r="P162" s="485">
        <f t="shared" ca="1" si="47"/>
        <v>0.36190972222222484</v>
      </c>
      <c r="Q162" s="484">
        <f t="shared" ca="1" si="48"/>
        <v>0.36208333333333598</v>
      </c>
      <c r="R162" s="486">
        <v>1.9999999552965164E-2</v>
      </c>
      <c r="S162" s="486">
        <f t="shared" ca="1" si="37"/>
        <v>0.01</v>
      </c>
      <c r="T162" s="470">
        <v>19</v>
      </c>
      <c r="U162" s="469" t="str">
        <f t="shared" si="38"/>
        <v>C78-R38</v>
      </c>
      <c r="V162" s="470">
        <v>78</v>
      </c>
      <c r="W162" s="470" t="s">
        <v>493</v>
      </c>
      <c r="X162" s="470" t="s">
        <v>494</v>
      </c>
      <c r="Y162" s="470">
        <v>38</v>
      </c>
      <c r="AA162" s="505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745"/>
      <c r="C163" s="404" t="str">
        <f t="shared" si="35"/>
        <v>C78-R40</v>
      </c>
      <c r="D163" s="405">
        <v>0.33957175925925925</v>
      </c>
      <c r="E163" s="405">
        <v>0.3397337962962963</v>
      </c>
      <c r="F163" s="406">
        <f t="shared" ref="F163:H178" si="49">F162</f>
        <v>1.7</v>
      </c>
      <c r="G163" s="468">
        <f t="shared" si="49"/>
        <v>5.41</v>
      </c>
      <c r="H163" s="407">
        <f t="shared" si="49"/>
        <v>1.2</v>
      </c>
      <c r="I163" s="407">
        <f t="shared" si="42"/>
        <v>7.11</v>
      </c>
      <c r="J163" s="407">
        <f t="shared" si="36"/>
        <v>7.1699999986588958</v>
      </c>
      <c r="K163" s="408">
        <f t="shared" si="43"/>
        <v>5.9999998658895493E-2</v>
      </c>
      <c r="L163" s="409">
        <f t="shared" si="44"/>
        <v>0.5</v>
      </c>
      <c r="M163" s="410">
        <f t="shared" si="45"/>
        <v>7.61</v>
      </c>
      <c r="N163" s="410">
        <f t="shared" si="46"/>
        <v>7.6699999986588958</v>
      </c>
      <c r="O163" s="411"/>
      <c r="P163" s="485">
        <f t="shared" ca="1" si="47"/>
        <v>0.36232638888889152</v>
      </c>
      <c r="Q163" s="484">
        <f t="shared" ca="1" si="48"/>
        <v>0.36248842592592856</v>
      </c>
      <c r="R163" s="486">
        <v>5.9999998658895493E-2</v>
      </c>
      <c r="S163" s="486">
        <f t="shared" ca="1" si="37"/>
        <v>0.11</v>
      </c>
      <c r="T163" s="470">
        <v>20</v>
      </c>
      <c r="U163" s="469" t="str">
        <f t="shared" si="38"/>
        <v>C78-R40</v>
      </c>
      <c r="V163" s="470">
        <v>78</v>
      </c>
      <c r="W163" s="470" t="s">
        <v>493</v>
      </c>
      <c r="X163" s="470" t="s">
        <v>494</v>
      </c>
      <c r="Y163" s="470">
        <v>40</v>
      </c>
      <c r="AA163" s="505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745"/>
      <c r="C164" s="404" t="str">
        <f t="shared" si="35"/>
        <v>C79-R41</v>
      </c>
      <c r="D164" s="405">
        <v>0.33980324074074075</v>
      </c>
      <c r="E164" s="405">
        <v>0.3399652777777778</v>
      </c>
      <c r="F164" s="406">
        <f t="shared" si="49"/>
        <v>1.7</v>
      </c>
      <c r="G164" s="468">
        <f t="shared" si="49"/>
        <v>5.41</v>
      </c>
      <c r="H164" s="407">
        <f t="shared" si="49"/>
        <v>1.2</v>
      </c>
      <c r="I164" s="407">
        <f t="shared" si="42"/>
        <v>7.11</v>
      </c>
      <c r="J164" s="407">
        <f t="shared" si="36"/>
        <v>7.2299999973177913</v>
      </c>
      <c r="K164" s="408">
        <f t="shared" si="43"/>
        <v>0.11999999731779099</v>
      </c>
      <c r="L164" s="409">
        <f t="shared" si="44"/>
        <v>0.5</v>
      </c>
      <c r="M164" s="410">
        <f t="shared" si="45"/>
        <v>7.61</v>
      </c>
      <c r="N164" s="410">
        <f t="shared" si="46"/>
        <v>7.7299999973177913</v>
      </c>
      <c r="O164" s="411"/>
      <c r="P164" s="485">
        <f t="shared" ca="1" si="47"/>
        <v>0.36276620370370632</v>
      </c>
      <c r="Q164" s="484">
        <f t="shared" ca="1" si="48"/>
        <v>0.36291666666666927</v>
      </c>
      <c r="R164" s="486">
        <v>0.11999999731779099</v>
      </c>
      <c r="S164" s="486">
        <f t="shared" ca="1" si="37"/>
        <v>7.0000000000000007E-2</v>
      </c>
      <c r="T164" s="506">
        <v>1</v>
      </c>
      <c r="U164" s="469" t="str">
        <f t="shared" si="38"/>
        <v>C79-R41</v>
      </c>
      <c r="V164" s="470">
        <v>79</v>
      </c>
      <c r="W164" s="470" t="s">
        <v>493</v>
      </c>
      <c r="X164" s="470" t="s">
        <v>494</v>
      </c>
      <c r="Y164" s="470">
        <v>41</v>
      </c>
      <c r="AA164" s="505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745"/>
      <c r="C165" s="404" t="str">
        <f t="shared" si="35"/>
        <v>C79-R39</v>
      </c>
      <c r="D165" s="405">
        <v>0.34008101851851852</v>
      </c>
      <c r="E165" s="405">
        <v>0.34021990740740743</v>
      </c>
      <c r="F165" s="406">
        <f t="shared" si="49"/>
        <v>1.7</v>
      </c>
      <c r="G165" s="468">
        <f t="shared" si="49"/>
        <v>5.41</v>
      </c>
      <c r="H165" s="407">
        <f t="shared" si="49"/>
        <v>1.2</v>
      </c>
      <c r="I165" s="407">
        <f t="shared" si="42"/>
        <v>7.11</v>
      </c>
      <c r="J165" s="407">
        <f t="shared" si="36"/>
        <v>7.200000003576279</v>
      </c>
      <c r="K165" s="408">
        <f t="shared" si="43"/>
        <v>9.0000003576278687E-2</v>
      </c>
      <c r="L165" s="409">
        <f t="shared" si="44"/>
        <v>0.5</v>
      </c>
      <c r="M165" s="410">
        <f t="shared" si="45"/>
        <v>7.61</v>
      </c>
      <c r="N165" s="410">
        <f t="shared" si="46"/>
        <v>7.700000003576279</v>
      </c>
      <c r="O165" s="411"/>
      <c r="P165" s="485">
        <f t="shared" ca="1" si="47"/>
        <v>0.36314814814815077</v>
      </c>
      <c r="Q165" s="484">
        <f t="shared" ca="1" si="48"/>
        <v>0.36328703703703968</v>
      </c>
      <c r="R165" s="486">
        <v>9.0000003576278687E-2</v>
      </c>
      <c r="S165" s="486">
        <f t="shared" ca="1" si="37"/>
        <v>0.11</v>
      </c>
      <c r="T165" s="470">
        <v>2</v>
      </c>
      <c r="U165" s="469" t="str">
        <f t="shared" si="38"/>
        <v>C79-R39</v>
      </c>
      <c r="V165" s="470">
        <v>79</v>
      </c>
      <c r="W165" s="470" t="s">
        <v>493</v>
      </c>
      <c r="X165" s="470" t="s">
        <v>494</v>
      </c>
      <c r="Y165" s="470">
        <v>39</v>
      </c>
      <c r="AA165" s="505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745"/>
      <c r="C166" s="404" t="str">
        <f t="shared" si="35"/>
        <v>C79-R37</v>
      </c>
      <c r="D166" s="405">
        <v>0.34037037037037038</v>
      </c>
      <c r="E166" s="405">
        <v>0.34053240740740742</v>
      </c>
      <c r="F166" s="406">
        <f t="shared" si="49"/>
        <v>1.7</v>
      </c>
      <c r="G166" s="468">
        <f t="shared" si="49"/>
        <v>5.41</v>
      </c>
      <c r="H166" s="407">
        <f t="shared" si="49"/>
        <v>1.2</v>
      </c>
      <c r="I166" s="407">
        <f t="shared" si="42"/>
        <v>7.11</v>
      </c>
      <c r="J166" s="407">
        <f t="shared" si="36"/>
        <v>7.2199999994039539</v>
      </c>
      <c r="K166" s="408">
        <f t="shared" si="43"/>
        <v>0.10999999940395355</v>
      </c>
      <c r="L166" s="409">
        <f t="shared" si="44"/>
        <v>0.5</v>
      </c>
      <c r="M166" s="410">
        <f t="shared" si="45"/>
        <v>7.61</v>
      </c>
      <c r="N166" s="410">
        <f t="shared" si="46"/>
        <v>7.7199999994039539</v>
      </c>
      <c r="O166" s="411"/>
      <c r="P166" s="485">
        <f t="shared" ca="1" si="47"/>
        <v>0.36354166666666932</v>
      </c>
      <c r="Q166" s="484">
        <f t="shared" ca="1" si="48"/>
        <v>0.36370370370370636</v>
      </c>
      <c r="R166" s="486">
        <v>0.10999999940395355</v>
      </c>
      <c r="S166" s="486">
        <f t="shared" ca="1" si="37"/>
        <v>0.05</v>
      </c>
      <c r="T166" s="506">
        <v>3</v>
      </c>
      <c r="U166" s="469" t="str">
        <f t="shared" si="38"/>
        <v>C79-R37</v>
      </c>
      <c r="V166" s="470">
        <v>79</v>
      </c>
      <c r="W166" s="470" t="s">
        <v>493</v>
      </c>
      <c r="X166" s="470" t="s">
        <v>494</v>
      </c>
      <c r="Y166" s="470">
        <v>37</v>
      </c>
      <c r="AA166" s="505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745"/>
      <c r="C167" s="404" t="str">
        <f t="shared" si="35"/>
        <v>C79-R35</v>
      </c>
      <c r="D167" s="405">
        <v>0.34060185185185188</v>
      </c>
      <c r="E167" s="405">
        <v>0.34077546296296296</v>
      </c>
      <c r="F167" s="406">
        <f t="shared" si="49"/>
        <v>1.7</v>
      </c>
      <c r="G167" s="468">
        <f t="shared" si="49"/>
        <v>5.41</v>
      </c>
      <c r="H167" s="407">
        <f t="shared" si="49"/>
        <v>1.2</v>
      </c>
      <c r="I167" s="407">
        <f t="shared" si="42"/>
        <v>7.11</v>
      </c>
      <c r="J167" s="407">
        <f t="shared" si="36"/>
        <v>7.2100000014901164</v>
      </c>
      <c r="K167" s="408">
        <f t="shared" si="43"/>
        <v>0.10000000149011612</v>
      </c>
      <c r="L167" s="409">
        <f t="shared" si="44"/>
        <v>0.5</v>
      </c>
      <c r="M167" s="410">
        <f t="shared" si="45"/>
        <v>7.61</v>
      </c>
      <c r="N167" s="410">
        <f t="shared" si="46"/>
        <v>7.7100000014901164</v>
      </c>
      <c r="O167" s="411"/>
      <c r="P167" s="485">
        <f t="shared" ca="1" si="47"/>
        <v>0.36399305555555822</v>
      </c>
      <c r="Q167" s="484">
        <f t="shared" ca="1" si="48"/>
        <v>0.36415509259259526</v>
      </c>
      <c r="R167" s="486">
        <v>0.10000000149011612</v>
      </c>
      <c r="S167" s="486">
        <f t="shared" ca="1" si="37"/>
        <v>0.08</v>
      </c>
      <c r="T167" s="470">
        <v>4</v>
      </c>
      <c r="U167" s="469" t="str">
        <f t="shared" si="38"/>
        <v>C79-R35</v>
      </c>
      <c r="V167" s="470">
        <v>79</v>
      </c>
      <c r="W167" s="470" t="s">
        <v>493</v>
      </c>
      <c r="X167" s="470" t="s">
        <v>494</v>
      </c>
      <c r="Y167" s="470">
        <v>35</v>
      </c>
      <c r="AA167" s="505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745" t="s">
        <v>524</v>
      </c>
      <c r="C168" s="404" t="str">
        <f t="shared" si="35"/>
        <v>C79-R33</v>
      </c>
      <c r="D168" s="405">
        <v>0.34089120370370368</v>
      </c>
      <c r="E168" s="405">
        <v>0.34103009259259259</v>
      </c>
      <c r="F168" s="406">
        <f t="shared" si="49"/>
        <v>1.7</v>
      </c>
      <c r="G168" s="468">
        <f t="shared" si="49"/>
        <v>5.41</v>
      </c>
      <c r="H168" s="407">
        <f t="shared" si="49"/>
        <v>1.2</v>
      </c>
      <c r="I168" s="407">
        <f t="shared" si="42"/>
        <v>7.11</v>
      </c>
      <c r="J168" s="407">
        <f t="shared" si="36"/>
        <v>7.1499999991059306</v>
      </c>
      <c r="K168" s="408">
        <f t="shared" si="43"/>
        <v>3.9999999105930328E-2</v>
      </c>
      <c r="L168" s="409">
        <f t="shared" si="44"/>
        <v>0.5</v>
      </c>
      <c r="M168" s="410">
        <f t="shared" si="45"/>
        <v>7.61</v>
      </c>
      <c r="N168" s="410">
        <f t="shared" si="46"/>
        <v>7.6499999991059306</v>
      </c>
      <c r="O168" s="411"/>
      <c r="P168" s="485">
        <f t="shared" ca="1" si="47"/>
        <v>0.36442129629629899</v>
      </c>
      <c r="Q168" s="484">
        <f t="shared" ca="1" si="48"/>
        <v>0.36458333333333603</v>
      </c>
      <c r="R168" s="486">
        <v>3.9999999105930328E-2</v>
      </c>
      <c r="S168" s="486">
        <f t="shared" ca="1" si="37"/>
        <v>0.04</v>
      </c>
      <c r="T168" s="506">
        <v>5</v>
      </c>
      <c r="U168" s="469" t="str">
        <f t="shared" si="38"/>
        <v>C79-R33</v>
      </c>
      <c r="V168" s="470">
        <v>79</v>
      </c>
      <c r="W168" s="470" t="s">
        <v>493</v>
      </c>
      <c r="X168" s="470" t="s">
        <v>494</v>
      </c>
      <c r="Y168" s="470">
        <v>33</v>
      </c>
      <c r="AA168" s="505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745"/>
      <c r="C169" s="404" t="str">
        <f t="shared" si="35"/>
        <v>C79-R31</v>
      </c>
      <c r="D169" s="405">
        <v>0.34113425925925928</v>
      </c>
      <c r="E169" s="405">
        <v>0.34127314814814813</v>
      </c>
      <c r="F169" s="406">
        <f t="shared" si="49"/>
        <v>1.7</v>
      </c>
      <c r="G169" s="468">
        <f t="shared" si="49"/>
        <v>5.41</v>
      </c>
      <c r="H169" s="407">
        <f t="shared" si="49"/>
        <v>1.2</v>
      </c>
      <c r="I169" s="407">
        <f t="shared" si="42"/>
        <v>7.11</v>
      </c>
      <c r="J169" s="407">
        <f t="shared" si="36"/>
        <v>7.1699999986588958</v>
      </c>
      <c r="K169" s="408">
        <f t="shared" si="43"/>
        <v>5.9999998658895493E-2</v>
      </c>
      <c r="L169" s="409">
        <f t="shared" si="44"/>
        <v>0.5</v>
      </c>
      <c r="M169" s="410">
        <f t="shared" si="45"/>
        <v>7.61</v>
      </c>
      <c r="N169" s="410">
        <f t="shared" si="46"/>
        <v>7.6699999986588958</v>
      </c>
      <c r="O169" s="411"/>
      <c r="P169" s="485">
        <f t="shared" ca="1" si="47"/>
        <v>0.3648611111111138</v>
      </c>
      <c r="Q169" s="484">
        <f t="shared" ca="1" si="48"/>
        <v>0.36503472222222494</v>
      </c>
      <c r="R169" s="486">
        <v>5.9999998658895493E-2</v>
      </c>
      <c r="S169" s="486">
        <f t="shared" ca="1" si="37"/>
        <v>0.01</v>
      </c>
      <c r="T169" s="470">
        <v>6</v>
      </c>
      <c r="U169" s="469" t="str">
        <f t="shared" si="38"/>
        <v>C79-R31</v>
      </c>
      <c r="V169" s="470">
        <v>79</v>
      </c>
      <c r="W169" s="470" t="s">
        <v>493</v>
      </c>
      <c r="X169" s="470" t="s">
        <v>494</v>
      </c>
      <c r="Y169" s="470">
        <v>31</v>
      </c>
      <c r="AA169" s="505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745"/>
      <c r="C170" s="404" t="str">
        <f t="shared" si="35"/>
        <v>C79-R29</v>
      </c>
      <c r="D170" s="405">
        <v>0.34138888888888891</v>
      </c>
      <c r="E170" s="405">
        <v>0.34152777777777776</v>
      </c>
      <c r="F170" s="406">
        <f t="shared" si="49"/>
        <v>1.7</v>
      </c>
      <c r="G170" s="468">
        <f t="shared" si="49"/>
        <v>5.41</v>
      </c>
      <c r="H170" s="407">
        <f t="shared" si="49"/>
        <v>1.2</v>
      </c>
      <c r="I170" s="407">
        <f t="shared" si="42"/>
        <v>7.11</v>
      </c>
      <c r="J170" s="407">
        <f t="shared" si="36"/>
        <v>7.2500000005960468</v>
      </c>
      <c r="K170" s="408">
        <f t="shared" si="43"/>
        <v>0.14000000059604645</v>
      </c>
      <c r="L170" s="409">
        <f t="shared" si="44"/>
        <v>0.5</v>
      </c>
      <c r="M170" s="410">
        <f t="shared" si="45"/>
        <v>7.61</v>
      </c>
      <c r="N170" s="410">
        <f t="shared" si="46"/>
        <v>7.7500000005960468</v>
      </c>
      <c r="O170" s="411"/>
      <c r="P170" s="485">
        <f t="shared" ca="1" si="47"/>
        <v>0.3653125000000027</v>
      </c>
      <c r="Q170" s="484">
        <f t="shared" ca="1" si="48"/>
        <v>0.36548611111111384</v>
      </c>
      <c r="R170" s="486">
        <v>0.14000000059604645</v>
      </c>
      <c r="S170" s="486">
        <f t="shared" ca="1" si="37"/>
        <v>0.02</v>
      </c>
      <c r="T170" s="506">
        <v>7</v>
      </c>
      <c r="U170" s="469" t="str">
        <f t="shared" si="38"/>
        <v>C79-R29</v>
      </c>
      <c r="V170" s="470">
        <v>79</v>
      </c>
      <c r="W170" s="470" t="s">
        <v>493</v>
      </c>
      <c r="X170" s="470" t="s">
        <v>494</v>
      </c>
      <c r="Y170" s="470">
        <v>29</v>
      </c>
      <c r="AA170" s="505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745"/>
      <c r="C171" s="404" t="str">
        <f t="shared" si="35"/>
        <v>C79-R27</v>
      </c>
      <c r="D171" s="405">
        <v>0.34165509259259258</v>
      </c>
      <c r="E171" s="405">
        <v>0.34179398148148149</v>
      </c>
      <c r="F171" s="406">
        <f t="shared" si="49"/>
        <v>1.7</v>
      </c>
      <c r="G171" s="468">
        <f t="shared" si="49"/>
        <v>5.41</v>
      </c>
      <c r="H171" s="407">
        <f t="shared" si="49"/>
        <v>1.2</v>
      </c>
      <c r="I171" s="407">
        <f t="shared" si="42"/>
        <v>7.11</v>
      </c>
      <c r="J171" s="407">
        <f t="shared" si="36"/>
        <v>7.2600000059604648</v>
      </c>
      <c r="K171" s="408">
        <f t="shared" si="43"/>
        <v>0.15000000596046448</v>
      </c>
      <c r="L171" s="409">
        <f t="shared" si="44"/>
        <v>0.5</v>
      </c>
      <c r="M171" s="410">
        <f t="shared" si="45"/>
        <v>7.61</v>
      </c>
      <c r="N171" s="410">
        <f t="shared" si="46"/>
        <v>7.7600000059604648</v>
      </c>
      <c r="O171" s="411"/>
      <c r="P171" s="485">
        <f t="shared" ca="1" si="47"/>
        <v>0.3657754629629657</v>
      </c>
      <c r="Q171" s="484">
        <f t="shared" ca="1" si="48"/>
        <v>0.36594907407407684</v>
      </c>
      <c r="R171" s="486">
        <v>0.15000000596046448</v>
      </c>
      <c r="S171" s="486">
        <f t="shared" ca="1" si="37"/>
        <v>0.01</v>
      </c>
      <c r="T171" s="470">
        <v>8</v>
      </c>
      <c r="U171" s="469" t="str">
        <f t="shared" si="38"/>
        <v>C79-R27</v>
      </c>
      <c r="V171" s="470">
        <v>79</v>
      </c>
      <c r="W171" s="470" t="s">
        <v>493</v>
      </c>
      <c r="X171" s="470" t="s">
        <v>494</v>
      </c>
      <c r="Y171" s="470">
        <v>27</v>
      </c>
      <c r="AA171" s="505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745"/>
      <c r="C172" s="404" t="str">
        <f t="shared" si="35"/>
        <v>C79-R25</v>
      </c>
      <c r="D172" s="405">
        <v>0.34190972222222221</v>
      </c>
      <c r="E172" s="405">
        <v>0.34207175925925926</v>
      </c>
      <c r="F172" s="406">
        <f t="shared" si="49"/>
        <v>1.7</v>
      </c>
      <c r="G172" s="468">
        <f t="shared" si="49"/>
        <v>5.41</v>
      </c>
      <c r="H172" s="407">
        <f t="shared" si="49"/>
        <v>1.2</v>
      </c>
      <c r="I172" s="407">
        <f t="shared" si="42"/>
        <v>7.11</v>
      </c>
      <c r="J172" s="407">
        <f t="shared" si="36"/>
        <v>7.2600000059604648</v>
      </c>
      <c r="K172" s="408">
        <f t="shared" si="43"/>
        <v>0.15000000596046448</v>
      </c>
      <c r="L172" s="409">
        <f t="shared" si="44"/>
        <v>0.5</v>
      </c>
      <c r="M172" s="410">
        <f t="shared" si="45"/>
        <v>7.61</v>
      </c>
      <c r="N172" s="410">
        <f t="shared" si="46"/>
        <v>7.7600000059604648</v>
      </c>
      <c r="O172" s="411"/>
      <c r="P172" s="485">
        <f t="shared" ca="1" si="47"/>
        <v>0.36621527777778057</v>
      </c>
      <c r="Q172" s="484">
        <f t="shared" ca="1" si="48"/>
        <v>0.36638888888889171</v>
      </c>
      <c r="R172" s="486">
        <v>0.15000000596046448</v>
      </c>
      <c r="S172" s="486">
        <f t="shared" ca="1" si="37"/>
        <v>0.15</v>
      </c>
      <c r="T172" s="506">
        <v>9</v>
      </c>
      <c r="U172" s="469" t="str">
        <f t="shared" si="38"/>
        <v>C79-R25</v>
      </c>
      <c r="V172" s="470">
        <v>79</v>
      </c>
      <c r="W172" s="470" t="s">
        <v>493</v>
      </c>
      <c r="X172" s="470" t="s">
        <v>494</v>
      </c>
      <c r="Y172" s="470">
        <v>25</v>
      </c>
      <c r="AA172" s="505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745"/>
      <c r="C173" s="404" t="str">
        <f t="shared" si="35"/>
        <v>C79-R23</v>
      </c>
      <c r="D173" s="405">
        <v>0.34218749999999998</v>
      </c>
      <c r="E173" s="405">
        <v>0.34234953703703702</v>
      </c>
      <c r="F173" s="406">
        <f t="shared" si="49"/>
        <v>1.7</v>
      </c>
      <c r="G173" s="468">
        <f t="shared" si="49"/>
        <v>5.41</v>
      </c>
      <c r="H173" s="407">
        <f t="shared" si="49"/>
        <v>1.2</v>
      </c>
      <c r="I173" s="407">
        <f t="shared" si="42"/>
        <v>7.11</v>
      </c>
      <c r="J173" s="407">
        <f t="shared" si="36"/>
        <v>7.1399999993294481</v>
      </c>
      <c r="K173" s="408">
        <f t="shared" si="43"/>
        <v>2.9999999329447746E-2</v>
      </c>
      <c r="L173" s="409">
        <f t="shared" si="44"/>
        <v>0.5</v>
      </c>
      <c r="M173" s="410">
        <f t="shared" si="45"/>
        <v>7.61</v>
      </c>
      <c r="N173" s="410">
        <f t="shared" si="46"/>
        <v>7.6399999993294481</v>
      </c>
      <c r="O173" s="411"/>
      <c r="P173" s="485">
        <f t="shared" ca="1" si="47"/>
        <v>0.36663194444444724</v>
      </c>
      <c r="Q173" s="484">
        <f t="shared" ca="1" si="48"/>
        <v>0.36679398148148429</v>
      </c>
      <c r="R173" s="486">
        <v>2.9999999329447746E-2</v>
      </c>
      <c r="S173" s="486">
        <f t="shared" ca="1" si="37"/>
        <v>0.04</v>
      </c>
      <c r="T173" s="470">
        <v>10</v>
      </c>
      <c r="U173" s="469" t="str">
        <f t="shared" si="38"/>
        <v>C79-R23</v>
      </c>
      <c r="V173" s="470">
        <v>79</v>
      </c>
      <c r="W173" s="470" t="s">
        <v>493</v>
      </c>
      <c r="X173" s="470" t="s">
        <v>494</v>
      </c>
      <c r="Y173" s="470">
        <v>23</v>
      </c>
      <c r="AA173" s="505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745"/>
      <c r="C174" s="404" t="str">
        <f t="shared" si="35"/>
        <v>C79-R21</v>
      </c>
      <c r="D174" s="405">
        <v>0.3424652777777778</v>
      </c>
      <c r="E174" s="405">
        <v>0.34262731481481479</v>
      </c>
      <c r="F174" s="406">
        <f t="shared" si="49"/>
        <v>1.7</v>
      </c>
      <c r="G174" s="468">
        <f t="shared" si="49"/>
        <v>5.41</v>
      </c>
      <c r="H174" s="407">
        <f t="shared" si="49"/>
        <v>1.2</v>
      </c>
      <c r="I174" s="407">
        <f t="shared" si="42"/>
        <v>7.11</v>
      </c>
      <c r="J174" s="407">
        <f t="shared" si="36"/>
        <v>7.2500000005960468</v>
      </c>
      <c r="K174" s="408">
        <f t="shared" si="43"/>
        <v>0.14000000059604645</v>
      </c>
      <c r="L174" s="409">
        <f t="shared" si="44"/>
        <v>0.5</v>
      </c>
      <c r="M174" s="410">
        <f t="shared" si="45"/>
        <v>7.61</v>
      </c>
      <c r="N174" s="410">
        <f t="shared" si="46"/>
        <v>7.7500000005960468</v>
      </c>
      <c r="O174" s="411"/>
      <c r="P174" s="485">
        <f t="shared" ca="1" si="47"/>
        <v>0.36708333333333615</v>
      </c>
      <c r="Q174" s="484">
        <f t="shared" ca="1" si="48"/>
        <v>0.36724537037037319</v>
      </c>
      <c r="R174" s="486">
        <v>0.14000000059604645</v>
      </c>
      <c r="S174" s="486">
        <f t="shared" ca="1" si="37"/>
        <v>0.13</v>
      </c>
      <c r="T174" s="506">
        <v>11</v>
      </c>
      <c r="U174" s="469" t="str">
        <f t="shared" si="38"/>
        <v>C79-R21</v>
      </c>
      <c r="V174" s="470">
        <v>79</v>
      </c>
      <c r="W174" s="470" t="s">
        <v>493</v>
      </c>
      <c r="X174" s="470" t="s">
        <v>494</v>
      </c>
      <c r="Y174" s="470">
        <v>21</v>
      </c>
      <c r="AA174" s="505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745"/>
      <c r="C175" s="404" t="str">
        <f t="shared" si="35"/>
        <v>C79-R19</v>
      </c>
      <c r="D175" s="405">
        <v>0.34271990740740743</v>
      </c>
      <c r="E175" s="405">
        <v>0.34285879629629629</v>
      </c>
      <c r="F175" s="406">
        <f t="shared" si="49"/>
        <v>1.7</v>
      </c>
      <c r="G175" s="468">
        <f t="shared" si="49"/>
        <v>5.41</v>
      </c>
      <c r="H175" s="407">
        <f t="shared" si="49"/>
        <v>1.2</v>
      </c>
      <c r="I175" s="407">
        <f t="shared" si="42"/>
        <v>7.11</v>
      </c>
      <c r="J175" s="407">
        <f t="shared" si="36"/>
        <v>7.189999998211861</v>
      </c>
      <c r="K175" s="408">
        <f t="shared" si="43"/>
        <v>7.9999998211860657E-2</v>
      </c>
      <c r="L175" s="409">
        <f t="shared" si="44"/>
        <v>0.5</v>
      </c>
      <c r="M175" s="410">
        <f t="shared" si="45"/>
        <v>7.61</v>
      </c>
      <c r="N175" s="410">
        <f t="shared" si="46"/>
        <v>7.689999998211861</v>
      </c>
      <c r="O175" s="411"/>
      <c r="P175" s="485">
        <f t="shared" ca="1" si="47"/>
        <v>0.36752314814815096</v>
      </c>
      <c r="Q175" s="484">
        <f t="shared" ca="1" si="48"/>
        <v>0.3676967592592621</v>
      </c>
      <c r="R175" s="486">
        <v>7.9999998211860657E-2</v>
      </c>
      <c r="S175" s="486">
        <f t="shared" ca="1" si="37"/>
        <v>7.0000000000000007E-2</v>
      </c>
      <c r="T175" s="470">
        <v>12</v>
      </c>
      <c r="U175" s="469" t="str">
        <f t="shared" si="38"/>
        <v>C79-R19</v>
      </c>
      <c r="V175" s="470">
        <v>79</v>
      </c>
      <c r="W175" s="470" t="s">
        <v>493</v>
      </c>
      <c r="X175" s="470" t="s">
        <v>494</v>
      </c>
      <c r="Y175" s="470">
        <v>19</v>
      </c>
      <c r="AA175" s="505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745"/>
      <c r="C176" s="404" t="str">
        <f t="shared" si="35"/>
        <v>C79-R17</v>
      </c>
      <c r="D176" s="405">
        <v>0.3429861111111111</v>
      </c>
      <c r="E176" s="405">
        <v>0.34315972222222224</v>
      </c>
      <c r="F176" s="406">
        <f t="shared" si="49"/>
        <v>1.7</v>
      </c>
      <c r="G176" s="468">
        <f t="shared" si="49"/>
        <v>5.41</v>
      </c>
      <c r="H176" s="407">
        <f t="shared" si="49"/>
        <v>1.2</v>
      </c>
      <c r="I176" s="407">
        <f t="shared" si="42"/>
        <v>7.11</v>
      </c>
      <c r="J176" s="407">
        <f t="shared" si="36"/>
        <v>7.2399999952316287</v>
      </c>
      <c r="K176" s="408">
        <f t="shared" si="43"/>
        <v>0.12999999523162842</v>
      </c>
      <c r="L176" s="409">
        <f t="shared" si="44"/>
        <v>0.5</v>
      </c>
      <c r="M176" s="410">
        <f t="shared" si="45"/>
        <v>7.61</v>
      </c>
      <c r="N176" s="410">
        <f t="shared" si="46"/>
        <v>7.7399999952316287</v>
      </c>
      <c r="O176" s="411"/>
      <c r="P176" s="485">
        <f t="shared" ca="1" si="47"/>
        <v>0.36793981481481763</v>
      </c>
      <c r="Q176" s="484">
        <f t="shared" ca="1" si="48"/>
        <v>0.36811342592592877</v>
      </c>
      <c r="R176" s="486">
        <v>0.12999999523162842</v>
      </c>
      <c r="S176" s="486">
        <f t="shared" ca="1" si="37"/>
        <v>0.15</v>
      </c>
      <c r="T176" s="506">
        <v>13</v>
      </c>
      <c r="U176" s="469" t="str">
        <f t="shared" si="38"/>
        <v>C79-R17</v>
      </c>
      <c r="V176" s="470">
        <v>79</v>
      </c>
      <c r="W176" s="470" t="s">
        <v>493</v>
      </c>
      <c r="X176" s="470" t="s">
        <v>494</v>
      </c>
      <c r="Y176" s="470">
        <v>17</v>
      </c>
      <c r="AA176" s="505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745"/>
      <c r="C177" s="404" t="str">
        <f t="shared" si="35"/>
        <v>C79-R15</v>
      </c>
      <c r="D177" s="405">
        <v>0.34327546296296296</v>
      </c>
      <c r="E177" s="405">
        <v>0.34343750000000001</v>
      </c>
      <c r="F177" s="406">
        <f t="shared" si="49"/>
        <v>1.7</v>
      </c>
      <c r="G177" s="468">
        <f t="shared" si="49"/>
        <v>5.41</v>
      </c>
      <c r="H177" s="407">
        <f t="shared" si="49"/>
        <v>1.2</v>
      </c>
      <c r="I177" s="407">
        <f t="shared" si="42"/>
        <v>7.11</v>
      </c>
      <c r="J177" s="407">
        <f t="shared" si="36"/>
        <v>7.1600000007450584</v>
      </c>
      <c r="K177" s="408">
        <f t="shared" si="43"/>
        <v>5.000000074505806E-2</v>
      </c>
      <c r="L177" s="409">
        <f t="shared" si="44"/>
        <v>0.5</v>
      </c>
      <c r="M177" s="410">
        <f t="shared" si="45"/>
        <v>7.61</v>
      </c>
      <c r="N177" s="410">
        <f t="shared" si="46"/>
        <v>7.6600000007450584</v>
      </c>
      <c r="O177" s="411"/>
      <c r="P177" s="485">
        <f t="shared" ca="1" si="47"/>
        <v>0.3683680555555584</v>
      </c>
      <c r="Q177" s="484">
        <f t="shared" ca="1" si="48"/>
        <v>0.36854166666666954</v>
      </c>
      <c r="R177" s="486">
        <v>5.000000074505806E-2</v>
      </c>
      <c r="S177" s="486">
        <f t="shared" ca="1" si="37"/>
        <v>7.0000000000000007E-2</v>
      </c>
      <c r="T177" s="470">
        <v>14</v>
      </c>
      <c r="U177" s="469" t="str">
        <f t="shared" si="38"/>
        <v>C79-R15</v>
      </c>
      <c r="V177" s="470">
        <v>79</v>
      </c>
      <c r="W177" s="470" t="s">
        <v>493</v>
      </c>
      <c r="X177" s="470" t="s">
        <v>494</v>
      </c>
      <c r="Y177" s="470">
        <v>15</v>
      </c>
      <c r="AA177" s="505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745"/>
      <c r="C178" s="404" t="str">
        <f t="shared" si="35"/>
        <v>C79-R13</v>
      </c>
      <c r="D178" s="405">
        <v>0.34355324074074073</v>
      </c>
      <c r="E178" s="405">
        <v>0.34369212962962964</v>
      </c>
      <c r="F178" s="406">
        <f t="shared" si="49"/>
        <v>1.7</v>
      </c>
      <c r="G178" s="468">
        <f t="shared" si="49"/>
        <v>5.41</v>
      </c>
      <c r="H178" s="407">
        <f t="shared" si="49"/>
        <v>1.2</v>
      </c>
      <c r="I178" s="407">
        <f t="shared" si="42"/>
        <v>7.11</v>
      </c>
      <c r="J178" s="407">
        <f t="shared" si="36"/>
        <v>7.2500000005960468</v>
      </c>
      <c r="K178" s="408">
        <f t="shared" si="43"/>
        <v>0.14000000059604645</v>
      </c>
      <c r="L178" s="409">
        <f t="shared" si="44"/>
        <v>0.5</v>
      </c>
      <c r="M178" s="410">
        <f t="shared" si="45"/>
        <v>7.61</v>
      </c>
      <c r="N178" s="410">
        <f t="shared" si="46"/>
        <v>7.7500000005960468</v>
      </c>
      <c r="O178" s="411"/>
      <c r="P178" s="485">
        <f t="shared" ca="1" si="47"/>
        <v>0.36877314814815104</v>
      </c>
      <c r="Q178" s="484">
        <f t="shared" ca="1" si="48"/>
        <v>0.36894675925926218</v>
      </c>
      <c r="R178" s="486">
        <v>0.14000000059604645</v>
      </c>
      <c r="S178" s="486">
        <f t="shared" ca="1" si="37"/>
        <v>0.06</v>
      </c>
      <c r="T178" s="506">
        <v>15</v>
      </c>
      <c r="U178" s="469" t="str">
        <f t="shared" si="38"/>
        <v>C79-R13</v>
      </c>
      <c r="V178" s="470">
        <v>79</v>
      </c>
      <c r="W178" s="470" t="s">
        <v>493</v>
      </c>
      <c r="X178" s="470" t="s">
        <v>494</v>
      </c>
      <c r="Y178" s="470">
        <v>13</v>
      </c>
      <c r="AA178" s="505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745"/>
      <c r="C179" s="404" t="str">
        <f t="shared" si="35"/>
        <v>C79-R11</v>
      </c>
      <c r="D179" s="405">
        <v>0.34381944444444446</v>
      </c>
      <c r="E179" s="405">
        <v>0.3439814814814815</v>
      </c>
      <c r="F179" s="406">
        <f t="shared" ref="F179:H194" si="50">F178</f>
        <v>1.7</v>
      </c>
      <c r="G179" s="468">
        <f t="shared" si="50"/>
        <v>5.41</v>
      </c>
      <c r="H179" s="407">
        <f t="shared" si="50"/>
        <v>1.2</v>
      </c>
      <c r="I179" s="407">
        <f t="shared" si="42"/>
        <v>7.11</v>
      </c>
      <c r="J179" s="407">
        <f t="shared" si="36"/>
        <v>7.1800000002980235</v>
      </c>
      <c r="K179" s="408">
        <f t="shared" si="43"/>
        <v>7.0000000298023224E-2</v>
      </c>
      <c r="L179" s="409">
        <f t="shared" si="44"/>
        <v>0.5</v>
      </c>
      <c r="M179" s="410">
        <f t="shared" si="45"/>
        <v>7.61</v>
      </c>
      <c r="N179" s="410">
        <f t="shared" si="46"/>
        <v>7.6800000002980235</v>
      </c>
      <c r="O179" s="411"/>
      <c r="P179" s="485">
        <f t="shared" ca="1" si="47"/>
        <v>0.36917824074074368</v>
      </c>
      <c r="Q179" s="484">
        <f t="shared" ca="1" si="48"/>
        <v>0.36932870370370663</v>
      </c>
      <c r="R179" s="486">
        <v>7.0000000298023224E-2</v>
      </c>
      <c r="S179" s="486">
        <f t="shared" ca="1" si="37"/>
        <v>7.0000000000000007E-2</v>
      </c>
      <c r="T179" s="470">
        <v>16</v>
      </c>
      <c r="U179" s="469" t="str">
        <f t="shared" si="38"/>
        <v>C79-R11</v>
      </c>
      <c r="V179" s="470">
        <v>79</v>
      </c>
      <c r="W179" s="470" t="s">
        <v>493</v>
      </c>
      <c r="X179" s="470" t="s">
        <v>494</v>
      </c>
      <c r="Y179" s="470">
        <v>11</v>
      </c>
      <c r="AA179" s="505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745"/>
      <c r="C180" s="404" t="str">
        <f t="shared" si="35"/>
        <v>C79-R9</v>
      </c>
      <c r="D180" s="405">
        <v>0.34409722222222222</v>
      </c>
      <c r="E180" s="405">
        <v>0.34423611111111113</v>
      </c>
      <c r="F180" s="406">
        <f t="shared" si="50"/>
        <v>1.7</v>
      </c>
      <c r="G180" s="468">
        <f t="shared" si="50"/>
        <v>5.41</v>
      </c>
      <c r="H180" s="407">
        <f t="shared" si="50"/>
        <v>1.2</v>
      </c>
      <c r="I180" s="407">
        <f t="shared" si="42"/>
        <v>7.11</v>
      </c>
      <c r="J180" s="407">
        <f t="shared" si="36"/>
        <v>7.1699999986588958</v>
      </c>
      <c r="K180" s="408">
        <f t="shared" si="43"/>
        <v>5.9999998658895493E-2</v>
      </c>
      <c r="L180" s="409">
        <f t="shared" si="44"/>
        <v>0.5</v>
      </c>
      <c r="M180" s="410">
        <f t="shared" si="45"/>
        <v>7.61</v>
      </c>
      <c r="N180" s="410">
        <f t="shared" si="46"/>
        <v>7.6699999986588958</v>
      </c>
      <c r="O180" s="411"/>
      <c r="P180" s="485">
        <f t="shared" ca="1" si="47"/>
        <v>0.36960648148148439</v>
      </c>
      <c r="Q180" s="484">
        <f t="shared" ca="1" si="48"/>
        <v>0.36974537037037331</v>
      </c>
      <c r="R180" s="486">
        <v>5.9999998658895493E-2</v>
      </c>
      <c r="S180" s="486">
        <f t="shared" ca="1" si="37"/>
        <v>0.05</v>
      </c>
      <c r="T180" s="506">
        <v>17</v>
      </c>
      <c r="U180" s="504" t="str">
        <f t="shared" si="38"/>
        <v>C79-R9</v>
      </c>
      <c r="V180" s="470">
        <v>79</v>
      </c>
      <c r="W180" s="504" t="s">
        <v>493</v>
      </c>
      <c r="X180" s="504" t="s">
        <v>494</v>
      </c>
      <c r="Y180" s="470">
        <v>9</v>
      </c>
      <c r="AA180" s="505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745"/>
      <c r="C181" s="404" t="str">
        <f t="shared" si="35"/>
        <v>C79-R7</v>
      </c>
      <c r="D181" s="405">
        <v>0.34432870370370372</v>
      </c>
      <c r="E181" s="405">
        <v>0.3445023148148148</v>
      </c>
      <c r="F181" s="406">
        <f t="shared" si="50"/>
        <v>1.7</v>
      </c>
      <c r="G181" s="468">
        <f t="shared" si="50"/>
        <v>5.41</v>
      </c>
      <c r="H181" s="407">
        <f t="shared" si="50"/>
        <v>1.2</v>
      </c>
      <c r="I181" s="407">
        <f t="shared" si="42"/>
        <v>7.11</v>
      </c>
      <c r="J181" s="407">
        <f t="shared" si="36"/>
        <v>7.1399999993294481</v>
      </c>
      <c r="K181" s="408">
        <f t="shared" si="43"/>
        <v>2.9999999329447746E-2</v>
      </c>
      <c r="L181" s="409">
        <f t="shared" si="44"/>
        <v>0.5</v>
      </c>
      <c r="M181" s="410">
        <f t="shared" si="45"/>
        <v>7.61</v>
      </c>
      <c r="N181" s="410">
        <f t="shared" si="46"/>
        <v>7.6399999993294481</v>
      </c>
      <c r="O181" s="411"/>
      <c r="P181" s="485">
        <f t="shared" ca="1" si="47"/>
        <v>0.37003472222222517</v>
      </c>
      <c r="Q181" s="484">
        <f t="shared" ca="1" si="48"/>
        <v>0.37017361111111408</v>
      </c>
      <c r="R181" s="486">
        <v>2.9999999329447746E-2</v>
      </c>
      <c r="S181" s="486">
        <f t="shared" ca="1" si="37"/>
        <v>0.11</v>
      </c>
      <c r="T181" s="470">
        <v>18</v>
      </c>
      <c r="U181" s="469" t="str">
        <f t="shared" si="38"/>
        <v>C79-R7</v>
      </c>
      <c r="V181" s="470">
        <v>79</v>
      </c>
      <c r="W181" s="470" t="s">
        <v>493</v>
      </c>
      <c r="X181" s="470" t="s">
        <v>494</v>
      </c>
      <c r="Y181" s="470">
        <v>7</v>
      </c>
      <c r="AA181" s="505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745"/>
      <c r="C182" s="404" t="str">
        <f t="shared" si="35"/>
        <v>C79-R5</v>
      </c>
      <c r="D182" s="405">
        <v>0.34460648148148149</v>
      </c>
      <c r="E182" s="405">
        <v>0.34478009259259257</v>
      </c>
      <c r="F182" s="406">
        <f t="shared" si="50"/>
        <v>1.7</v>
      </c>
      <c r="G182" s="468">
        <f t="shared" si="50"/>
        <v>5.41</v>
      </c>
      <c r="H182" s="407">
        <f t="shared" si="50"/>
        <v>1.2</v>
      </c>
      <c r="I182" s="407">
        <f t="shared" si="42"/>
        <v>7.11</v>
      </c>
      <c r="J182" s="407">
        <f t="shared" si="36"/>
        <v>7.1600000007450584</v>
      </c>
      <c r="K182" s="408">
        <f t="shared" si="43"/>
        <v>5.000000074505806E-2</v>
      </c>
      <c r="L182" s="409">
        <f t="shared" si="44"/>
        <v>0.5</v>
      </c>
      <c r="M182" s="410">
        <f t="shared" si="45"/>
        <v>7.61</v>
      </c>
      <c r="N182" s="410">
        <f t="shared" si="46"/>
        <v>7.6600000007450584</v>
      </c>
      <c r="O182" s="411"/>
      <c r="P182" s="485">
        <f t="shared" ca="1" si="47"/>
        <v>0.37045138888889184</v>
      </c>
      <c r="Q182" s="484">
        <f t="shared" ca="1" si="48"/>
        <v>0.37060185185185479</v>
      </c>
      <c r="R182" s="486">
        <v>5.000000074505806E-2</v>
      </c>
      <c r="S182" s="486">
        <f t="shared" ca="1" si="37"/>
        <v>0.02</v>
      </c>
      <c r="T182" s="506">
        <v>19</v>
      </c>
      <c r="U182" s="469" t="str">
        <f t="shared" si="38"/>
        <v>C79-R5</v>
      </c>
      <c r="V182" s="470">
        <v>79</v>
      </c>
      <c r="W182" s="470" t="s">
        <v>493</v>
      </c>
      <c r="X182" s="470" t="s">
        <v>494</v>
      </c>
      <c r="Y182" s="470">
        <v>5</v>
      </c>
      <c r="AA182" s="505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745"/>
      <c r="C183" s="404" t="str">
        <f t="shared" si="35"/>
        <v>C79-R3</v>
      </c>
      <c r="D183" s="405">
        <v>0.34486111111111112</v>
      </c>
      <c r="E183" s="405">
        <v>0.34501157407407407</v>
      </c>
      <c r="F183" s="406">
        <f t="shared" si="50"/>
        <v>1.7</v>
      </c>
      <c r="G183" s="468">
        <f t="shared" si="50"/>
        <v>5.41</v>
      </c>
      <c r="H183" s="407">
        <f t="shared" si="50"/>
        <v>1.2</v>
      </c>
      <c r="I183" s="407">
        <f t="shared" si="42"/>
        <v>7.11</v>
      </c>
      <c r="J183" s="407">
        <f t="shared" si="36"/>
        <v>7.2199999994039539</v>
      </c>
      <c r="K183" s="408">
        <f t="shared" si="43"/>
        <v>0.10999999940395355</v>
      </c>
      <c r="L183" s="409">
        <f t="shared" si="44"/>
        <v>0.5</v>
      </c>
      <c r="M183" s="410">
        <f t="shared" si="45"/>
        <v>7.61</v>
      </c>
      <c r="N183" s="410">
        <f t="shared" si="46"/>
        <v>7.7199999994039539</v>
      </c>
      <c r="O183" s="411"/>
      <c r="P183" s="485">
        <f t="shared" ca="1" si="47"/>
        <v>0.37086805555555852</v>
      </c>
      <c r="Q183" s="484">
        <f t="shared" ca="1" si="48"/>
        <v>0.37103009259259556</v>
      </c>
      <c r="R183" s="486">
        <v>0.10999999940395355</v>
      </c>
      <c r="S183" s="486">
        <f t="shared" ca="1" si="37"/>
        <v>0.06</v>
      </c>
      <c r="T183" s="470">
        <v>20</v>
      </c>
      <c r="U183" s="469" t="str">
        <f t="shared" si="38"/>
        <v>C79-R3</v>
      </c>
      <c r="V183" s="470">
        <v>79</v>
      </c>
      <c r="W183" s="470" t="s">
        <v>493</v>
      </c>
      <c r="X183" s="470" t="s">
        <v>494</v>
      </c>
      <c r="Y183" s="470">
        <v>3</v>
      </c>
      <c r="AA183" s="505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745"/>
      <c r="C184" s="404" t="str">
        <f t="shared" si="35"/>
        <v>C79-R1</v>
      </c>
      <c r="D184" s="405">
        <v>0.34511574074074075</v>
      </c>
      <c r="E184" s="405">
        <v>0.3452662037037037</v>
      </c>
      <c r="F184" s="406">
        <f t="shared" si="50"/>
        <v>1.7</v>
      </c>
      <c r="G184" s="468">
        <f t="shared" si="50"/>
        <v>5.41</v>
      </c>
      <c r="H184" s="407">
        <f t="shared" si="50"/>
        <v>1.2</v>
      </c>
      <c r="I184" s="407">
        <f t="shared" si="42"/>
        <v>7.11</v>
      </c>
      <c r="J184" s="407">
        <f t="shared" si="36"/>
        <v>7.2100000014901164</v>
      </c>
      <c r="K184" s="408">
        <f t="shared" si="43"/>
        <v>0.10000000149011612</v>
      </c>
      <c r="L184" s="409">
        <f t="shared" si="44"/>
        <v>0.5</v>
      </c>
      <c r="M184" s="410">
        <f t="shared" si="45"/>
        <v>7.61</v>
      </c>
      <c r="N184" s="410">
        <f t="shared" si="46"/>
        <v>7.7100000014901164</v>
      </c>
      <c r="O184" s="411"/>
      <c r="P184" s="485">
        <f t="shared" ca="1" si="47"/>
        <v>0.37130787037037333</v>
      </c>
      <c r="Q184" s="484">
        <f t="shared" ca="1" si="48"/>
        <v>0.37146990740741037</v>
      </c>
      <c r="R184" s="486">
        <v>0.10000000149011612</v>
      </c>
      <c r="S184" s="486">
        <f t="shared" ca="1" si="37"/>
        <v>0.02</v>
      </c>
      <c r="T184" s="506">
        <v>21</v>
      </c>
      <c r="U184" s="469" t="str">
        <f t="shared" si="38"/>
        <v>C79-R1</v>
      </c>
      <c r="V184" s="470">
        <v>79</v>
      </c>
      <c r="W184" s="470" t="s">
        <v>493</v>
      </c>
      <c r="X184" s="470" t="s">
        <v>494</v>
      </c>
      <c r="Y184" s="470">
        <v>1</v>
      </c>
      <c r="AA184" s="505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745"/>
      <c r="C185" s="404" t="str">
        <f t="shared" si="35"/>
        <v>C80-R2</v>
      </c>
      <c r="D185" s="405">
        <v>0.34539351851851852</v>
      </c>
      <c r="E185" s="405">
        <v>0.34554398148148147</v>
      </c>
      <c r="F185" s="406">
        <f t="shared" si="50"/>
        <v>1.7</v>
      </c>
      <c r="G185" s="468">
        <f t="shared" si="50"/>
        <v>5.41</v>
      </c>
      <c r="H185" s="407">
        <f t="shared" si="50"/>
        <v>1.2</v>
      </c>
      <c r="I185" s="407">
        <f t="shared" si="42"/>
        <v>7.11</v>
      </c>
      <c r="J185" s="407">
        <f t="shared" si="36"/>
        <v>7.1299999995529655</v>
      </c>
      <c r="K185" s="408">
        <f t="shared" si="43"/>
        <v>1.9999999552965164E-2</v>
      </c>
      <c r="L185" s="409">
        <f t="shared" si="44"/>
        <v>0.5</v>
      </c>
      <c r="M185" s="410">
        <f t="shared" si="45"/>
        <v>7.61</v>
      </c>
      <c r="N185" s="410">
        <f t="shared" si="46"/>
        <v>7.6299999995529655</v>
      </c>
      <c r="O185" s="411"/>
      <c r="P185" s="485">
        <f t="shared" ca="1" si="47"/>
        <v>0.37175925925926223</v>
      </c>
      <c r="Q185" s="484">
        <f t="shared" ca="1" si="48"/>
        <v>0.37193287037037337</v>
      </c>
      <c r="R185" s="486">
        <v>1.9999999552965164E-2</v>
      </c>
      <c r="S185" s="486">
        <f t="shared" ca="1" si="37"/>
        <v>0.02</v>
      </c>
      <c r="T185" s="470">
        <v>1</v>
      </c>
      <c r="U185" s="469" t="str">
        <f t="shared" si="38"/>
        <v>C80-R2</v>
      </c>
      <c r="V185" s="504">
        <v>80</v>
      </c>
      <c r="W185" s="470" t="s">
        <v>493</v>
      </c>
      <c r="X185" s="470" t="s">
        <v>494</v>
      </c>
      <c r="Y185" s="470">
        <v>2</v>
      </c>
      <c r="AA185" s="505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745"/>
      <c r="C186" s="404" t="str">
        <f t="shared" si="35"/>
        <v>C80-R4</v>
      </c>
      <c r="D186" s="405">
        <v>0.34565972222222224</v>
      </c>
      <c r="E186" s="405">
        <v>0.34581018518518519</v>
      </c>
      <c r="F186" s="406">
        <f t="shared" si="50"/>
        <v>1.7</v>
      </c>
      <c r="G186" s="468">
        <f t="shared" si="50"/>
        <v>5.41</v>
      </c>
      <c r="H186" s="407">
        <f t="shared" si="50"/>
        <v>1.2</v>
      </c>
      <c r="I186" s="407">
        <f t="shared" si="42"/>
        <v>7.11</v>
      </c>
      <c r="J186" s="407">
        <f t="shared" si="36"/>
        <v>7.2199999994039539</v>
      </c>
      <c r="K186" s="408">
        <f t="shared" si="43"/>
        <v>0.10999999940395355</v>
      </c>
      <c r="L186" s="409">
        <f t="shared" si="44"/>
        <v>0.5</v>
      </c>
      <c r="M186" s="410">
        <f t="shared" si="45"/>
        <v>7.61</v>
      </c>
      <c r="N186" s="410">
        <f t="shared" si="46"/>
        <v>7.7199999994039539</v>
      </c>
      <c r="O186" s="411"/>
      <c r="P186" s="485">
        <f t="shared" ca="1" si="47"/>
        <v>0.37222222222222523</v>
      </c>
      <c r="Q186" s="484">
        <f t="shared" ca="1" si="48"/>
        <v>0.37237268518518818</v>
      </c>
      <c r="R186" s="486">
        <v>0.10999999940395355</v>
      </c>
      <c r="S186" s="486">
        <f t="shared" ca="1" si="37"/>
        <v>0.08</v>
      </c>
      <c r="T186" s="470">
        <v>2</v>
      </c>
      <c r="U186" s="469" t="str">
        <f t="shared" si="38"/>
        <v>C80-R4</v>
      </c>
      <c r="V186" s="504">
        <v>80</v>
      </c>
      <c r="W186" s="470" t="s">
        <v>493</v>
      </c>
      <c r="X186" s="470" t="s">
        <v>494</v>
      </c>
      <c r="Y186" s="470">
        <v>4</v>
      </c>
      <c r="AA186" s="505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745"/>
      <c r="C187" s="404" t="str">
        <f t="shared" si="35"/>
        <v>C80-R6</v>
      </c>
      <c r="D187" s="405">
        <v>0.34589120370370369</v>
      </c>
      <c r="E187" s="405">
        <v>0.34605324074074073</v>
      </c>
      <c r="F187" s="406">
        <f t="shared" si="50"/>
        <v>1.7</v>
      </c>
      <c r="G187" s="468">
        <f t="shared" si="50"/>
        <v>5.41</v>
      </c>
      <c r="H187" s="407">
        <f t="shared" si="50"/>
        <v>1.2</v>
      </c>
      <c r="I187" s="407">
        <f t="shared" si="42"/>
        <v>7.11</v>
      </c>
      <c r="J187" s="407">
        <f t="shared" si="36"/>
        <v>7.200000003576279</v>
      </c>
      <c r="K187" s="408">
        <f t="shared" si="43"/>
        <v>9.0000003576278687E-2</v>
      </c>
      <c r="L187" s="409">
        <f t="shared" si="44"/>
        <v>0.5</v>
      </c>
      <c r="M187" s="410">
        <f t="shared" si="45"/>
        <v>7.61</v>
      </c>
      <c r="N187" s="410">
        <f t="shared" si="46"/>
        <v>7.700000003576279</v>
      </c>
      <c r="O187" s="411"/>
      <c r="P187" s="485">
        <f t="shared" ca="1" si="47"/>
        <v>0.37263888888889191</v>
      </c>
      <c r="Q187" s="484">
        <f t="shared" ca="1" si="48"/>
        <v>0.37277777777778082</v>
      </c>
      <c r="R187" s="486">
        <v>9.0000003576278687E-2</v>
      </c>
      <c r="S187" s="486">
        <f t="shared" ca="1" si="37"/>
        <v>0.04</v>
      </c>
      <c r="T187" s="470">
        <v>3</v>
      </c>
      <c r="U187" s="469" t="str">
        <f t="shared" si="38"/>
        <v>C80-R6</v>
      </c>
      <c r="V187" s="504">
        <v>80</v>
      </c>
      <c r="W187" s="470" t="s">
        <v>493</v>
      </c>
      <c r="X187" s="470" t="s">
        <v>494</v>
      </c>
      <c r="Y187" s="470">
        <v>6</v>
      </c>
      <c r="AA187" s="505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745"/>
      <c r="C188" s="404" t="str">
        <f t="shared" si="35"/>
        <v>C80-R8</v>
      </c>
      <c r="D188" s="405">
        <v>0.34618055555555555</v>
      </c>
      <c r="E188" s="405">
        <v>0.34631944444444446</v>
      </c>
      <c r="F188" s="406">
        <f t="shared" si="50"/>
        <v>1.7</v>
      </c>
      <c r="G188" s="468">
        <f t="shared" si="50"/>
        <v>5.41</v>
      </c>
      <c r="H188" s="407">
        <f t="shared" si="50"/>
        <v>1.2</v>
      </c>
      <c r="I188" s="407">
        <f t="shared" si="42"/>
        <v>7.11</v>
      </c>
      <c r="J188" s="407">
        <f t="shared" si="36"/>
        <v>7.1499999991059306</v>
      </c>
      <c r="K188" s="408">
        <f t="shared" si="43"/>
        <v>3.9999999105930328E-2</v>
      </c>
      <c r="L188" s="409">
        <f t="shared" si="44"/>
        <v>0.5</v>
      </c>
      <c r="M188" s="410">
        <f t="shared" si="45"/>
        <v>7.61</v>
      </c>
      <c r="N188" s="410">
        <f t="shared" si="46"/>
        <v>7.6499999991059306</v>
      </c>
      <c r="O188" s="411"/>
      <c r="P188" s="485">
        <f t="shared" ca="1" si="47"/>
        <v>0.37304398148148454</v>
      </c>
      <c r="Q188" s="484">
        <f t="shared" ca="1" si="48"/>
        <v>0.37318287037037345</v>
      </c>
      <c r="R188" s="486">
        <v>3.9999999105930328E-2</v>
      </c>
      <c r="S188" s="486">
        <f t="shared" ca="1" si="37"/>
        <v>7.0000000000000007E-2</v>
      </c>
      <c r="T188" s="470">
        <v>4</v>
      </c>
      <c r="U188" s="469" t="str">
        <f t="shared" si="38"/>
        <v>C80-R8</v>
      </c>
      <c r="V188" s="504">
        <v>80</v>
      </c>
      <c r="W188" s="470" t="s">
        <v>493</v>
      </c>
      <c r="X188" s="470" t="s">
        <v>494</v>
      </c>
      <c r="Y188" s="470">
        <v>8</v>
      </c>
      <c r="AA188" s="505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745"/>
      <c r="C189" s="404" t="str">
        <f t="shared" si="35"/>
        <v>C80-R10</v>
      </c>
      <c r="D189" s="405">
        <v>0.34641203703703705</v>
      </c>
      <c r="E189" s="405">
        <v>0.3465625</v>
      </c>
      <c r="F189" s="406">
        <f t="shared" si="50"/>
        <v>1.7</v>
      </c>
      <c r="G189" s="468">
        <f t="shared" si="50"/>
        <v>5.41</v>
      </c>
      <c r="H189" s="407">
        <f t="shared" si="50"/>
        <v>1.2</v>
      </c>
      <c r="I189" s="407">
        <f t="shared" si="42"/>
        <v>7.11</v>
      </c>
      <c r="J189" s="407">
        <f t="shared" si="36"/>
        <v>7.1499999991059306</v>
      </c>
      <c r="K189" s="408">
        <f t="shared" si="43"/>
        <v>3.9999999105930328E-2</v>
      </c>
      <c r="L189" s="409">
        <f t="shared" si="44"/>
        <v>0.5</v>
      </c>
      <c r="M189" s="410">
        <f t="shared" si="45"/>
        <v>7.61</v>
      </c>
      <c r="N189" s="410">
        <f t="shared" si="46"/>
        <v>7.6499999991059306</v>
      </c>
      <c r="O189" s="411"/>
      <c r="P189" s="485">
        <f t="shared" ca="1" si="47"/>
        <v>0.37347222222222531</v>
      </c>
      <c r="Q189" s="484">
        <f t="shared" ca="1" si="48"/>
        <v>0.37362268518518826</v>
      </c>
      <c r="R189" s="486">
        <v>3.9999999105930328E-2</v>
      </c>
      <c r="S189" s="486">
        <f t="shared" ca="1" si="37"/>
        <v>0.1</v>
      </c>
      <c r="T189" s="470">
        <v>5</v>
      </c>
      <c r="U189" s="469" t="str">
        <f t="shared" si="38"/>
        <v>C80-R10</v>
      </c>
      <c r="V189" s="504">
        <v>80</v>
      </c>
      <c r="W189" s="470" t="s">
        <v>493</v>
      </c>
      <c r="X189" s="470" t="s">
        <v>494</v>
      </c>
      <c r="Y189" s="470">
        <v>10</v>
      </c>
      <c r="AA189" s="505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745"/>
      <c r="C190" s="404" t="str">
        <f t="shared" si="35"/>
        <v>C80-R12</v>
      </c>
      <c r="D190" s="405">
        <v>0.34667824074074072</v>
      </c>
      <c r="E190" s="405">
        <v>0.34685185185185186</v>
      </c>
      <c r="F190" s="406">
        <f t="shared" si="50"/>
        <v>1.7</v>
      </c>
      <c r="G190" s="468">
        <f t="shared" si="50"/>
        <v>5.41</v>
      </c>
      <c r="H190" s="407">
        <f t="shared" si="50"/>
        <v>1.2</v>
      </c>
      <c r="I190" s="407">
        <f t="shared" si="42"/>
        <v>7.11</v>
      </c>
      <c r="J190" s="407">
        <f t="shared" si="36"/>
        <v>7.1499999991059306</v>
      </c>
      <c r="K190" s="408">
        <f t="shared" si="43"/>
        <v>3.9999999105930328E-2</v>
      </c>
      <c r="L190" s="409">
        <f t="shared" si="44"/>
        <v>0.5</v>
      </c>
      <c r="M190" s="410">
        <f t="shared" si="45"/>
        <v>7.61</v>
      </c>
      <c r="N190" s="410">
        <f t="shared" si="46"/>
        <v>7.6499999991059306</v>
      </c>
      <c r="O190" s="411"/>
      <c r="P190" s="485">
        <f t="shared" ca="1" si="47"/>
        <v>0.37388888888889199</v>
      </c>
      <c r="Q190" s="484">
        <f t="shared" ca="1" si="48"/>
        <v>0.37403935185185494</v>
      </c>
      <c r="R190" s="486">
        <v>3.9999999105930328E-2</v>
      </c>
      <c r="S190" s="486">
        <f t="shared" ca="1" si="37"/>
        <v>0.11</v>
      </c>
      <c r="T190" s="470">
        <v>6</v>
      </c>
      <c r="U190" s="469" t="str">
        <f t="shared" si="38"/>
        <v>C80-R12</v>
      </c>
      <c r="V190" s="504">
        <v>80</v>
      </c>
      <c r="W190" s="470" t="s">
        <v>493</v>
      </c>
      <c r="X190" s="470" t="s">
        <v>494</v>
      </c>
      <c r="Y190" s="470">
        <v>12</v>
      </c>
      <c r="AA190" s="505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745"/>
      <c r="C191" s="404" t="str">
        <f t="shared" si="35"/>
        <v>C80-R14</v>
      </c>
      <c r="D191" s="405">
        <v>0.34692129629629631</v>
      </c>
      <c r="E191" s="405">
        <v>0.34707175925925926</v>
      </c>
      <c r="F191" s="406">
        <f t="shared" si="50"/>
        <v>1.7</v>
      </c>
      <c r="G191" s="468">
        <f t="shared" si="50"/>
        <v>5.41</v>
      </c>
      <c r="H191" s="407">
        <f t="shared" si="50"/>
        <v>1.2</v>
      </c>
      <c r="I191" s="407">
        <f t="shared" si="42"/>
        <v>7.11</v>
      </c>
      <c r="J191" s="407">
        <f t="shared" si="36"/>
        <v>7.2399999952316287</v>
      </c>
      <c r="K191" s="408">
        <f t="shared" si="43"/>
        <v>0.12999999523162842</v>
      </c>
      <c r="L191" s="409">
        <f t="shared" si="44"/>
        <v>0.5</v>
      </c>
      <c r="M191" s="410">
        <f t="shared" si="45"/>
        <v>7.61</v>
      </c>
      <c r="N191" s="410">
        <f t="shared" si="46"/>
        <v>7.7399999952316287</v>
      </c>
      <c r="O191" s="411"/>
      <c r="P191" s="485">
        <f t="shared" ca="1" si="47"/>
        <v>0.37429398148148457</v>
      </c>
      <c r="Q191" s="484">
        <f t="shared" ca="1" si="48"/>
        <v>0.37446759259259571</v>
      </c>
      <c r="R191" s="486">
        <v>0.12999999523162842</v>
      </c>
      <c r="S191" s="486">
        <f t="shared" ca="1" si="37"/>
        <v>7.0000000000000007E-2</v>
      </c>
      <c r="T191" s="470">
        <v>7</v>
      </c>
      <c r="U191" s="469" t="str">
        <f t="shared" si="38"/>
        <v>C80-R14</v>
      </c>
      <c r="V191" s="504">
        <v>80</v>
      </c>
      <c r="W191" s="470" t="s">
        <v>493</v>
      </c>
      <c r="X191" s="470" t="s">
        <v>494</v>
      </c>
      <c r="Y191" s="470">
        <v>14</v>
      </c>
      <c r="AA191" s="505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745"/>
      <c r="C192" s="404" t="str">
        <f t="shared" si="35"/>
        <v>C80-R16</v>
      </c>
      <c r="D192" s="405">
        <v>0.34715277777777775</v>
      </c>
      <c r="E192" s="405">
        <v>0.34730324074074076</v>
      </c>
      <c r="F192" s="406">
        <f t="shared" si="50"/>
        <v>1.7</v>
      </c>
      <c r="G192" s="468">
        <f t="shared" si="50"/>
        <v>5.41</v>
      </c>
      <c r="H192" s="407">
        <f t="shared" si="50"/>
        <v>1.2</v>
      </c>
      <c r="I192" s="407">
        <f t="shared" si="42"/>
        <v>7.11</v>
      </c>
      <c r="J192" s="407">
        <f t="shared" si="36"/>
        <v>7.2100000014901164</v>
      </c>
      <c r="K192" s="408">
        <f t="shared" si="43"/>
        <v>0.10000000149011612</v>
      </c>
      <c r="L192" s="409">
        <f t="shared" si="44"/>
        <v>0.5</v>
      </c>
      <c r="M192" s="410">
        <f t="shared" si="45"/>
        <v>7.61</v>
      </c>
      <c r="N192" s="410">
        <f t="shared" si="46"/>
        <v>7.7100000014901164</v>
      </c>
      <c r="O192" s="411"/>
      <c r="P192" s="485">
        <f t="shared" ca="1" si="47"/>
        <v>0.37469907407407721</v>
      </c>
      <c r="Q192" s="484">
        <f t="shared" ca="1" si="48"/>
        <v>0.37484953703704016</v>
      </c>
      <c r="R192" s="486">
        <v>0.10000000149011612</v>
      </c>
      <c r="S192" s="486">
        <f t="shared" ca="1" si="37"/>
        <v>0.12</v>
      </c>
      <c r="T192" s="470">
        <v>8</v>
      </c>
      <c r="U192" s="469" t="str">
        <f t="shared" si="38"/>
        <v>C80-R16</v>
      </c>
      <c r="V192" s="504">
        <v>80</v>
      </c>
      <c r="W192" s="470" t="s">
        <v>493</v>
      </c>
      <c r="X192" s="470" t="s">
        <v>494</v>
      </c>
      <c r="Y192" s="470">
        <v>16</v>
      </c>
      <c r="AA192" s="505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745"/>
      <c r="C193" s="404" t="str">
        <f t="shared" si="35"/>
        <v>C80-R18</v>
      </c>
      <c r="D193" s="405">
        <v>0.34744212962962961</v>
      </c>
      <c r="E193" s="405">
        <v>0.34758101851851853</v>
      </c>
      <c r="F193" s="406">
        <f t="shared" si="50"/>
        <v>1.7</v>
      </c>
      <c r="G193" s="468">
        <f t="shared" si="50"/>
        <v>5.41</v>
      </c>
      <c r="H193" s="407">
        <f t="shared" si="50"/>
        <v>1.2</v>
      </c>
      <c r="I193" s="407">
        <f t="shared" si="42"/>
        <v>7.11</v>
      </c>
      <c r="J193" s="407">
        <f t="shared" si="36"/>
        <v>7.2100000014901164</v>
      </c>
      <c r="K193" s="408">
        <f t="shared" si="43"/>
        <v>0.10000000149011612</v>
      </c>
      <c r="L193" s="409">
        <f t="shared" si="44"/>
        <v>0.5</v>
      </c>
      <c r="M193" s="410">
        <f t="shared" si="45"/>
        <v>7.61</v>
      </c>
      <c r="N193" s="410">
        <f t="shared" si="46"/>
        <v>7.7100000014901164</v>
      </c>
      <c r="O193" s="411"/>
      <c r="P193" s="485">
        <f t="shared" ca="1" si="47"/>
        <v>0.37511574074074389</v>
      </c>
      <c r="Q193" s="484">
        <f t="shared" ca="1" si="48"/>
        <v>0.37527777777778093</v>
      </c>
      <c r="R193" s="486">
        <v>0.10000000149011612</v>
      </c>
      <c r="S193" s="486">
        <f t="shared" ca="1" si="37"/>
        <v>7.0000000000000007E-2</v>
      </c>
      <c r="T193" s="470">
        <v>9</v>
      </c>
      <c r="U193" s="469" t="str">
        <f t="shared" si="38"/>
        <v>C80-R18</v>
      </c>
      <c r="V193" s="504">
        <v>80</v>
      </c>
      <c r="W193" s="470" t="s">
        <v>493</v>
      </c>
      <c r="X193" s="470" t="s">
        <v>494</v>
      </c>
      <c r="Y193" s="470">
        <v>18</v>
      </c>
      <c r="AA193" s="505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745"/>
      <c r="C194" s="404" t="str">
        <f t="shared" si="35"/>
        <v>C80-R20</v>
      </c>
      <c r="D194" s="405">
        <v>0.34771990740740738</v>
      </c>
      <c r="E194" s="405">
        <v>0.34789351851851852</v>
      </c>
      <c r="F194" s="406">
        <f t="shared" si="50"/>
        <v>1.7</v>
      </c>
      <c r="G194" s="468">
        <f t="shared" si="50"/>
        <v>5.41</v>
      </c>
      <c r="H194" s="407">
        <f t="shared" si="50"/>
        <v>1.2</v>
      </c>
      <c r="I194" s="407">
        <f t="shared" si="42"/>
        <v>7.11</v>
      </c>
      <c r="J194" s="407">
        <f t="shared" si="36"/>
        <v>7.200000003576279</v>
      </c>
      <c r="K194" s="408">
        <f t="shared" si="43"/>
        <v>9.0000003576278687E-2</v>
      </c>
      <c r="L194" s="409">
        <f t="shared" si="44"/>
        <v>0.5</v>
      </c>
      <c r="M194" s="410">
        <f t="shared" si="45"/>
        <v>7.61</v>
      </c>
      <c r="N194" s="410">
        <f t="shared" si="46"/>
        <v>7.700000003576279</v>
      </c>
      <c r="O194" s="411"/>
      <c r="P194" s="485">
        <f t="shared" ca="1" si="47"/>
        <v>0.37553240740741056</v>
      </c>
      <c r="Q194" s="484">
        <f t="shared" ca="1" si="48"/>
        <v>0.37567129629629947</v>
      </c>
      <c r="R194" s="486">
        <v>9.0000003576278687E-2</v>
      </c>
      <c r="S194" s="486">
        <f t="shared" ca="1" si="37"/>
        <v>0.03</v>
      </c>
      <c r="T194" s="470">
        <v>10</v>
      </c>
      <c r="U194" s="469" t="str">
        <f t="shared" si="38"/>
        <v>C80-R20</v>
      </c>
      <c r="V194" s="504">
        <v>80</v>
      </c>
      <c r="W194" s="470" t="s">
        <v>493</v>
      </c>
      <c r="X194" s="470" t="s">
        <v>494</v>
      </c>
      <c r="Y194" s="470">
        <v>20</v>
      </c>
      <c r="AA194" s="505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745"/>
      <c r="C195" s="404" t="str">
        <f t="shared" si="35"/>
        <v>C80-R22</v>
      </c>
      <c r="D195" s="405">
        <v>0.3479976851851852</v>
      </c>
      <c r="E195" s="405">
        <v>0.34814814814814815</v>
      </c>
      <c r="F195" s="406">
        <f t="shared" ref="F195:H210" si="51">F194</f>
        <v>1.7</v>
      </c>
      <c r="G195" s="468">
        <f t="shared" si="51"/>
        <v>5.41</v>
      </c>
      <c r="H195" s="407">
        <f t="shared" si="51"/>
        <v>1.2</v>
      </c>
      <c r="I195" s="407">
        <f t="shared" si="42"/>
        <v>7.11</v>
      </c>
      <c r="J195" s="407">
        <f t="shared" si="36"/>
        <v>7.1399999993294481</v>
      </c>
      <c r="K195" s="408">
        <f t="shared" si="43"/>
        <v>2.9999999329447746E-2</v>
      </c>
      <c r="L195" s="409">
        <f t="shared" si="44"/>
        <v>0.5</v>
      </c>
      <c r="M195" s="410">
        <f t="shared" si="45"/>
        <v>7.61</v>
      </c>
      <c r="N195" s="410">
        <f t="shared" si="46"/>
        <v>7.6399999993294481</v>
      </c>
      <c r="O195" s="411"/>
      <c r="P195" s="485">
        <f t="shared" ca="1" si="47"/>
        <v>0.37590277777778097</v>
      </c>
      <c r="Q195" s="484">
        <f t="shared" ca="1" si="48"/>
        <v>0.37605324074074392</v>
      </c>
      <c r="R195" s="486">
        <v>2.9999999329447746E-2</v>
      </c>
      <c r="S195" s="486">
        <f t="shared" ca="1" si="37"/>
        <v>0.11</v>
      </c>
      <c r="T195" s="470">
        <v>11</v>
      </c>
      <c r="U195" s="469" t="str">
        <f t="shared" si="38"/>
        <v>C80-R22</v>
      </c>
      <c r="V195" s="504">
        <v>80</v>
      </c>
      <c r="W195" s="470" t="s">
        <v>493</v>
      </c>
      <c r="X195" s="470" t="s">
        <v>494</v>
      </c>
      <c r="Y195" s="470">
        <v>22</v>
      </c>
      <c r="AA195" s="505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745"/>
      <c r="C196" s="404" t="str">
        <f t="shared" si="35"/>
        <v>C80-R24</v>
      </c>
      <c r="D196" s="405">
        <v>0.34824074074074074</v>
      </c>
      <c r="E196" s="405">
        <v>0.34840277777777778</v>
      </c>
      <c r="F196" s="406">
        <f t="shared" si="51"/>
        <v>1.7</v>
      </c>
      <c r="G196" s="468">
        <f t="shared" si="51"/>
        <v>5.41</v>
      </c>
      <c r="H196" s="407">
        <f t="shared" si="51"/>
        <v>1.2</v>
      </c>
      <c r="I196" s="407">
        <f t="shared" si="42"/>
        <v>7.11</v>
      </c>
      <c r="J196" s="407">
        <f t="shared" si="36"/>
        <v>7.1600000007450584</v>
      </c>
      <c r="K196" s="408">
        <f t="shared" si="43"/>
        <v>5.000000074505806E-2</v>
      </c>
      <c r="L196" s="409">
        <f t="shared" si="44"/>
        <v>0.5</v>
      </c>
      <c r="M196" s="410">
        <f t="shared" si="45"/>
        <v>7.61</v>
      </c>
      <c r="N196" s="410">
        <f t="shared" si="46"/>
        <v>7.6600000007450584</v>
      </c>
      <c r="O196" s="411"/>
      <c r="P196" s="485">
        <f t="shared" ca="1" si="47"/>
        <v>0.37630787037037355</v>
      </c>
      <c r="Q196" s="484">
        <f t="shared" ca="1" si="48"/>
        <v>0.37644675925926246</v>
      </c>
      <c r="R196" s="486">
        <v>5.000000074505806E-2</v>
      </c>
      <c r="S196" s="486">
        <f t="shared" ca="1" si="37"/>
        <v>0.01</v>
      </c>
      <c r="T196" s="470">
        <v>12</v>
      </c>
      <c r="U196" s="469" t="str">
        <f t="shared" si="38"/>
        <v>C80-R24</v>
      </c>
      <c r="V196" s="504">
        <v>80</v>
      </c>
      <c r="W196" s="470" t="s">
        <v>493</v>
      </c>
      <c r="X196" s="470" t="s">
        <v>494</v>
      </c>
      <c r="Y196" s="470">
        <v>24</v>
      </c>
      <c r="AA196" s="505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745"/>
      <c r="C197" s="404" t="str">
        <f t="shared" si="35"/>
        <v>C80-R26</v>
      </c>
      <c r="D197" s="405">
        <v>0.34849537037037037</v>
      </c>
      <c r="E197" s="405">
        <v>0.34864583333333332</v>
      </c>
      <c r="F197" s="406">
        <f t="shared" si="51"/>
        <v>1.7</v>
      </c>
      <c r="G197" s="468">
        <f t="shared" si="51"/>
        <v>5.41</v>
      </c>
      <c r="H197" s="407">
        <f t="shared" si="51"/>
        <v>1.2</v>
      </c>
      <c r="I197" s="407">
        <f t="shared" si="42"/>
        <v>7.11</v>
      </c>
      <c r="J197" s="407">
        <f t="shared" si="36"/>
        <v>7.2399999952316287</v>
      </c>
      <c r="K197" s="408">
        <f t="shared" si="43"/>
        <v>0.12999999523162842</v>
      </c>
      <c r="L197" s="409">
        <f t="shared" si="44"/>
        <v>0.5</v>
      </c>
      <c r="M197" s="410">
        <f t="shared" si="45"/>
        <v>7.61</v>
      </c>
      <c r="N197" s="410">
        <f t="shared" si="46"/>
        <v>7.7399999952316287</v>
      </c>
      <c r="O197" s="411"/>
      <c r="P197" s="485">
        <f t="shared" ca="1" si="47"/>
        <v>0.37672453703704023</v>
      </c>
      <c r="Q197" s="484">
        <f t="shared" ca="1" si="48"/>
        <v>0.37686342592592914</v>
      </c>
      <c r="R197" s="486">
        <v>0.12999999523162842</v>
      </c>
      <c r="S197" s="486">
        <f t="shared" ca="1" si="37"/>
        <v>0.08</v>
      </c>
      <c r="T197" s="470">
        <v>13</v>
      </c>
      <c r="U197" s="469" t="str">
        <f t="shared" si="38"/>
        <v>C80-R26</v>
      </c>
      <c r="V197" s="504">
        <v>80</v>
      </c>
      <c r="W197" s="470" t="s">
        <v>493</v>
      </c>
      <c r="X197" s="470" t="s">
        <v>494</v>
      </c>
      <c r="Y197" s="470">
        <v>26</v>
      </c>
      <c r="AA197" s="505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745"/>
      <c r="C198" s="404" t="str">
        <f t="shared" si="35"/>
        <v>C80-R28</v>
      </c>
      <c r="D198" s="405">
        <v>0.34877314814814814</v>
      </c>
      <c r="E198" s="405">
        <v>0.34891203703703705</v>
      </c>
      <c r="F198" s="406">
        <f t="shared" si="51"/>
        <v>1.7</v>
      </c>
      <c r="G198" s="468">
        <f t="shared" si="51"/>
        <v>5.41</v>
      </c>
      <c r="H198" s="407">
        <f t="shared" si="51"/>
        <v>1.2</v>
      </c>
      <c r="I198" s="407">
        <f t="shared" si="42"/>
        <v>7.11</v>
      </c>
      <c r="J198" s="407">
        <f t="shared" si="36"/>
        <v>7.2500000005960468</v>
      </c>
      <c r="K198" s="408">
        <f t="shared" si="43"/>
        <v>0.14000000059604645</v>
      </c>
      <c r="L198" s="409">
        <f t="shared" si="44"/>
        <v>0.5</v>
      </c>
      <c r="M198" s="410">
        <f t="shared" si="45"/>
        <v>7.61</v>
      </c>
      <c r="N198" s="410">
        <f t="shared" si="46"/>
        <v>7.7500000005960468</v>
      </c>
      <c r="O198" s="411"/>
      <c r="P198" s="485">
        <f t="shared" ca="1" si="47"/>
        <v>0.37711805555555877</v>
      </c>
      <c r="Q198" s="484">
        <f t="shared" ca="1" si="48"/>
        <v>0.37729166666666991</v>
      </c>
      <c r="R198" s="486">
        <v>0.14000000059604645</v>
      </c>
      <c r="S198" s="486">
        <f t="shared" ca="1" si="37"/>
        <v>0.15</v>
      </c>
      <c r="T198" s="470">
        <v>14</v>
      </c>
      <c r="U198" s="469" t="str">
        <f t="shared" si="38"/>
        <v>C80-R28</v>
      </c>
      <c r="V198" s="504">
        <v>80</v>
      </c>
      <c r="W198" s="470" t="s">
        <v>493</v>
      </c>
      <c r="X198" s="470" t="s">
        <v>494</v>
      </c>
      <c r="Y198" s="470">
        <v>28</v>
      </c>
      <c r="AA198" s="505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745"/>
      <c r="C199" s="404" t="str">
        <f t="shared" si="35"/>
        <v>C80-R30</v>
      </c>
      <c r="D199" s="405">
        <v>0.34900462962962964</v>
      </c>
      <c r="E199" s="405">
        <v>0.34914351851851849</v>
      </c>
      <c r="F199" s="406">
        <f t="shared" si="51"/>
        <v>1.7</v>
      </c>
      <c r="G199" s="468">
        <f t="shared" si="51"/>
        <v>5.41</v>
      </c>
      <c r="H199" s="407">
        <f t="shared" si="51"/>
        <v>1.2</v>
      </c>
      <c r="I199" s="407">
        <f t="shared" si="42"/>
        <v>7.11</v>
      </c>
      <c r="J199" s="407">
        <f t="shared" si="36"/>
        <v>7.1699999986588958</v>
      </c>
      <c r="K199" s="408">
        <f t="shared" si="43"/>
        <v>5.9999998658895493E-2</v>
      </c>
      <c r="L199" s="409">
        <f t="shared" si="44"/>
        <v>0.5</v>
      </c>
      <c r="M199" s="410">
        <f t="shared" si="45"/>
        <v>7.61</v>
      </c>
      <c r="N199" s="410">
        <f t="shared" si="46"/>
        <v>7.6699999986588958</v>
      </c>
      <c r="O199" s="411"/>
      <c r="P199" s="485">
        <f t="shared" ca="1" si="47"/>
        <v>0.37753472222222545</v>
      </c>
      <c r="Q199" s="484">
        <f t="shared" ca="1" si="48"/>
        <v>0.37769675925926249</v>
      </c>
      <c r="R199" s="486">
        <v>5.9999998658895493E-2</v>
      </c>
      <c r="S199" s="486">
        <f t="shared" ca="1" si="37"/>
        <v>0.09</v>
      </c>
      <c r="T199" s="470">
        <v>15</v>
      </c>
      <c r="U199" s="469" t="str">
        <f t="shared" si="38"/>
        <v>C80-R30</v>
      </c>
      <c r="V199" s="504">
        <v>80</v>
      </c>
      <c r="W199" s="470" t="s">
        <v>493</v>
      </c>
      <c r="X199" s="470" t="s">
        <v>494</v>
      </c>
      <c r="Y199" s="470">
        <v>30</v>
      </c>
      <c r="AA199" s="505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745"/>
      <c r="C200" s="404" t="str">
        <f t="shared" si="35"/>
        <v>C80-R32</v>
      </c>
      <c r="D200" s="405">
        <v>0.3492939814814815</v>
      </c>
      <c r="E200" s="405">
        <v>0.34944444444444445</v>
      </c>
      <c r="F200" s="406">
        <f t="shared" si="51"/>
        <v>1.7</v>
      </c>
      <c r="G200" s="468">
        <f t="shared" si="51"/>
        <v>5.41</v>
      </c>
      <c r="H200" s="407">
        <f t="shared" si="51"/>
        <v>1.2</v>
      </c>
      <c r="I200" s="407">
        <f t="shared" si="42"/>
        <v>7.11</v>
      </c>
      <c r="J200" s="407">
        <f t="shared" si="36"/>
        <v>7.2500000005960468</v>
      </c>
      <c r="K200" s="408">
        <f t="shared" si="43"/>
        <v>0.14000000059604645</v>
      </c>
      <c r="L200" s="409">
        <f t="shared" si="44"/>
        <v>0.5</v>
      </c>
      <c r="M200" s="410">
        <f t="shared" si="45"/>
        <v>7.61</v>
      </c>
      <c r="N200" s="410">
        <f t="shared" si="46"/>
        <v>7.7500000005960468</v>
      </c>
      <c r="O200" s="411"/>
      <c r="P200" s="485">
        <f t="shared" ca="1" si="47"/>
        <v>0.37792824074074399</v>
      </c>
      <c r="Q200" s="484">
        <f t="shared" ca="1" si="48"/>
        <v>0.37809027777778104</v>
      </c>
      <c r="R200" s="486">
        <v>0.14000000059604645</v>
      </c>
      <c r="S200" s="486">
        <f t="shared" ca="1" si="37"/>
        <v>0.03</v>
      </c>
      <c r="T200" s="470">
        <v>16</v>
      </c>
      <c r="U200" s="469" t="str">
        <f t="shared" si="38"/>
        <v>C80-R32</v>
      </c>
      <c r="V200" s="504">
        <v>80</v>
      </c>
      <c r="W200" s="470" t="s">
        <v>493</v>
      </c>
      <c r="X200" s="470" t="s">
        <v>494</v>
      </c>
      <c r="Y200" s="470">
        <v>32</v>
      </c>
      <c r="AA200" s="505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745"/>
      <c r="C201" s="404" t="str">
        <f t="shared" si="35"/>
        <v>C80-R34</v>
      </c>
      <c r="D201" s="405">
        <v>0.34957175925925926</v>
      </c>
      <c r="E201" s="405">
        <v>0.34971064814814817</v>
      </c>
      <c r="F201" s="406">
        <f t="shared" si="51"/>
        <v>1.7</v>
      </c>
      <c r="G201" s="468">
        <f t="shared" si="51"/>
        <v>5.41</v>
      </c>
      <c r="H201" s="407">
        <f t="shared" si="51"/>
        <v>1.2</v>
      </c>
      <c r="I201" s="407">
        <f t="shared" si="42"/>
        <v>7.11</v>
      </c>
      <c r="J201" s="407">
        <f t="shared" si="36"/>
        <v>7.1800000002980235</v>
      </c>
      <c r="K201" s="408">
        <f t="shared" si="43"/>
        <v>7.0000000298023224E-2</v>
      </c>
      <c r="L201" s="409">
        <f t="shared" si="44"/>
        <v>0.5</v>
      </c>
      <c r="M201" s="410">
        <f t="shared" si="45"/>
        <v>7.61</v>
      </c>
      <c r="N201" s="410">
        <f t="shared" si="46"/>
        <v>7.6800000002980235</v>
      </c>
      <c r="O201" s="411"/>
      <c r="P201" s="485">
        <f t="shared" ca="1" si="47"/>
        <v>0.37835648148148476</v>
      </c>
      <c r="Q201" s="484">
        <f t="shared" ca="1" si="48"/>
        <v>0.37849537037037367</v>
      </c>
      <c r="R201" s="486">
        <v>7.0000000298023224E-2</v>
      </c>
      <c r="S201" s="486">
        <f t="shared" ca="1" si="37"/>
        <v>0.03</v>
      </c>
      <c r="T201" s="470">
        <v>17</v>
      </c>
      <c r="U201" s="504" t="str">
        <f t="shared" si="38"/>
        <v>C80-R34</v>
      </c>
      <c r="V201" s="504">
        <v>80</v>
      </c>
      <c r="W201" s="504" t="s">
        <v>493</v>
      </c>
      <c r="X201" s="504" t="s">
        <v>494</v>
      </c>
      <c r="Y201" s="470">
        <v>34</v>
      </c>
      <c r="AA201" s="505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745"/>
      <c r="C202" s="404" t="str">
        <f t="shared" si="35"/>
        <v>C80-R36</v>
      </c>
      <c r="D202" s="405">
        <v>0.3498148148148148</v>
      </c>
      <c r="E202" s="405">
        <v>0.34996527777777775</v>
      </c>
      <c r="F202" s="406">
        <f t="shared" si="51"/>
        <v>1.7</v>
      </c>
      <c r="G202" s="468">
        <f t="shared" si="51"/>
        <v>5.41</v>
      </c>
      <c r="H202" s="407">
        <f t="shared" si="51"/>
        <v>1.2</v>
      </c>
      <c r="I202" s="407">
        <f t="shared" si="42"/>
        <v>7.11</v>
      </c>
      <c r="J202" s="407">
        <f t="shared" si="36"/>
        <v>7.1699999986588958</v>
      </c>
      <c r="K202" s="408">
        <f t="shared" si="43"/>
        <v>5.9999998658895493E-2</v>
      </c>
      <c r="L202" s="409">
        <f t="shared" si="44"/>
        <v>0.5</v>
      </c>
      <c r="M202" s="410">
        <f t="shared" si="45"/>
        <v>7.61</v>
      </c>
      <c r="N202" s="410">
        <f t="shared" si="46"/>
        <v>7.6699999986588958</v>
      </c>
      <c r="O202" s="411"/>
      <c r="P202" s="485">
        <f t="shared" ca="1" si="47"/>
        <v>0.37878472222222553</v>
      </c>
      <c r="Q202" s="484">
        <f t="shared" ca="1" si="48"/>
        <v>0.37895833333333667</v>
      </c>
      <c r="R202" s="486">
        <v>5.9999998658895493E-2</v>
      </c>
      <c r="S202" s="486">
        <f t="shared" ca="1" si="37"/>
        <v>0.06</v>
      </c>
      <c r="T202" s="470">
        <v>18</v>
      </c>
      <c r="U202" s="504" t="str">
        <f t="shared" si="38"/>
        <v>C80-R36</v>
      </c>
      <c r="V202" s="504">
        <v>80</v>
      </c>
      <c r="W202" s="504" t="s">
        <v>493</v>
      </c>
      <c r="X202" s="504" t="s">
        <v>494</v>
      </c>
      <c r="Y202" s="470">
        <v>36</v>
      </c>
      <c r="AA202" s="505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745"/>
      <c r="C203" s="404" t="str">
        <f t="shared" si="35"/>
        <v>C80-R38</v>
      </c>
      <c r="D203" s="405">
        <v>0.35009259259259257</v>
      </c>
      <c r="E203" s="405">
        <v>0.35025462962962961</v>
      </c>
      <c r="F203" s="406">
        <f t="shared" si="51"/>
        <v>1.7</v>
      </c>
      <c r="G203" s="468">
        <f t="shared" si="51"/>
        <v>5.41</v>
      </c>
      <c r="H203" s="407">
        <f t="shared" si="51"/>
        <v>1.2</v>
      </c>
      <c r="I203" s="407">
        <f t="shared" si="42"/>
        <v>7.11</v>
      </c>
      <c r="J203" s="407">
        <f t="shared" si="36"/>
        <v>7.189999998211861</v>
      </c>
      <c r="K203" s="408">
        <f t="shared" si="43"/>
        <v>7.9999998211860657E-2</v>
      </c>
      <c r="L203" s="409">
        <f t="shared" si="44"/>
        <v>0.5</v>
      </c>
      <c r="M203" s="410">
        <f t="shared" si="45"/>
        <v>7.61</v>
      </c>
      <c r="N203" s="410">
        <f t="shared" si="46"/>
        <v>7.689999998211861</v>
      </c>
      <c r="O203" s="411"/>
      <c r="P203" s="485">
        <f t="shared" ca="1" si="47"/>
        <v>0.37918981481481817</v>
      </c>
      <c r="Q203" s="484">
        <f t="shared" ca="1" si="48"/>
        <v>0.37932870370370708</v>
      </c>
      <c r="R203" s="486">
        <v>7.9999998211860657E-2</v>
      </c>
      <c r="S203" s="486">
        <f t="shared" ca="1" si="37"/>
        <v>0.04</v>
      </c>
      <c r="T203" s="470">
        <v>19</v>
      </c>
      <c r="U203" s="469" t="str">
        <f t="shared" si="38"/>
        <v>C80-R38</v>
      </c>
      <c r="V203" s="504">
        <v>80</v>
      </c>
      <c r="W203" s="470" t="s">
        <v>493</v>
      </c>
      <c r="X203" s="470" t="s">
        <v>494</v>
      </c>
      <c r="Y203" s="470">
        <v>38</v>
      </c>
      <c r="AA203" s="505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745"/>
      <c r="C204" s="404" t="str">
        <f t="shared" si="35"/>
        <v>C80-R40</v>
      </c>
      <c r="D204" s="405">
        <v>0.35033564814814816</v>
      </c>
      <c r="E204" s="405">
        <v>0.35047453703703701</v>
      </c>
      <c r="F204" s="406">
        <f t="shared" si="51"/>
        <v>1.7</v>
      </c>
      <c r="G204" s="468">
        <f t="shared" si="51"/>
        <v>5.41</v>
      </c>
      <c r="H204" s="407">
        <f t="shared" si="51"/>
        <v>1.2</v>
      </c>
      <c r="I204" s="407">
        <f t="shared" si="42"/>
        <v>7.11</v>
      </c>
      <c r="J204" s="407">
        <f t="shared" si="36"/>
        <v>7.2500000005960468</v>
      </c>
      <c r="K204" s="408">
        <f t="shared" si="43"/>
        <v>0.14000000059604645</v>
      </c>
      <c r="L204" s="409">
        <f t="shared" si="44"/>
        <v>0.5</v>
      </c>
      <c r="M204" s="410">
        <f t="shared" si="45"/>
        <v>7.61</v>
      </c>
      <c r="N204" s="410">
        <f t="shared" si="46"/>
        <v>7.7500000005960468</v>
      </c>
      <c r="O204" s="411"/>
      <c r="P204" s="485">
        <f t="shared" ca="1" si="47"/>
        <v>0.37958333333333671</v>
      </c>
      <c r="Q204" s="484">
        <f t="shared" ca="1" si="48"/>
        <v>0.37975694444444785</v>
      </c>
      <c r="R204" s="486">
        <v>0.14000000059604645</v>
      </c>
      <c r="S204" s="486">
        <f t="shared" ca="1" si="37"/>
        <v>0.14000000000000001</v>
      </c>
      <c r="T204" s="470">
        <v>20</v>
      </c>
      <c r="U204" s="469" t="str">
        <f t="shared" si="38"/>
        <v>C80-R40</v>
      </c>
      <c r="V204" s="504">
        <v>80</v>
      </c>
      <c r="W204" s="470" t="s">
        <v>493</v>
      </c>
      <c r="X204" s="470" t="s">
        <v>494</v>
      </c>
      <c r="Y204" s="470">
        <v>40</v>
      </c>
      <c r="AA204" s="505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745" t="s">
        <v>524</v>
      </c>
      <c r="C205" s="404" t="str">
        <f t="shared" si="35"/>
        <v>C81-R41</v>
      </c>
      <c r="D205" s="405">
        <v>0.35059027777777779</v>
      </c>
      <c r="E205" s="405">
        <v>0.35076388888888888</v>
      </c>
      <c r="F205" s="406">
        <f t="shared" si="51"/>
        <v>1.7</v>
      </c>
      <c r="G205" s="468">
        <f t="shared" si="51"/>
        <v>5.41</v>
      </c>
      <c r="H205" s="407">
        <f t="shared" si="51"/>
        <v>1.2</v>
      </c>
      <c r="I205" s="407">
        <f t="shared" si="42"/>
        <v>7.11</v>
      </c>
      <c r="J205" s="407">
        <f t="shared" si="36"/>
        <v>7.2600000059604648</v>
      </c>
      <c r="K205" s="408">
        <f t="shared" si="43"/>
        <v>0.15000000596046448</v>
      </c>
      <c r="L205" s="409">
        <f t="shared" si="44"/>
        <v>0.5</v>
      </c>
      <c r="M205" s="410">
        <f t="shared" si="45"/>
        <v>7.61</v>
      </c>
      <c r="N205" s="410">
        <f t="shared" si="46"/>
        <v>7.7600000059604648</v>
      </c>
      <c r="O205" s="411"/>
      <c r="P205" s="485">
        <f t="shared" ca="1" si="47"/>
        <v>0.38001157407407749</v>
      </c>
      <c r="Q205" s="484">
        <f t="shared" ca="1" si="48"/>
        <v>0.38018518518518862</v>
      </c>
      <c r="R205" s="486">
        <v>0.15000000596046448</v>
      </c>
      <c r="S205" s="486">
        <f t="shared" ca="1" si="37"/>
        <v>0.04</v>
      </c>
      <c r="T205" s="506">
        <v>1</v>
      </c>
      <c r="U205" s="469" t="str">
        <f t="shared" si="38"/>
        <v>C81-R41</v>
      </c>
      <c r="V205" s="470">
        <v>81</v>
      </c>
      <c r="W205" s="470" t="s">
        <v>493</v>
      </c>
      <c r="X205" s="470" t="s">
        <v>494</v>
      </c>
      <c r="Y205" s="470">
        <v>41</v>
      </c>
      <c r="AA205" s="505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745"/>
      <c r="C206" s="404" t="str">
        <f t="shared" si="35"/>
        <v>C81-R39</v>
      </c>
      <c r="D206" s="405">
        <v>0.35084490740740742</v>
      </c>
      <c r="E206" s="405">
        <v>0.35100694444444447</v>
      </c>
      <c r="F206" s="406">
        <f t="shared" si="51"/>
        <v>1.7</v>
      </c>
      <c r="G206" s="468">
        <f t="shared" si="51"/>
        <v>5.41</v>
      </c>
      <c r="H206" s="407">
        <f t="shared" si="51"/>
        <v>1.2</v>
      </c>
      <c r="I206" s="407">
        <f t="shared" si="42"/>
        <v>7.11</v>
      </c>
      <c r="J206" s="407">
        <f t="shared" si="36"/>
        <v>7.200000003576279</v>
      </c>
      <c r="K206" s="408">
        <f t="shared" si="43"/>
        <v>9.0000003576278687E-2</v>
      </c>
      <c r="L206" s="409">
        <f t="shared" si="44"/>
        <v>0.5</v>
      </c>
      <c r="M206" s="410">
        <f t="shared" si="45"/>
        <v>7.61</v>
      </c>
      <c r="N206" s="410">
        <f t="shared" si="46"/>
        <v>7.700000003576279</v>
      </c>
      <c r="O206" s="411"/>
      <c r="P206" s="485">
        <f t="shared" ca="1" si="47"/>
        <v>0.38045138888889235</v>
      </c>
      <c r="Q206" s="484">
        <f t="shared" ca="1" si="48"/>
        <v>0.38059027777778126</v>
      </c>
      <c r="R206" s="486">
        <v>9.0000003576278687E-2</v>
      </c>
      <c r="S206" s="486">
        <f t="shared" ca="1" si="37"/>
        <v>0.04</v>
      </c>
      <c r="T206" s="470">
        <v>2</v>
      </c>
      <c r="U206" s="469" t="str">
        <f t="shared" si="38"/>
        <v>C81-R39</v>
      </c>
      <c r="V206" s="470">
        <v>81</v>
      </c>
      <c r="W206" s="470" t="s">
        <v>493</v>
      </c>
      <c r="X206" s="470" t="s">
        <v>494</v>
      </c>
      <c r="Y206" s="470">
        <v>39</v>
      </c>
      <c r="AA206" s="505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745"/>
      <c r="C207" s="404" t="str">
        <f t="shared" si="35"/>
        <v>C81-R37</v>
      </c>
      <c r="D207" s="405">
        <v>0.3511111111111111</v>
      </c>
      <c r="E207" s="405">
        <v>0.35127314814814814</v>
      </c>
      <c r="F207" s="406">
        <f t="shared" si="51"/>
        <v>1.7</v>
      </c>
      <c r="G207" s="468">
        <f t="shared" si="51"/>
        <v>5.41</v>
      </c>
      <c r="H207" s="407">
        <f t="shared" si="51"/>
        <v>1.2</v>
      </c>
      <c r="I207" s="407">
        <f t="shared" si="42"/>
        <v>7.11</v>
      </c>
      <c r="J207" s="407">
        <f t="shared" si="36"/>
        <v>7.2299999973177913</v>
      </c>
      <c r="K207" s="408">
        <f t="shared" si="43"/>
        <v>0.11999999731779099</v>
      </c>
      <c r="L207" s="409">
        <f t="shared" si="44"/>
        <v>0.5</v>
      </c>
      <c r="M207" s="410">
        <f t="shared" si="45"/>
        <v>7.61</v>
      </c>
      <c r="N207" s="410">
        <f t="shared" si="46"/>
        <v>7.7299999973177913</v>
      </c>
      <c r="O207" s="411"/>
      <c r="P207" s="485">
        <f t="shared" ca="1" si="47"/>
        <v>0.38085648148148499</v>
      </c>
      <c r="Q207" s="484">
        <f t="shared" ca="1" si="48"/>
        <v>0.3809953703703739</v>
      </c>
      <c r="R207" s="486">
        <v>0.11999999731779099</v>
      </c>
      <c r="S207" s="486">
        <f t="shared" ca="1" si="37"/>
        <v>0.15</v>
      </c>
      <c r="T207" s="506">
        <v>3</v>
      </c>
      <c r="U207" s="469" t="str">
        <f t="shared" si="38"/>
        <v>C81-R37</v>
      </c>
      <c r="V207" s="470">
        <v>81</v>
      </c>
      <c r="W207" s="470" t="s">
        <v>493</v>
      </c>
      <c r="X207" s="470" t="s">
        <v>494</v>
      </c>
      <c r="Y207" s="470">
        <v>37</v>
      </c>
      <c r="AA207" s="505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745"/>
      <c r="C208" s="404" t="str">
        <f t="shared" si="35"/>
        <v>C81-R35</v>
      </c>
      <c r="D208" s="405">
        <v>0.35138888888888886</v>
      </c>
      <c r="E208" s="405">
        <v>0.35152777777777777</v>
      </c>
      <c r="F208" s="406">
        <f t="shared" si="51"/>
        <v>1.7</v>
      </c>
      <c r="G208" s="468">
        <f t="shared" si="51"/>
        <v>5.41</v>
      </c>
      <c r="H208" s="407">
        <f t="shared" si="51"/>
        <v>1.2</v>
      </c>
      <c r="I208" s="407">
        <f t="shared" si="42"/>
        <v>7.11</v>
      </c>
      <c r="J208" s="407">
        <f t="shared" si="36"/>
        <v>7.1199999997764829</v>
      </c>
      <c r="K208" s="408">
        <f t="shared" si="43"/>
        <v>9.9999997764825821E-3</v>
      </c>
      <c r="L208" s="409">
        <f t="shared" si="44"/>
        <v>0.5</v>
      </c>
      <c r="M208" s="410">
        <f t="shared" si="45"/>
        <v>7.61</v>
      </c>
      <c r="N208" s="410">
        <f t="shared" si="46"/>
        <v>7.6199999997764829</v>
      </c>
      <c r="O208" s="411"/>
      <c r="P208" s="485">
        <f t="shared" ca="1" si="47"/>
        <v>0.38125000000000353</v>
      </c>
      <c r="Q208" s="484">
        <f t="shared" ca="1" si="48"/>
        <v>0.38138888888889244</v>
      </c>
      <c r="R208" s="486">
        <v>9.9999997764825821E-3</v>
      </c>
      <c r="S208" s="486">
        <f t="shared" ca="1" si="37"/>
        <v>0.11</v>
      </c>
      <c r="T208" s="470">
        <v>4</v>
      </c>
      <c r="U208" s="469" t="str">
        <f t="shared" si="38"/>
        <v>C81-R35</v>
      </c>
      <c r="V208" s="470">
        <v>81</v>
      </c>
      <c r="W208" s="470" t="s">
        <v>493</v>
      </c>
      <c r="X208" s="470" t="s">
        <v>494</v>
      </c>
      <c r="Y208" s="470">
        <v>35</v>
      </c>
      <c r="AA208" s="505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745"/>
      <c r="C209" s="404" t="str">
        <f t="shared" si="35"/>
        <v>C81-R33</v>
      </c>
      <c r="D209" s="405">
        <v>0.35167824074074072</v>
      </c>
      <c r="E209" s="405">
        <v>0.35185185185185186</v>
      </c>
      <c r="F209" s="406">
        <f t="shared" si="51"/>
        <v>1.7</v>
      </c>
      <c r="G209" s="468">
        <f t="shared" si="51"/>
        <v>5.41</v>
      </c>
      <c r="H209" s="407">
        <f t="shared" si="51"/>
        <v>1.2</v>
      </c>
      <c r="I209" s="407">
        <f t="shared" si="42"/>
        <v>7.11</v>
      </c>
      <c r="J209" s="407">
        <f t="shared" si="36"/>
        <v>7.1299999995529655</v>
      </c>
      <c r="K209" s="408">
        <f t="shared" si="43"/>
        <v>1.9999999552965164E-2</v>
      </c>
      <c r="L209" s="409">
        <f t="shared" si="44"/>
        <v>0.5</v>
      </c>
      <c r="M209" s="410">
        <f t="shared" si="45"/>
        <v>7.61</v>
      </c>
      <c r="N209" s="410">
        <f t="shared" si="46"/>
        <v>7.6299999995529655</v>
      </c>
      <c r="O209" s="411"/>
      <c r="P209" s="485">
        <f t="shared" ca="1" si="47"/>
        <v>0.3816782407407443</v>
      </c>
      <c r="Q209" s="484">
        <f t="shared" ca="1" si="48"/>
        <v>0.38181712962963321</v>
      </c>
      <c r="R209" s="486">
        <v>1.9999999552965164E-2</v>
      </c>
      <c r="S209" s="486">
        <f t="shared" ca="1" si="37"/>
        <v>0.01</v>
      </c>
      <c r="T209" s="506">
        <v>5</v>
      </c>
      <c r="U209" s="469" t="str">
        <f t="shared" si="38"/>
        <v>C81-R33</v>
      </c>
      <c r="V209" s="470">
        <v>81</v>
      </c>
      <c r="W209" s="470" t="s">
        <v>493</v>
      </c>
      <c r="X209" s="470" t="s">
        <v>494</v>
      </c>
      <c r="Y209" s="470">
        <v>33</v>
      </c>
      <c r="AA209" s="505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745"/>
      <c r="C210" s="404" t="str">
        <f t="shared" ref="C210:C273" si="52">U210</f>
        <v>C81-R31</v>
      </c>
      <c r="D210" s="405">
        <v>0.35195601851851854</v>
      </c>
      <c r="E210" s="405">
        <v>0.35212962962962963</v>
      </c>
      <c r="F210" s="406">
        <f t="shared" si="51"/>
        <v>1.7</v>
      </c>
      <c r="G210" s="468">
        <f t="shared" si="51"/>
        <v>5.41</v>
      </c>
      <c r="H210" s="407">
        <f t="shared" si="51"/>
        <v>1.2</v>
      </c>
      <c r="I210" s="407">
        <f t="shared" si="42"/>
        <v>7.11</v>
      </c>
      <c r="J210" s="407">
        <f t="shared" ref="J210:J273" si="53">I210+R210</f>
        <v>7.2100000014901164</v>
      </c>
      <c r="K210" s="408">
        <f t="shared" si="43"/>
        <v>0.10000000149011612</v>
      </c>
      <c r="L210" s="409">
        <f t="shared" si="44"/>
        <v>0.5</v>
      </c>
      <c r="M210" s="410">
        <f t="shared" si="45"/>
        <v>7.61</v>
      </c>
      <c r="N210" s="410">
        <f t="shared" si="46"/>
        <v>7.7100000014901164</v>
      </c>
      <c r="O210" s="411"/>
      <c r="P210" s="485">
        <f t="shared" ca="1" si="47"/>
        <v>0.38206018518518875</v>
      </c>
      <c r="Q210" s="484">
        <f t="shared" ca="1" si="48"/>
        <v>0.3822106481481517</v>
      </c>
      <c r="R210" s="486">
        <v>0.10000000149011612</v>
      </c>
      <c r="S210" s="486">
        <f t="shared" ref="S210:S273" ca="1" si="54">RANDBETWEEN(1,15)/100</f>
        <v>0.05</v>
      </c>
      <c r="T210" s="470">
        <v>6</v>
      </c>
      <c r="U210" s="469" t="str">
        <f t="shared" ref="U210:U273" si="55">W210&amp;V210&amp;"-"&amp;X210&amp;Y210</f>
        <v>C81-R31</v>
      </c>
      <c r="V210" s="470">
        <v>81</v>
      </c>
      <c r="W210" s="470" t="s">
        <v>493</v>
      </c>
      <c r="X210" s="470" t="s">
        <v>494</v>
      </c>
      <c r="Y210" s="470">
        <v>31</v>
      </c>
      <c r="AA210" s="505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745"/>
      <c r="C211" s="404" t="str">
        <f t="shared" si="52"/>
        <v>C81-R29</v>
      </c>
      <c r="D211" s="405">
        <v>0.35221064814814818</v>
      </c>
      <c r="E211" s="405">
        <v>0.35238425925925926</v>
      </c>
      <c r="F211" s="406">
        <f t="shared" ref="F211:H226" si="58">F210</f>
        <v>1.7</v>
      </c>
      <c r="G211" s="468">
        <f t="shared" si="58"/>
        <v>5.41</v>
      </c>
      <c r="H211" s="407">
        <f t="shared" si="58"/>
        <v>1.2</v>
      </c>
      <c r="I211" s="407">
        <f t="shared" ref="I211:I274" si="59">F211+G211</f>
        <v>7.11</v>
      </c>
      <c r="J211" s="407">
        <f t="shared" si="53"/>
        <v>7.2399999952316287</v>
      </c>
      <c r="K211" s="408">
        <f t="shared" ref="K211:K274" si="60">J211-I211</f>
        <v>0.12999999523162842</v>
      </c>
      <c r="L211" s="409">
        <f t="shared" ref="L211:L274" si="61">L210</f>
        <v>0.5</v>
      </c>
      <c r="M211" s="410">
        <f t="shared" ref="M211:M274" si="62">I211+L211</f>
        <v>7.61</v>
      </c>
      <c r="N211" s="410">
        <f t="shared" ref="N211:N274" si="63">J211+L211</f>
        <v>7.7399999952316287</v>
      </c>
      <c r="O211" s="411"/>
      <c r="P211" s="485">
        <f t="shared" ref="P211:P274" ca="1" si="64">Q210+TIME(0,0,RANDBETWEEN(20,25))</f>
        <v>0.38245370370370724</v>
      </c>
      <c r="Q211" s="484">
        <f t="shared" ref="Q211:Q274" ca="1" si="65">P211+TIME(0,0,RANDBETWEEN(12,15))</f>
        <v>0.38262731481481838</v>
      </c>
      <c r="R211" s="486">
        <v>0.12999999523162842</v>
      </c>
      <c r="S211" s="486">
        <f t="shared" ca="1" si="54"/>
        <v>0.1</v>
      </c>
      <c r="T211" s="506">
        <v>7</v>
      </c>
      <c r="U211" s="469" t="str">
        <f t="shared" si="55"/>
        <v>C81-R29</v>
      </c>
      <c r="V211" s="470">
        <v>81</v>
      </c>
      <c r="W211" s="470" t="s">
        <v>493</v>
      </c>
      <c r="X211" s="470" t="s">
        <v>494</v>
      </c>
      <c r="Y211" s="470">
        <v>29</v>
      </c>
      <c r="AA211" s="505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745"/>
      <c r="C212" s="404" t="str">
        <f t="shared" si="52"/>
        <v>C81-R27</v>
      </c>
      <c r="D212" s="405">
        <v>0.35248842592592594</v>
      </c>
      <c r="E212" s="405">
        <v>0.35265046296296299</v>
      </c>
      <c r="F212" s="406">
        <f t="shared" si="58"/>
        <v>1.7</v>
      </c>
      <c r="G212" s="468">
        <f t="shared" si="58"/>
        <v>5.41</v>
      </c>
      <c r="H212" s="407">
        <f t="shared" si="58"/>
        <v>1.2</v>
      </c>
      <c r="I212" s="407">
        <f t="shared" si="59"/>
        <v>7.11</v>
      </c>
      <c r="J212" s="407">
        <f t="shared" si="53"/>
        <v>7.2100000014901164</v>
      </c>
      <c r="K212" s="408">
        <f t="shared" si="60"/>
        <v>0.10000000149011612</v>
      </c>
      <c r="L212" s="409">
        <f t="shared" si="61"/>
        <v>0.5</v>
      </c>
      <c r="M212" s="410">
        <f t="shared" si="62"/>
        <v>7.61</v>
      </c>
      <c r="N212" s="410">
        <f t="shared" si="63"/>
        <v>7.7100000014901164</v>
      </c>
      <c r="O212" s="411"/>
      <c r="P212" s="485">
        <f t="shared" ca="1" si="64"/>
        <v>0.3828935185185221</v>
      </c>
      <c r="Q212" s="484">
        <f t="shared" ca="1" si="65"/>
        <v>0.38303240740741101</v>
      </c>
      <c r="R212" s="486">
        <v>0.10000000149011612</v>
      </c>
      <c r="S212" s="486">
        <f t="shared" ca="1" si="54"/>
        <v>0.12</v>
      </c>
      <c r="T212" s="470">
        <v>8</v>
      </c>
      <c r="U212" s="469" t="str">
        <f t="shared" si="55"/>
        <v>C81-R27</v>
      </c>
      <c r="V212" s="470">
        <v>81</v>
      </c>
      <c r="W212" s="470" t="s">
        <v>493</v>
      </c>
      <c r="X212" s="470" t="s">
        <v>494</v>
      </c>
      <c r="Y212" s="470">
        <v>27</v>
      </c>
      <c r="AA212" s="505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745"/>
      <c r="C213" s="404" t="str">
        <f t="shared" si="52"/>
        <v>C81-R25</v>
      </c>
      <c r="D213" s="405">
        <v>0.35275462962962961</v>
      </c>
      <c r="E213" s="405">
        <v>0.35291666666666666</v>
      </c>
      <c r="F213" s="406">
        <f t="shared" si="58"/>
        <v>1.7</v>
      </c>
      <c r="G213" s="468">
        <f t="shared" si="58"/>
        <v>5.41</v>
      </c>
      <c r="H213" s="407">
        <f t="shared" si="58"/>
        <v>1.2</v>
      </c>
      <c r="I213" s="407">
        <f t="shared" si="59"/>
        <v>7.11</v>
      </c>
      <c r="J213" s="407">
        <f t="shared" si="53"/>
        <v>7.1499999991059306</v>
      </c>
      <c r="K213" s="408">
        <f t="shared" si="60"/>
        <v>3.9999999105930328E-2</v>
      </c>
      <c r="L213" s="409">
        <f t="shared" si="61"/>
        <v>0.5</v>
      </c>
      <c r="M213" s="410">
        <f t="shared" si="62"/>
        <v>7.61</v>
      </c>
      <c r="N213" s="410">
        <f t="shared" si="63"/>
        <v>7.6499999991059306</v>
      </c>
      <c r="O213" s="411"/>
      <c r="P213" s="485">
        <f t="shared" ca="1" si="64"/>
        <v>0.38329861111111474</v>
      </c>
      <c r="Q213" s="484">
        <f t="shared" ca="1" si="65"/>
        <v>0.38344907407407769</v>
      </c>
      <c r="R213" s="486">
        <v>3.9999999105930328E-2</v>
      </c>
      <c r="S213" s="486">
        <f t="shared" ca="1" si="54"/>
        <v>0.15</v>
      </c>
      <c r="T213" s="506">
        <v>9</v>
      </c>
      <c r="U213" s="469" t="str">
        <f t="shared" si="55"/>
        <v>C81-R25</v>
      </c>
      <c r="V213" s="470">
        <v>81</v>
      </c>
      <c r="W213" s="470" t="s">
        <v>493</v>
      </c>
      <c r="X213" s="470" t="s">
        <v>494</v>
      </c>
      <c r="Y213" s="470">
        <v>25</v>
      </c>
      <c r="AA213" s="505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745"/>
      <c r="C214" s="404" t="str">
        <f t="shared" si="52"/>
        <v>C81-R23</v>
      </c>
      <c r="D214" s="405">
        <v>0.35304398148148147</v>
      </c>
      <c r="E214" s="405">
        <v>0.35319444444444442</v>
      </c>
      <c r="F214" s="406">
        <f t="shared" si="58"/>
        <v>1.7</v>
      </c>
      <c r="G214" s="468">
        <f t="shared" si="58"/>
        <v>5.41</v>
      </c>
      <c r="H214" s="407">
        <f t="shared" si="58"/>
        <v>1.2</v>
      </c>
      <c r="I214" s="407">
        <f t="shared" si="59"/>
        <v>7.11</v>
      </c>
      <c r="J214" s="407">
        <f t="shared" si="53"/>
        <v>7.1199999997764829</v>
      </c>
      <c r="K214" s="408">
        <f t="shared" si="60"/>
        <v>9.9999997764825821E-3</v>
      </c>
      <c r="L214" s="409">
        <f t="shared" si="61"/>
        <v>0.5</v>
      </c>
      <c r="M214" s="410">
        <f t="shared" si="62"/>
        <v>7.61</v>
      </c>
      <c r="N214" s="410">
        <f t="shared" si="63"/>
        <v>7.6199999997764829</v>
      </c>
      <c r="O214" s="411"/>
      <c r="P214" s="485">
        <f t="shared" ca="1" si="64"/>
        <v>0.38372685185185545</v>
      </c>
      <c r="Q214" s="484">
        <f t="shared" ca="1" si="65"/>
        <v>0.3838773148148184</v>
      </c>
      <c r="R214" s="486">
        <v>9.9999997764825821E-3</v>
      </c>
      <c r="S214" s="486">
        <f t="shared" ca="1" si="54"/>
        <v>0.15</v>
      </c>
      <c r="T214" s="470">
        <v>10</v>
      </c>
      <c r="U214" s="469" t="str">
        <f t="shared" si="55"/>
        <v>C81-R23</v>
      </c>
      <c r="V214" s="470">
        <v>81</v>
      </c>
      <c r="W214" s="470" t="s">
        <v>493</v>
      </c>
      <c r="X214" s="470" t="s">
        <v>494</v>
      </c>
      <c r="Y214" s="470">
        <v>23</v>
      </c>
      <c r="AA214" s="505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745"/>
      <c r="C215" s="404" t="str">
        <f t="shared" si="52"/>
        <v>C81-R21</v>
      </c>
      <c r="D215" s="405">
        <v>0.3533101851851852</v>
      </c>
      <c r="E215" s="405">
        <v>0.35344907407407405</v>
      </c>
      <c r="F215" s="406">
        <f t="shared" si="58"/>
        <v>1.7</v>
      </c>
      <c r="G215" s="468">
        <f t="shared" si="58"/>
        <v>5.41</v>
      </c>
      <c r="H215" s="407">
        <f t="shared" si="58"/>
        <v>1.2</v>
      </c>
      <c r="I215" s="407">
        <f t="shared" si="59"/>
        <v>7.11</v>
      </c>
      <c r="J215" s="407">
        <f t="shared" si="53"/>
        <v>7.1699999986588958</v>
      </c>
      <c r="K215" s="408">
        <f t="shared" si="60"/>
        <v>5.9999998658895493E-2</v>
      </c>
      <c r="L215" s="409">
        <f t="shared" si="61"/>
        <v>0.5</v>
      </c>
      <c r="M215" s="410">
        <f t="shared" si="62"/>
        <v>7.61</v>
      </c>
      <c r="N215" s="410">
        <f t="shared" si="63"/>
        <v>7.6699999986588958</v>
      </c>
      <c r="O215" s="411"/>
      <c r="P215" s="485">
        <f t="shared" ca="1" si="64"/>
        <v>0.38416666666667026</v>
      </c>
      <c r="Q215" s="484">
        <f t="shared" ca="1" si="65"/>
        <v>0.38430555555555918</v>
      </c>
      <c r="R215" s="486">
        <v>5.9999998658895493E-2</v>
      </c>
      <c r="S215" s="486">
        <f t="shared" ca="1" si="54"/>
        <v>0.01</v>
      </c>
      <c r="T215" s="506">
        <v>11</v>
      </c>
      <c r="U215" s="469" t="str">
        <f t="shared" si="55"/>
        <v>C81-R21</v>
      </c>
      <c r="V215" s="470">
        <v>81</v>
      </c>
      <c r="W215" s="470" t="s">
        <v>493</v>
      </c>
      <c r="X215" s="470" t="s">
        <v>494</v>
      </c>
      <c r="Y215" s="470">
        <v>21</v>
      </c>
      <c r="AA215" s="505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745"/>
      <c r="C216" s="404" t="str">
        <f t="shared" si="52"/>
        <v>C81-R19</v>
      </c>
      <c r="D216" s="405">
        <v>0.35355324074074074</v>
      </c>
      <c r="E216" s="405">
        <v>0.35369212962962965</v>
      </c>
      <c r="F216" s="406">
        <f t="shared" si="58"/>
        <v>1.7</v>
      </c>
      <c r="G216" s="468">
        <f t="shared" si="58"/>
        <v>5.41</v>
      </c>
      <c r="H216" s="407">
        <f t="shared" si="58"/>
        <v>1.2</v>
      </c>
      <c r="I216" s="407">
        <f t="shared" si="59"/>
        <v>7.11</v>
      </c>
      <c r="J216" s="407">
        <f t="shared" si="53"/>
        <v>7.2100000014901164</v>
      </c>
      <c r="K216" s="408">
        <f t="shared" si="60"/>
        <v>0.10000000149011612</v>
      </c>
      <c r="L216" s="409">
        <f t="shared" si="61"/>
        <v>0.5</v>
      </c>
      <c r="M216" s="410">
        <f t="shared" si="62"/>
        <v>7.61</v>
      </c>
      <c r="N216" s="410">
        <f t="shared" si="63"/>
        <v>7.7100000014901164</v>
      </c>
      <c r="O216" s="411"/>
      <c r="P216" s="485">
        <f t="shared" ca="1" si="64"/>
        <v>0.38459490740741104</v>
      </c>
      <c r="Q216" s="484">
        <f t="shared" ca="1" si="65"/>
        <v>0.38475694444444808</v>
      </c>
      <c r="R216" s="486">
        <v>0.10000000149011612</v>
      </c>
      <c r="S216" s="486">
        <f t="shared" ca="1" si="54"/>
        <v>0.12</v>
      </c>
      <c r="T216" s="470">
        <v>12</v>
      </c>
      <c r="U216" s="469" t="str">
        <f t="shared" si="55"/>
        <v>C81-R19</v>
      </c>
      <c r="V216" s="470">
        <v>81</v>
      </c>
      <c r="W216" s="470" t="s">
        <v>493</v>
      </c>
      <c r="X216" s="470" t="s">
        <v>494</v>
      </c>
      <c r="Y216" s="470">
        <v>19</v>
      </c>
      <c r="AA216" s="505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745"/>
      <c r="C217" s="404" t="str">
        <f t="shared" si="52"/>
        <v>C81-R17</v>
      </c>
      <c r="D217" s="405">
        <v>0.35379629629629628</v>
      </c>
      <c r="E217" s="405">
        <v>0.35396990740740741</v>
      </c>
      <c r="F217" s="406">
        <f t="shared" si="58"/>
        <v>1.7</v>
      </c>
      <c r="G217" s="468">
        <f t="shared" si="58"/>
        <v>5.41</v>
      </c>
      <c r="H217" s="407">
        <f t="shared" si="58"/>
        <v>1.2</v>
      </c>
      <c r="I217" s="407">
        <f t="shared" si="59"/>
        <v>7.11</v>
      </c>
      <c r="J217" s="407">
        <f t="shared" si="53"/>
        <v>7.2399999952316287</v>
      </c>
      <c r="K217" s="408">
        <f t="shared" si="60"/>
        <v>0.12999999523162842</v>
      </c>
      <c r="L217" s="409">
        <f t="shared" si="61"/>
        <v>0.5</v>
      </c>
      <c r="M217" s="410">
        <f t="shared" si="62"/>
        <v>7.61</v>
      </c>
      <c r="N217" s="410">
        <f t="shared" si="63"/>
        <v>7.7399999952316287</v>
      </c>
      <c r="O217" s="411"/>
      <c r="P217" s="485">
        <f t="shared" ca="1" si="64"/>
        <v>0.38502314814815181</v>
      </c>
      <c r="Q217" s="484">
        <f t="shared" ca="1" si="65"/>
        <v>0.38518518518518885</v>
      </c>
      <c r="R217" s="486">
        <v>0.12999999523162842</v>
      </c>
      <c r="S217" s="486">
        <f t="shared" ca="1" si="54"/>
        <v>0.05</v>
      </c>
      <c r="T217" s="506">
        <v>13</v>
      </c>
      <c r="U217" s="469" t="str">
        <f t="shared" si="55"/>
        <v>C81-R17</v>
      </c>
      <c r="V217" s="470">
        <v>81</v>
      </c>
      <c r="W217" s="470" t="s">
        <v>493</v>
      </c>
      <c r="X217" s="470" t="s">
        <v>494</v>
      </c>
      <c r="Y217" s="470">
        <v>17</v>
      </c>
      <c r="AA217" s="505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745"/>
      <c r="C218" s="404" t="str">
        <f t="shared" si="52"/>
        <v>C81-R15</v>
      </c>
      <c r="D218" s="405">
        <v>0.35403935185185187</v>
      </c>
      <c r="E218" s="405">
        <v>0.35418981481481482</v>
      </c>
      <c r="F218" s="406">
        <f t="shared" si="58"/>
        <v>1.7</v>
      </c>
      <c r="G218" s="468">
        <f t="shared" si="58"/>
        <v>5.41</v>
      </c>
      <c r="H218" s="407">
        <f t="shared" si="58"/>
        <v>1.2</v>
      </c>
      <c r="I218" s="407">
        <f t="shared" si="59"/>
        <v>7.11</v>
      </c>
      <c r="J218" s="407">
        <f t="shared" si="53"/>
        <v>7.1800000002980235</v>
      </c>
      <c r="K218" s="408">
        <f t="shared" si="60"/>
        <v>7.0000000298023224E-2</v>
      </c>
      <c r="L218" s="409">
        <f t="shared" si="61"/>
        <v>0.5</v>
      </c>
      <c r="M218" s="410">
        <f t="shared" si="62"/>
        <v>7.61</v>
      </c>
      <c r="N218" s="410">
        <f t="shared" si="63"/>
        <v>7.6800000002980235</v>
      </c>
      <c r="O218" s="411"/>
      <c r="P218" s="485">
        <f t="shared" ca="1" si="64"/>
        <v>0.38546296296296662</v>
      </c>
      <c r="Q218" s="484">
        <f t="shared" ca="1" si="65"/>
        <v>0.38560185185185553</v>
      </c>
      <c r="R218" s="486">
        <v>7.0000000298023224E-2</v>
      </c>
      <c r="S218" s="486">
        <f t="shared" ca="1" si="54"/>
        <v>0.11</v>
      </c>
      <c r="T218" s="470">
        <v>14</v>
      </c>
      <c r="U218" s="469" t="str">
        <f t="shared" si="55"/>
        <v>C81-R15</v>
      </c>
      <c r="V218" s="470">
        <v>81</v>
      </c>
      <c r="W218" s="470" t="s">
        <v>493</v>
      </c>
      <c r="X218" s="470" t="s">
        <v>494</v>
      </c>
      <c r="Y218" s="470">
        <v>15</v>
      </c>
      <c r="AA218" s="505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745"/>
      <c r="C219" s="404" t="str">
        <f t="shared" si="52"/>
        <v>C81-R13</v>
      </c>
      <c r="D219" s="405">
        <v>0.35430555555555554</v>
      </c>
      <c r="E219" s="405">
        <v>0.35447916666666668</v>
      </c>
      <c r="F219" s="406">
        <f t="shared" si="58"/>
        <v>1.7</v>
      </c>
      <c r="G219" s="468">
        <f t="shared" si="58"/>
        <v>5.41</v>
      </c>
      <c r="H219" s="407">
        <f t="shared" si="58"/>
        <v>1.2</v>
      </c>
      <c r="I219" s="407">
        <f t="shared" si="59"/>
        <v>7.11</v>
      </c>
      <c r="J219" s="407">
        <f t="shared" si="53"/>
        <v>7.2399999952316287</v>
      </c>
      <c r="K219" s="408">
        <f t="shared" si="60"/>
        <v>0.12999999523162842</v>
      </c>
      <c r="L219" s="409">
        <f t="shared" si="61"/>
        <v>0.5</v>
      </c>
      <c r="M219" s="410">
        <f t="shared" si="62"/>
        <v>7.61</v>
      </c>
      <c r="N219" s="410">
        <f t="shared" si="63"/>
        <v>7.7399999952316287</v>
      </c>
      <c r="O219" s="411"/>
      <c r="P219" s="485">
        <f t="shared" ca="1" si="64"/>
        <v>0.38589120370370739</v>
      </c>
      <c r="Q219" s="484">
        <f t="shared" ca="1" si="65"/>
        <v>0.38605324074074443</v>
      </c>
      <c r="R219" s="486">
        <v>0.12999999523162842</v>
      </c>
      <c r="S219" s="486">
        <f t="shared" ca="1" si="54"/>
        <v>0.15</v>
      </c>
      <c r="T219" s="506">
        <v>15</v>
      </c>
      <c r="U219" s="469" t="str">
        <f t="shared" si="55"/>
        <v>C81-R13</v>
      </c>
      <c r="V219" s="470">
        <v>81</v>
      </c>
      <c r="W219" s="470" t="s">
        <v>493</v>
      </c>
      <c r="X219" s="470" t="s">
        <v>494</v>
      </c>
      <c r="Y219" s="470">
        <v>13</v>
      </c>
      <c r="AA219" s="505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745"/>
      <c r="C220" s="404" t="str">
        <f t="shared" si="52"/>
        <v>C81-R11</v>
      </c>
      <c r="D220" s="405">
        <v>0.35454861111111113</v>
      </c>
      <c r="E220" s="405">
        <v>0.35468749999999999</v>
      </c>
      <c r="F220" s="406">
        <f t="shared" si="58"/>
        <v>1.7</v>
      </c>
      <c r="G220" s="468">
        <f t="shared" si="58"/>
        <v>5.41</v>
      </c>
      <c r="H220" s="407">
        <f t="shared" si="58"/>
        <v>1.2</v>
      </c>
      <c r="I220" s="407">
        <f t="shared" si="59"/>
        <v>7.11</v>
      </c>
      <c r="J220" s="407">
        <f t="shared" si="53"/>
        <v>7.1299999995529655</v>
      </c>
      <c r="K220" s="408">
        <f t="shared" si="60"/>
        <v>1.9999999552965164E-2</v>
      </c>
      <c r="L220" s="409">
        <f t="shared" si="61"/>
        <v>0.5</v>
      </c>
      <c r="M220" s="410">
        <f t="shared" si="62"/>
        <v>7.61</v>
      </c>
      <c r="N220" s="410">
        <f t="shared" si="63"/>
        <v>7.6299999995529655</v>
      </c>
      <c r="O220" s="411"/>
      <c r="P220" s="485">
        <f t="shared" ca="1" si="64"/>
        <v>0.3863310185185222</v>
      </c>
      <c r="Q220" s="484">
        <f t="shared" ca="1" si="65"/>
        <v>0.38650462962963333</v>
      </c>
      <c r="R220" s="486">
        <v>1.9999999552965164E-2</v>
      </c>
      <c r="S220" s="486">
        <f t="shared" ca="1" si="54"/>
        <v>0.08</v>
      </c>
      <c r="T220" s="470">
        <v>16</v>
      </c>
      <c r="U220" s="469" t="str">
        <f t="shared" si="55"/>
        <v>C81-R11</v>
      </c>
      <c r="V220" s="470">
        <v>81</v>
      </c>
      <c r="W220" s="470" t="s">
        <v>493</v>
      </c>
      <c r="X220" s="470" t="s">
        <v>494</v>
      </c>
      <c r="Y220" s="470">
        <v>11</v>
      </c>
      <c r="AA220" s="505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745"/>
      <c r="C221" s="404" t="str">
        <f t="shared" si="52"/>
        <v>C81-R9</v>
      </c>
      <c r="D221" s="405">
        <v>0.35478009259259258</v>
      </c>
      <c r="E221" s="405">
        <v>0.35493055555555558</v>
      </c>
      <c r="F221" s="406">
        <f t="shared" si="58"/>
        <v>1.7</v>
      </c>
      <c r="G221" s="468">
        <f t="shared" si="58"/>
        <v>5.41</v>
      </c>
      <c r="H221" s="407">
        <f t="shared" si="58"/>
        <v>1.2</v>
      </c>
      <c r="I221" s="407">
        <f t="shared" si="59"/>
        <v>7.11</v>
      </c>
      <c r="J221" s="407">
        <f t="shared" si="53"/>
        <v>7.2100000014901164</v>
      </c>
      <c r="K221" s="408">
        <f t="shared" si="60"/>
        <v>0.10000000149011612</v>
      </c>
      <c r="L221" s="409">
        <f t="shared" si="61"/>
        <v>0.5</v>
      </c>
      <c r="M221" s="410">
        <f t="shared" si="62"/>
        <v>7.61</v>
      </c>
      <c r="N221" s="410">
        <f t="shared" si="63"/>
        <v>7.7100000014901164</v>
      </c>
      <c r="O221" s="411"/>
      <c r="P221" s="485">
        <f t="shared" ca="1" si="64"/>
        <v>0.3867824074074111</v>
      </c>
      <c r="Q221" s="484">
        <f t="shared" ca="1" si="65"/>
        <v>0.38692129629630001</v>
      </c>
      <c r="R221" s="486">
        <v>0.10000000149011612</v>
      </c>
      <c r="S221" s="486">
        <f t="shared" ca="1" si="54"/>
        <v>0.02</v>
      </c>
      <c r="T221" s="506">
        <v>17</v>
      </c>
      <c r="U221" s="504" t="str">
        <f t="shared" si="55"/>
        <v>C81-R9</v>
      </c>
      <c r="V221" s="470">
        <v>81</v>
      </c>
      <c r="W221" s="504" t="s">
        <v>493</v>
      </c>
      <c r="X221" s="504" t="s">
        <v>494</v>
      </c>
      <c r="Y221" s="470">
        <v>9</v>
      </c>
      <c r="AA221" s="505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745"/>
      <c r="C222" s="404" t="str">
        <f t="shared" si="52"/>
        <v>C81-R7</v>
      </c>
      <c r="D222" s="405">
        <v>0.35506944444444444</v>
      </c>
      <c r="E222" s="405">
        <v>0.35523148148148148</v>
      </c>
      <c r="F222" s="406">
        <f t="shared" si="58"/>
        <v>1.7</v>
      </c>
      <c r="G222" s="468">
        <f t="shared" si="58"/>
        <v>5.41</v>
      </c>
      <c r="H222" s="407">
        <f t="shared" si="58"/>
        <v>1.2</v>
      </c>
      <c r="I222" s="407">
        <f t="shared" si="59"/>
        <v>7.11</v>
      </c>
      <c r="J222" s="407">
        <f t="shared" si="53"/>
        <v>7.189999998211861</v>
      </c>
      <c r="K222" s="408">
        <f t="shared" si="60"/>
        <v>7.9999998211860657E-2</v>
      </c>
      <c r="L222" s="409">
        <f t="shared" si="61"/>
        <v>0.5</v>
      </c>
      <c r="M222" s="410">
        <f t="shared" si="62"/>
        <v>7.61</v>
      </c>
      <c r="N222" s="410">
        <f t="shared" si="63"/>
        <v>7.689999998211861</v>
      </c>
      <c r="O222" s="411"/>
      <c r="P222" s="485">
        <f t="shared" ca="1" si="64"/>
        <v>0.38715277777778151</v>
      </c>
      <c r="Q222" s="484">
        <f t="shared" ca="1" si="65"/>
        <v>0.38730324074074446</v>
      </c>
      <c r="R222" s="486">
        <v>7.9999998211860657E-2</v>
      </c>
      <c r="S222" s="486">
        <f t="shared" ca="1" si="54"/>
        <v>0.09</v>
      </c>
      <c r="T222" s="470">
        <v>18</v>
      </c>
      <c r="U222" s="469" t="str">
        <f t="shared" si="55"/>
        <v>C81-R7</v>
      </c>
      <c r="V222" s="470">
        <v>81</v>
      </c>
      <c r="W222" s="470" t="s">
        <v>493</v>
      </c>
      <c r="X222" s="470" t="s">
        <v>494</v>
      </c>
      <c r="Y222" s="470">
        <v>7</v>
      </c>
      <c r="AA222" s="505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745"/>
      <c r="C223" s="404" t="str">
        <f t="shared" si="52"/>
        <v>C81-R5</v>
      </c>
      <c r="D223" s="405">
        <v>0.35532407407407407</v>
      </c>
      <c r="E223" s="405">
        <v>0.35546296296296298</v>
      </c>
      <c r="F223" s="406">
        <f t="shared" si="58"/>
        <v>1.7</v>
      </c>
      <c r="G223" s="468">
        <f t="shared" si="58"/>
        <v>5.41</v>
      </c>
      <c r="H223" s="407">
        <f t="shared" si="58"/>
        <v>1.2</v>
      </c>
      <c r="I223" s="407">
        <f t="shared" si="59"/>
        <v>7.11</v>
      </c>
      <c r="J223" s="407">
        <f t="shared" si="53"/>
        <v>7.189999998211861</v>
      </c>
      <c r="K223" s="408">
        <f t="shared" si="60"/>
        <v>7.9999998211860657E-2</v>
      </c>
      <c r="L223" s="409">
        <f t="shared" si="61"/>
        <v>0.5</v>
      </c>
      <c r="M223" s="410">
        <f t="shared" si="62"/>
        <v>7.61</v>
      </c>
      <c r="N223" s="410">
        <f t="shared" si="63"/>
        <v>7.689999998211861</v>
      </c>
      <c r="O223" s="411"/>
      <c r="P223" s="485">
        <f t="shared" ca="1" si="64"/>
        <v>0.3875462962963</v>
      </c>
      <c r="Q223" s="484">
        <f t="shared" ca="1" si="65"/>
        <v>0.38769675925926295</v>
      </c>
      <c r="R223" s="486">
        <v>7.9999998211860657E-2</v>
      </c>
      <c r="S223" s="486">
        <f t="shared" ca="1" si="54"/>
        <v>0.13</v>
      </c>
      <c r="T223" s="506">
        <v>19</v>
      </c>
      <c r="U223" s="469" t="str">
        <f t="shared" si="55"/>
        <v>C81-R5</v>
      </c>
      <c r="V223" s="470">
        <v>81</v>
      </c>
      <c r="W223" s="470" t="s">
        <v>493</v>
      </c>
      <c r="X223" s="470" t="s">
        <v>494</v>
      </c>
      <c r="Y223" s="470">
        <v>5</v>
      </c>
      <c r="AA223" s="505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745"/>
      <c r="C224" s="404" t="str">
        <f t="shared" si="52"/>
        <v>C81-R3</v>
      </c>
      <c r="D224" s="405">
        <v>0.35560185185185184</v>
      </c>
      <c r="E224" s="405">
        <v>0.35575231481481484</v>
      </c>
      <c r="F224" s="406">
        <f t="shared" si="58"/>
        <v>1.7</v>
      </c>
      <c r="G224" s="468">
        <f t="shared" si="58"/>
        <v>5.41</v>
      </c>
      <c r="H224" s="407">
        <f t="shared" si="58"/>
        <v>1.2</v>
      </c>
      <c r="I224" s="407">
        <f t="shared" si="59"/>
        <v>7.11</v>
      </c>
      <c r="J224" s="407">
        <f t="shared" si="53"/>
        <v>7.2500000005960468</v>
      </c>
      <c r="K224" s="408">
        <f t="shared" si="60"/>
        <v>0.14000000059604645</v>
      </c>
      <c r="L224" s="409">
        <f t="shared" si="61"/>
        <v>0.5</v>
      </c>
      <c r="M224" s="410">
        <f t="shared" si="62"/>
        <v>7.61</v>
      </c>
      <c r="N224" s="410">
        <f t="shared" si="63"/>
        <v>7.7500000005960468</v>
      </c>
      <c r="O224" s="411"/>
      <c r="P224" s="485">
        <f t="shared" ca="1" si="64"/>
        <v>0.38796296296296667</v>
      </c>
      <c r="Q224" s="484">
        <f t="shared" ca="1" si="65"/>
        <v>0.38812500000000372</v>
      </c>
      <c r="R224" s="486">
        <v>0.14000000059604645</v>
      </c>
      <c r="S224" s="486">
        <f t="shared" ca="1" si="54"/>
        <v>0.14000000000000001</v>
      </c>
      <c r="T224" s="470">
        <v>20</v>
      </c>
      <c r="U224" s="469" t="str">
        <f t="shared" si="55"/>
        <v>C81-R3</v>
      </c>
      <c r="V224" s="470">
        <v>81</v>
      </c>
      <c r="W224" s="470" t="s">
        <v>493</v>
      </c>
      <c r="X224" s="470" t="s">
        <v>494</v>
      </c>
      <c r="Y224" s="470">
        <v>3</v>
      </c>
      <c r="AA224" s="505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745"/>
      <c r="C225" s="404" t="str">
        <f t="shared" si="52"/>
        <v>C81-R1</v>
      </c>
      <c r="D225" s="405">
        <v>0.3558912037037037</v>
      </c>
      <c r="E225" s="405">
        <v>0.35603009259259261</v>
      </c>
      <c r="F225" s="406">
        <f t="shared" si="58"/>
        <v>1.7</v>
      </c>
      <c r="G225" s="468">
        <f t="shared" si="58"/>
        <v>5.41</v>
      </c>
      <c r="H225" s="407">
        <f t="shared" si="58"/>
        <v>1.2</v>
      </c>
      <c r="I225" s="407">
        <f t="shared" si="59"/>
        <v>7.11</v>
      </c>
      <c r="J225" s="407">
        <f t="shared" si="53"/>
        <v>7.2299999973177913</v>
      </c>
      <c r="K225" s="408">
        <f t="shared" si="60"/>
        <v>0.11999999731779099</v>
      </c>
      <c r="L225" s="409">
        <f t="shared" si="61"/>
        <v>0.5</v>
      </c>
      <c r="M225" s="410">
        <f t="shared" si="62"/>
        <v>7.61</v>
      </c>
      <c r="N225" s="410">
        <f t="shared" si="63"/>
        <v>7.7299999973177913</v>
      </c>
      <c r="O225" s="411"/>
      <c r="P225" s="485">
        <f t="shared" ca="1" si="64"/>
        <v>0.38839120370370744</v>
      </c>
      <c r="Q225" s="484">
        <f t="shared" ca="1" si="65"/>
        <v>0.38854166666667039</v>
      </c>
      <c r="R225" s="486">
        <v>0.11999999731779099</v>
      </c>
      <c r="S225" s="486">
        <f t="shared" ca="1" si="54"/>
        <v>0.04</v>
      </c>
      <c r="T225" s="506">
        <v>21</v>
      </c>
      <c r="U225" s="469" t="str">
        <f t="shared" si="55"/>
        <v>C81-R1</v>
      </c>
      <c r="V225" s="470">
        <v>81</v>
      </c>
      <c r="W225" s="470" t="s">
        <v>493</v>
      </c>
      <c r="X225" s="470" t="s">
        <v>494</v>
      </c>
      <c r="Y225" s="470">
        <v>1</v>
      </c>
      <c r="AA225" s="505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745"/>
      <c r="C226" s="404" t="str">
        <f t="shared" si="52"/>
        <v>C82-R2</v>
      </c>
      <c r="D226" s="405">
        <v>0.35614583333333333</v>
      </c>
      <c r="E226" s="405">
        <v>0.35630787037037037</v>
      </c>
      <c r="F226" s="406">
        <f t="shared" si="58"/>
        <v>1.7</v>
      </c>
      <c r="G226" s="468">
        <f t="shared" si="58"/>
        <v>5.41</v>
      </c>
      <c r="H226" s="407">
        <f t="shared" si="58"/>
        <v>1.2</v>
      </c>
      <c r="I226" s="407">
        <f t="shared" si="59"/>
        <v>7.11</v>
      </c>
      <c r="J226" s="407">
        <f t="shared" si="53"/>
        <v>7.2199999994039539</v>
      </c>
      <c r="K226" s="408">
        <f t="shared" si="60"/>
        <v>0.10999999940395355</v>
      </c>
      <c r="L226" s="409">
        <f t="shared" si="61"/>
        <v>0.5</v>
      </c>
      <c r="M226" s="410">
        <f t="shared" si="62"/>
        <v>7.61</v>
      </c>
      <c r="N226" s="410">
        <f t="shared" si="63"/>
        <v>7.7199999994039539</v>
      </c>
      <c r="O226" s="411"/>
      <c r="P226" s="485">
        <f t="shared" ca="1" si="64"/>
        <v>0.38881944444444816</v>
      </c>
      <c r="Q226" s="484">
        <f t="shared" ca="1" si="65"/>
        <v>0.38895833333333707</v>
      </c>
      <c r="R226" s="486">
        <v>0.10999999940395355</v>
      </c>
      <c r="S226" s="486">
        <f t="shared" ca="1" si="54"/>
        <v>0.08</v>
      </c>
      <c r="T226" s="470">
        <v>1</v>
      </c>
      <c r="U226" s="469" t="str">
        <f t="shared" si="55"/>
        <v>C82-R2</v>
      </c>
      <c r="V226" s="470">
        <v>82</v>
      </c>
      <c r="W226" s="470" t="s">
        <v>493</v>
      </c>
      <c r="X226" s="470" t="s">
        <v>494</v>
      </c>
      <c r="Y226" s="470">
        <v>2</v>
      </c>
      <c r="AA226" s="505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745"/>
      <c r="C227" s="404" t="str">
        <f t="shared" si="52"/>
        <v>C82-R4</v>
      </c>
      <c r="D227" s="405">
        <v>0.35641203703703705</v>
      </c>
      <c r="E227" s="405">
        <v>0.3565625</v>
      </c>
      <c r="F227" s="406">
        <f t="shared" ref="F227:H242" si="66">F226</f>
        <v>1.7</v>
      </c>
      <c r="G227" s="468">
        <f t="shared" si="66"/>
        <v>5.41</v>
      </c>
      <c r="H227" s="407">
        <f t="shared" si="66"/>
        <v>1.2</v>
      </c>
      <c r="I227" s="407">
        <f t="shared" si="59"/>
        <v>7.11</v>
      </c>
      <c r="J227" s="407">
        <f t="shared" si="53"/>
        <v>7.1199999997764829</v>
      </c>
      <c r="K227" s="408">
        <f t="shared" si="60"/>
        <v>9.9999997764825821E-3</v>
      </c>
      <c r="L227" s="409">
        <f t="shared" si="61"/>
        <v>0.5</v>
      </c>
      <c r="M227" s="410">
        <f t="shared" si="62"/>
        <v>7.61</v>
      </c>
      <c r="N227" s="410">
        <f t="shared" si="63"/>
        <v>7.6199999997764829</v>
      </c>
      <c r="O227" s="411"/>
      <c r="P227" s="485">
        <f t="shared" ca="1" si="64"/>
        <v>0.3892245370370408</v>
      </c>
      <c r="Q227" s="484">
        <f t="shared" ca="1" si="65"/>
        <v>0.38937500000000375</v>
      </c>
      <c r="R227" s="486">
        <v>9.9999997764825821E-3</v>
      </c>
      <c r="S227" s="486">
        <f t="shared" ca="1" si="54"/>
        <v>0.11</v>
      </c>
      <c r="T227" s="470">
        <v>2</v>
      </c>
      <c r="U227" s="469" t="str">
        <f t="shared" si="55"/>
        <v>C82-R4</v>
      </c>
      <c r="V227" s="470">
        <v>82</v>
      </c>
      <c r="W227" s="470" t="s">
        <v>493</v>
      </c>
      <c r="X227" s="470" t="s">
        <v>494</v>
      </c>
      <c r="Y227" s="470">
        <v>4</v>
      </c>
      <c r="AA227" s="505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745"/>
      <c r="C228" s="404" t="str">
        <f t="shared" si="52"/>
        <v>C82-R6</v>
      </c>
      <c r="D228" s="405">
        <v>0.35667824074074073</v>
      </c>
      <c r="E228" s="405">
        <v>0.35681712962962964</v>
      </c>
      <c r="F228" s="406">
        <f t="shared" si="66"/>
        <v>1.7</v>
      </c>
      <c r="G228" s="468">
        <f t="shared" si="66"/>
        <v>5.41</v>
      </c>
      <c r="H228" s="407">
        <f t="shared" si="66"/>
        <v>1.2</v>
      </c>
      <c r="I228" s="407">
        <f t="shared" si="59"/>
        <v>7.11</v>
      </c>
      <c r="J228" s="407">
        <f t="shared" si="53"/>
        <v>7.2399999952316287</v>
      </c>
      <c r="K228" s="408">
        <f t="shared" si="60"/>
        <v>0.12999999523162842</v>
      </c>
      <c r="L228" s="409">
        <f t="shared" si="61"/>
        <v>0.5</v>
      </c>
      <c r="M228" s="410">
        <f t="shared" si="62"/>
        <v>7.61</v>
      </c>
      <c r="N228" s="410">
        <f t="shared" si="63"/>
        <v>7.7399999952316287</v>
      </c>
      <c r="O228" s="411"/>
      <c r="P228" s="485">
        <f t="shared" ca="1" si="64"/>
        <v>0.38964120370370747</v>
      </c>
      <c r="Q228" s="484">
        <f t="shared" ca="1" si="65"/>
        <v>0.38979166666667042</v>
      </c>
      <c r="R228" s="486">
        <v>0.12999999523162842</v>
      </c>
      <c r="S228" s="486">
        <f t="shared" ca="1" si="54"/>
        <v>0.06</v>
      </c>
      <c r="T228" s="470">
        <v>3</v>
      </c>
      <c r="U228" s="469" t="str">
        <f t="shared" si="55"/>
        <v>C82-R6</v>
      </c>
      <c r="V228" s="470">
        <v>82</v>
      </c>
      <c r="W228" s="470" t="s">
        <v>493</v>
      </c>
      <c r="X228" s="470" t="s">
        <v>494</v>
      </c>
      <c r="Y228" s="470">
        <v>6</v>
      </c>
      <c r="AA228" s="505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745"/>
      <c r="C229" s="404" t="str">
        <f t="shared" si="52"/>
        <v>C82-R8</v>
      </c>
      <c r="D229" s="405">
        <v>0.35692129629629632</v>
      </c>
      <c r="E229" s="405">
        <v>0.35707175925925927</v>
      </c>
      <c r="F229" s="406">
        <f t="shared" si="66"/>
        <v>1.7</v>
      </c>
      <c r="G229" s="468">
        <f t="shared" si="66"/>
        <v>5.41</v>
      </c>
      <c r="H229" s="407">
        <f t="shared" si="66"/>
        <v>1.2</v>
      </c>
      <c r="I229" s="407">
        <f t="shared" si="59"/>
        <v>7.11</v>
      </c>
      <c r="J229" s="407">
        <f t="shared" si="53"/>
        <v>7.1299999995529655</v>
      </c>
      <c r="K229" s="408">
        <f t="shared" si="60"/>
        <v>1.9999999552965164E-2</v>
      </c>
      <c r="L229" s="409">
        <f t="shared" si="61"/>
        <v>0.5</v>
      </c>
      <c r="M229" s="410">
        <f t="shared" si="62"/>
        <v>7.61</v>
      </c>
      <c r="N229" s="410">
        <f t="shared" si="63"/>
        <v>7.6299999995529655</v>
      </c>
      <c r="O229" s="411"/>
      <c r="P229" s="485">
        <f t="shared" ca="1" si="64"/>
        <v>0.39008101851852228</v>
      </c>
      <c r="Q229" s="484">
        <f t="shared" ca="1" si="65"/>
        <v>0.39024305555555933</v>
      </c>
      <c r="R229" s="486">
        <v>1.9999999552965164E-2</v>
      </c>
      <c r="S229" s="486">
        <f t="shared" ca="1" si="54"/>
        <v>0.06</v>
      </c>
      <c r="T229" s="470">
        <v>4</v>
      </c>
      <c r="U229" s="469" t="str">
        <f t="shared" si="55"/>
        <v>C82-R8</v>
      </c>
      <c r="V229" s="470">
        <v>82</v>
      </c>
      <c r="W229" s="470" t="s">
        <v>493</v>
      </c>
      <c r="X229" s="470" t="s">
        <v>494</v>
      </c>
      <c r="Y229" s="470">
        <v>8</v>
      </c>
      <c r="AA229" s="505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745"/>
      <c r="C230" s="404" t="str">
        <f t="shared" si="52"/>
        <v>C82-R10</v>
      </c>
      <c r="D230" s="405">
        <v>0.35715277777777776</v>
      </c>
      <c r="E230" s="405">
        <v>0.35729166666666667</v>
      </c>
      <c r="F230" s="406">
        <f t="shared" si="66"/>
        <v>1.7</v>
      </c>
      <c r="G230" s="468">
        <f t="shared" si="66"/>
        <v>5.41</v>
      </c>
      <c r="H230" s="407">
        <f t="shared" si="66"/>
        <v>1.2</v>
      </c>
      <c r="I230" s="407">
        <f t="shared" si="59"/>
        <v>7.11</v>
      </c>
      <c r="J230" s="407">
        <f t="shared" si="53"/>
        <v>7.200000003576279</v>
      </c>
      <c r="K230" s="408">
        <f t="shared" si="60"/>
        <v>9.0000003576278687E-2</v>
      </c>
      <c r="L230" s="409">
        <f t="shared" si="61"/>
        <v>0.5</v>
      </c>
      <c r="M230" s="410">
        <f t="shared" si="62"/>
        <v>7.61</v>
      </c>
      <c r="N230" s="410">
        <f t="shared" si="63"/>
        <v>7.700000003576279</v>
      </c>
      <c r="O230" s="411"/>
      <c r="P230" s="485">
        <f t="shared" ca="1" si="64"/>
        <v>0.39048611111111486</v>
      </c>
      <c r="Q230" s="484">
        <f t="shared" ca="1" si="65"/>
        <v>0.390659722222226</v>
      </c>
      <c r="R230" s="486">
        <v>9.0000003576278687E-2</v>
      </c>
      <c r="S230" s="486">
        <f t="shared" ca="1" si="54"/>
        <v>0.03</v>
      </c>
      <c r="T230" s="470">
        <v>5</v>
      </c>
      <c r="U230" s="469" t="str">
        <f t="shared" si="55"/>
        <v>C82-R10</v>
      </c>
      <c r="V230" s="470">
        <v>82</v>
      </c>
      <c r="W230" s="470" t="s">
        <v>493</v>
      </c>
      <c r="X230" s="470" t="s">
        <v>494</v>
      </c>
      <c r="Y230" s="470">
        <v>10</v>
      </c>
      <c r="AA230" s="505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745"/>
      <c r="C231" s="404" t="str">
        <f t="shared" si="52"/>
        <v>C82-R12</v>
      </c>
      <c r="D231" s="405">
        <v>0.35743055555555553</v>
      </c>
      <c r="E231" s="405">
        <v>0.35759259259259257</v>
      </c>
      <c r="F231" s="406">
        <f t="shared" si="66"/>
        <v>1.7</v>
      </c>
      <c r="G231" s="468">
        <f t="shared" si="66"/>
        <v>5.41</v>
      </c>
      <c r="H231" s="407">
        <f t="shared" si="66"/>
        <v>1.2</v>
      </c>
      <c r="I231" s="407">
        <f t="shared" si="59"/>
        <v>7.11</v>
      </c>
      <c r="J231" s="407">
        <f t="shared" si="53"/>
        <v>7.189999998211861</v>
      </c>
      <c r="K231" s="408">
        <f t="shared" si="60"/>
        <v>7.9999998211860657E-2</v>
      </c>
      <c r="L231" s="409">
        <f t="shared" si="61"/>
        <v>0.5</v>
      </c>
      <c r="M231" s="410">
        <f t="shared" si="62"/>
        <v>7.61</v>
      </c>
      <c r="N231" s="410">
        <f t="shared" si="63"/>
        <v>7.689999998211861</v>
      </c>
      <c r="O231" s="411"/>
      <c r="P231" s="485">
        <f t="shared" ca="1" si="64"/>
        <v>0.39090277777778154</v>
      </c>
      <c r="Q231" s="484">
        <f t="shared" ca="1" si="65"/>
        <v>0.39106481481481858</v>
      </c>
      <c r="R231" s="486">
        <v>7.9999998211860657E-2</v>
      </c>
      <c r="S231" s="486">
        <f t="shared" ca="1" si="54"/>
        <v>0.15</v>
      </c>
      <c r="T231" s="470">
        <v>6</v>
      </c>
      <c r="U231" s="469" t="str">
        <f t="shared" si="55"/>
        <v>C82-R12</v>
      </c>
      <c r="V231" s="470">
        <v>82</v>
      </c>
      <c r="W231" s="470" t="s">
        <v>493</v>
      </c>
      <c r="X231" s="470" t="s">
        <v>494</v>
      </c>
      <c r="Y231" s="470">
        <v>12</v>
      </c>
      <c r="AA231" s="505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745"/>
      <c r="C232" s="404" t="str">
        <f t="shared" si="52"/>
        <v>C82-R14</v>
      </c>
      <c r="D232" s="405">
        <v>0.35766203703703703</v>
      </c>
      <c r="E232" s="405">
        <v>0.35780092592592594</v>
      </c>
      <c r="F232" s="406">
        <f t="shared" si="66"/>
        <v>1.7</v>
      </c>
      <c r="G232" s="468">
        <f t="shared" si="66"/>
        <v>5.41</v>
      </c>
      <c r="H232" s="407">
        <f t="shared" si="66"/>
        <v>1.2</v>
      </c>
      <c r="I232" s="407">
        <f t="shared" si="59"/>
        <v>7.11</v>
      </c>
      <c r="J232" s="407">
        <f t="shared" si="53"/>
        <v>7.2399999952316287</v>
      </c>
      <c r="K232" s="408">
        <f t="shared" si="60"/>
        <v>0.12999999523162842</v>
      </c>
      <c r="L232" s="409">
        <f t="shared" si="61"/>
        <v>0.5</v>
      </c>
      <c r="M232" s="410">
        <f t="shared" si="62"/>
        <v>7.61</v>
      </c>
      <c r="N232" s="410">
        <f t="shared" si="63"/>
        <v>7.7399999952316287</v>
      </c>
      <c r="O232" s="411"/>
      <c r="P232" s="485">
        <f t="shared" ca="1" si="64"/>
        <v>0.39135416666667044</v>
      </c>
      <c r="Q232" s="484">
        <f t="shared" ca="1" si="65"/>
        <v>0.39149305555555935</v>
      </c>
      <c r="R232" s="486">
        <v>0.12999999523162842</v>
      </c>
      <c r="S232" s="486">
        <f t="shared" ca="1" si="54"/>
        <v>0.03</v>
      </c>
      <c r="T232" s="470">
        <v>7</v>
      </c>
      <c r="U232" s="469" t="str">
        <f t="shared" si="55"/>
        <v>C82-R14</v>
      </c>
      <c r="V232" s="470">
        <v>82</v>
      </c>
      <c r="W232" s="470" t="s">
        <v>493</v>
      </c>
      <c r="X232" s="470" t="s">
        <v>494</v>
      </c>
      <c r="Y232" s="470">
        <v>14</v>
      </c>
      <c r="AA232" s="505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745"/>
      <c r="C233" s="404" t="str">
        <f t="shared" si="52"/>
        <v>C82-R16</v>
      </c>
      <c r="D233" s="405">
        <v>0.35793981481481479</v>
      </c>
      <c r="E233" s="405">
        <v>0.35811342592592593</v>
      </c>
      <c r="F233" s="406">
        <f t="shared" si="66"/>
        <v>1.7</v>
      </c>
      <c r="G233" s="468">
        <f t="shared" si="66"/>
        <v>5.41</v>
      </c>
      <c r="H233" s="407">
        <f t="shared" si="66"/>
        <v>1.2</v>
      </c>
      <c r="I233" s="407">
        <f t="shared" si="59"/>
        <v>7.11</v>
      </c>
      <c r="J233" s="407">
        <f t="shared" si="53"/>
        <v>7.2399999952316287</v>
      </c>
      <c r="K233" s="408">
        <f t="shared" si="60"/>
        <v>0.12999999523162842</v>
      </c>
      <c r="L233" s="409">
        <f t="shared" si="61"/>
        <v>0.5</v>
      </c>
      <c r="M233" s="410">
        <f t="shared" si="62"/>
        <v>7.61</v>
      </c>
      <c r="N233" s="410">
        <f t="shared" si="63"/>
        <v>7.7399999952316287</v>
      </c>
      <c r="O233" s="411"/>
      <c r="P233" s="485">
        <f t="shared" ca="1" si="64"/>
        <v>0.39173611111111489</v>
      </c>
      <c r="Q233" s="484">
        <f t="shared" ca="1" si="65"/>
        <v>0.39190972222222603</v>
      </c>
      <c r="R233" s="486">
        <v>0.12999999523162842</v>
      </c>
      <c r="S233" s="486">
        <f t="shared" ca="1" si="54"/>
        <v>0.03</v>
      </c>
      <c r="T233" s="470">
        <v>8</v>
      </c>
      <c r="U233" s="504" t="str">
        <f t="shared" si="55"/>
        <v>C82-R16</v>
      </c>
      <c r="V233" s="470">
        <v>82</v>
      </c>
      <c r="W233" s="504" t="s">
        <v>493</v>
      </c>
      <c r="X233" s="504" t="s">
        <v>494</v>
      </c>
      <c r="Y233" s="470">
        <v>16</v>
      </c>
      <c r="AA233" s="505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745"/>
      <c r="C234" s="404" t="str">
        <f t="shared" si="52"/>
        <v>C82-R18</v>
      </c>
      <c r="D234" s="405">
        <v>0.35820601851851852</v>
      </c>
      <c r="E234" s="405">
        <v>0.35835648148148147</v>
      </c>
      <c r="F234" s="406">
        <f t="shared" si="66"/>
        <v>1.7</v>
      </c>
      <c r="G234" s="468">
        <f t="shared" si="66"/>
        <v>5.41</v>
      </c>
      <c r="H234" s="407">
        <f t="shared" si="66"/>
        <v>1.2</v>
      </c>
      <c r="I234" s="407">
        <f t="shared" si="59"/>
        <v>7.11</v>
      </c>
      <c r="J234" s="407">
        <f t="shared" si="53"/>
        <v>7.2199999994039539</v>
      </c>
      <c r="K234" s="408">
        <f t="shared" si="60"/>
        <v>0.10999999940395355</v>
      </c>
      <c r="L234" s="409">
        <f t="shared" si="61"/>
        <v>0.5</v>
      </c>
      <c r="M234" s="410">
        <f t="shared" si="62"/>
        <v>7.61</v>
      </c>
      <c r="N234" s="410">
        <f t="shared" si="63"/>
        <v>7.7199999994039539</v>
      </c>
      <c r="O234" s="411"/>
      <c r="P234" s="485">
        <f t="shared" ca="1" si="64"/>
        <v>0.39214120370370753</v>
      </c>
      <c r="Q234" s="484">
        <f t="shared" ca="1" si="65"/>
        <v>0.39230324074074457</v>
      </c>
      <c r="R234" s="486">
        <v>0.10999999940395355</v>
      </c>
      <c r="S234" s="486">
        <f t="shared" ca="1" si="54"/>
        <v>0.03</v>
      </c>
      <c r="T234" s="470">
        <v>9</v>
      </c>
      <c r="U234" s="469" t="str">
        <f t="shared" si="55"/>
        <v>C82-R18</v>
      </c>
      <c r="V234" s="470">
        <v>82</v>
      </c>
      <c r="W234" s="470" t="s">
        <v>493</v>
      </c>
      <c r="X234" s="470" t="s">
        <v>494</v>
      </c>
      <c r="Y234" s="470">
        <v>18</v>
      </c>
      <c r="AA234" s="505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745"/>
      <c r="C235" s="404" t="str">
        <f t="shared" si="52"/>
        <v>C82-R20</v>
      </c>
      <c r="D235" s="405">
        <v>0.35846064814814815</v>
      </c>
      <c r="E235" s="405">
        <v>0.3586111111111111</v>
      </c>
      <c r="F235" s="406">
        <f t="shared" si="66"/>
        <v>1.7</v>
      </c>
      <c r="G235" s="468">
        <f t="shared" si="66"/>
        <v>5.41</v>
      </c>
      <c r="H235" s="407">
        <f t="shared" si="66"/>
        <v>1.2</v>
      </c>
      <c r="I235" s="407">
        <f t="shared" si="59"/>
        <v>7.11</v>
      </c>
      <c r="J235" s="407">
        <f t="shared" si="53"/>
        <v>7.200000003576279</v>
      </c>
      <c r="K235" s="408">
        <f t="shared" si="60"/>
        <v>9.0000003576278687E-2</v>
      </c>
      <c r="L235" s="409">
        <f t="shared" si="61"/>
        <v>0.5</v>
      </c>
      <c r="M235" s="410">
        <f t="shared" si="62"/>
        <v>7.61</v>
      </c>
      <c r="N235" s="410">
        <f t="shared" si="63"/>
        <v>7.700000003576279</v>
      </c>
      <c r="O235" s="411"/>
      <c r="P235" s="485">
        <f t="shared" ca="1" si="64"/>
        <v>0.39258101851852234</v>
      </c>
      <c r="Q235" s="484">
        <f t="shared" ca="1" si="65"/>
        <v>0.39273148148148529</v>
      </c>
      <c r="R235" s="486">
        <v>9.0000003576278687E-2</v>
      </c>
      <c r="S235" s="486">
        <f t="shared" ca="1" si="54"/>
        <v>0.06</v>
      </c>
      <c r="T235" s="470">
        <v>10</v>
      </c>
      <c r="U235" s="469" t="str">
        <f t="shared" si="55"/>
        <v>C82-R20</v>
      </c>
      <c r="V235" s="470">
        <v>82</v>
      </c>
      <c r="W235" s="470" t="s">
        <v>493</v>
      </c>
      <c r="X235" s="470" t="s">
        <v>494</v>
      </c>
      <c r="Y235" s="470">
        <v>20</v>
      </c>
      <c r="AA235" s="505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745"/>
      <c r="C236" s="404" t="str">
        <f t="shared" si="52"/>
        <v>C82-R22</v>
      </c>
      <c r="D236" s="405">
        <v>0.35873842592592592</v>
      </c>
      <c r="E236" s="405">
        <v>0.35890046296296296</v>
      </c>
      <c r="F236" s="406">
        <f t="shared" si="66"/>
        <v>1.7</v>
      </c>
      <c r="G236" s="468">
        <f t="shared" si="66"/>
        <v>5.41</v>
      </c>
      <c r="H236" s="407">
        <f t="shared" si="66"/>
        <v>1.2</v>
      </c>
      <c r="I236" s="407">
        <f t="shared" si="59"/>
        <v>7.11</v>
      </c>
      <c r="J236" s="407">
        <f t="shared" si="53"/>
        <v>7.1699999986588958</v>
      </c>
      <c r="K236" s="408">
        <f t="shared" si="60"/>
        <v>5.9999998658895493E-2</v>
      </c>
      <c r="L236" s="409">
        <f t="shared" si="61"/>
        <v>0.5</v>
      </c>
      <c r="M236" s="410">
        <f t="shared" si="62"/>
        <v>7.61</v>
      </c>
      <c r="N236" s="410">
        <f t="shared" si="63"/>
        <v>7.6699999986588958</v>
      </c>
      <c r="O236" s="411"/>
      <c r="P236" s="485">
        <f t="shared" ca="1" si="64"/>
        <v>0.39299768518518902</v>
      </c>
      <c r="Q236" s="484">
        <f t="shared" ca="1" si="65"/>
        <v>0.39313657407407793</v>
      </c>
      <c r="R236" s="486">
        <v>5.9999998658895493E-2</v>
      </c>
      <c r="S236" s="486">
        <f t="shared" ca="1" si="54"/>
        <v>0.15</v>
      </c>
      <c r="T236" s="470">
        <v>11</v>
      </c>
      <c r="U236" s="469" t="str">
        <f t="shared" si="55"/>
        <v>C82-R22</v>
      </c>
      <c r="V236" s="470">
        <v>82</v>
      </c>
      <c r="W236" s="470" t="s">
        <v>493</v>
      </c>
      <c r="X236" s="470" t="s">
        <v>494</v>
      </c>
      <c r="Y236" s="470">
        <v>22</v>
      </c>
      <c r="AA236" s="505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745"/>
      <c r="C237" s="404" t="str">
        <f t="shared" si="52"/>
        <v>C82-R24</v>
      </c>
      <c r="D237" s="405">
        <v>0.35900462962962965</v>
      </c>
      <c r="E237" s="405">
        <v>0.35917824074074073</v>
      </c>
      <c r="F237" s="406">
        <f t="shared" si="66"/>
        <v>1.7</v>
      </c>
      <c r="G237" s="468">
        <f t="shared" si="66"/>
        <v>5.41</v>
      </c>
      <c r="H237" s="407">
        <f t="shared" si="66"/>
        <v>1.2</v>
      </c>
      <c r="I237" s="407">
        <f t="shared" si="59"/>
        <v>7.11</v>
      </c>
      <c r="J237" s="407">
        <f t="shared" si="53"/>
        <v>7.2199999994039539</v>
      </c>
      <c r="K237" s="408">
        <f t="shared" si="60"/>
        <v>0.10999999940395355</v>
      </c>
      <c r="L237" s="409">
        <f t="shared" si="61"/>
        <v>0.5</v>
      </c>
      <c r="M237" s="410">
        <f t="shared" si="62"/>
        <v>7.61</v>
      </c>
      <c r="N237" s="410">
        <f t="shared" si="63"/>
        <v>7.7199999994039539</v>
      </c>
      <c r="O237" s="411"/>
      <c r="P237" s="485">
        <f t="shared" ca="1" si="64"/>
        <v>0.39341435185185569</v>
      </c>
      <c r="Q237" s="484">
        <f t="shared" ca="1" si="65"/>
        <v>0.3935532407407446</v>
      </c>
      <c r="R237" s="486">
        <v>0.10999999940395355</v>
      </c>
      <c r="S237" s="486">
        <f t="shared" ca="1" si="54"/>
        <v>0.13</v>
      </c>
      <c r="T237" s="470">
        <v>12</v>
      </c>
      <c r="U237" s="469" t="str">
        <f t="shared" si="55"/>
        <v>C82-R24</v>
      </c>
      <c r="V237" s="470">
        <v>82</v>
      </c>
      <c r="W237" s="470" t="s">
        <v>493</v>
      </c>
      <c r="X237" s="470" t="s">
        <v>494</v>
      </c>
      <c r="Y237" s="470">
        <v>24</v>
      </c>
      <c r="AA237" s="505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745"/>
      <c r="C238" s="404" t="str">
        <f t="shared" si="52"/>
        <v>C82-R26</v>
      </c>
      <c r="D238" s="405">
        <v>0.35927083333333332</v>
      </c>
      <c r="E238" s="405">
        <v>0.35940972222222223</v>
      </c>
      <c r="F238" s="406">
        <f t="shared" si="66"/>
        <v>1.7</v>
      </c>
      <c r="G238" s="468">
        <f t="shared" si="66"/>
        <v>5.41</v>
      </c>
      <c r="H238" s="407">
        <f t="shared" si="66"/>
        <v>1.2</v>
      </c>
      <c r="I238" s="407">
        <f t="shared" si="59"/>
        <v>7.11</v>
      </c>
      <c r="J238" s="407">
        <f t="shared" si="53"/>
        <v>7.2600000059604648</v>
      </c>
      <c r="K238" s="408">
        <f t="shared" si="60"/>
        <v>0.15000000596046448</v>
      </c>
      <c r="L238" s="409">
        <f t="shared" si="61"/>
        <v>0.5</v>
      </c>
      <c r="M238" s="410">
        <f t="shared" si="62"/>
        <v>7.61</v>
      </c>
      <c r="N238" s="410">
        <f t="shared" si="63"/>
        <v>7.7600000059604648</v>
      </c>
      <c r="O238" s="411"/>
      <c r="P238" s="485">
        <f t="shared" ca="1" si="64"/>
        <v>0.39381944444444833</v>
      </c>
      <c r="Q238" s="484">
        <f t="shared" ca="1" si="65"/>
        <v>0.39398148148148537</v>
      </c>
      <c r="R238" s="486">
        <v>0.15000000596046448</v>
      </c>
      <c r="S238" s="486">
        <f t="shared" ca="1" si="54"/>
        <v>0.15</v>
      </c>
      <c r="T238" s="470">
        <v>13</v>
      </c>
      <c r="U238" s="469" t="str">
        <f t="shared" si="55"/>
        <v>C82-R26</v>
      </c>
      <c r="V238" s="470">
        <v>82</v>
      </c>
      <c r="W238" s="470" t="s">
        <v>493</v>
      </c>
      <c r="X238" s="470" t="s">
        <v>494</v>
      </c>
      <c r="Y238" s="470">
        <v>26</v>
      </c>
      <c r="AA238" s="505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745"/>
      <c r="C239" s="404" t="str">
        <f t="shared" si="52"/>
        <v>C82-R28</v>
      </c>
      <c r="D239" s="405">
        <v>0.35952546296296295</v>
      </c>
      <c r="E239" s="405">
        <v>0.35966435185185186</v>
      </c>
      <c r="F239" s="406">
        <f t="shared" si="66"/>
        <v>1.7</v>
      </c>
      <c r="G239" s="468">
        <f t="shared" si="66"/>
        <v>5.41</v>
      </c>
      <c r="H239" s="407">
        <f t="shared" si="66"/>
        <v>1.2</v>
      </c>
      <c r="I239" s="407">
        <f t="shared" si="59"/>
        <v>7.11</v>
      </c>
      <c r="J239" s="407">
        <f t="shared" si="53"/>
        <v>7.200000003576279</v>
      </c>
      <c r="K239" s="408">
        <f t="shared" si="60"/>
        <v>9.0000003576278687E-2</v>
      </c>
      <c r="L239" s="409">
        <f t="shared" si="61"/>
        <v>0.5</v>
      </c>
      <c r="M239" s="410">
        <f t="shared" si="62"/>
        <v>7.61</v>
      </c>
      <c r="N239" s="410">
        <f t="shared" si="63"/>
        <v>7.700000003576279</v>
      </c>
      <c r="O239" s="411"/>
      <c r="P239" s="485">
        <f t="shared" ca="1" si="64"/>
        <v>0.39421296296296687</v>
      </c>
      <c r="Q239" s="484">
        <f t="shared" ca="1" si="65"/>
        <v>0.39435185185185578</v>
      </c>
      <c r="R239" s="486">
        <v>9.0000003576278687E-2</v>
      </c>
      <c r="S239" s="486">
        <f t="shared" ca="1" si="54"/>
        <v>0.15</v>
      </c>
      <c r="T239" s="470">
        <v>14</v>
      </c>
      <c r="U239" s="469" t="str">
        <f t="shared" si="55"/>
        <v>C82-R28</v>
      </c>
      <c r="V239" s="470">
        <v>82</v>
      </c>
      <c r="W239" s="470" t="s">
        <v>493</v>
      </c>
      <c r="X239" s="470" t="s">
        <v>494</v>
      </c>
      <c r="Y239" s="470">
        <v>28</v>
      </c>
      <c r="AA239" s="505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745"/>
      <c r="C240" s="404" t="str">
        <f t="shared" si="52"/>
        <v>C82-R30</v>
      </c>
      <c r="D240" s="405">
        <v>0.35980324074074072</v>
      </c>
      <c r="E240" s="405">
        <v>0.35994212962962963</v>
      </c>
      <c r="F240" s="406">
        <f t="shared" si="66"/>
        <v>1.7</v>
      </c>
      <c r="G240" s="468">
        <f t="shared" si="66"/>
        <v>5.41</v>
      </c>
      <c r="H240" s="407">
        <f t="shared" si="66"/>
        <v>1.2</v>
      </c>
      <c r="I240" s="407">
        <f t="shared" si="59"/>
        <v>7.11</v>
      </c>
      <c r="J240" s="407">
        <f t="shared" si="53"/>
        <v>7.1399999993294481</v>
      </c>
      <c r="K240" s="408">
        <f t="shared" si="60"/>
        <v>2.9999999329447746E-2</v>
      </c>
      <c r="L240" s="409">
        <f t="shared" si="61"/>
        <v>0.5</v>
      </c>
      <c r="M240" s="410">
        <f t="shared" si="62"/>
        <v>7.61</v>
      </c>
      <c r="N240" s="410">
        <f t="shared" si="63"/>
        <v>7.6399999993294481</v>
      </c>
      <c r="O240" s="411"/>
      <c r="P240" s="485">
        <f t="shared" ca="1" si="64"/>
        <v>0.39461805555555951</v>
      </c>
      <c r="Q240" s="484">
        <f t="shared" ca="1" si="65"/>
        <v>0.39478009259259655</v>
      </c>
      <c r="R240" s="486">
        <v>2.9999999329447746E-2</v>
      </c>
      <c r="S240" s="486">
        <f t="shared" ca="1" si="54"/>
        <v>0.04</v>
      </c>
      <c r="T240" s="470">
        <v>15</v>
      </c>
      <c r="U240" s="469" t="str">
        <f t="shared" si="55"/>
        <v>C82-R30</v>
      </c>
      <c r="V240" s="470">
        <v>82</v>
      </c>
      <c r="W240" s="470" t="s">
        <v>493</v>
      </c>
      <c r="X240" s="470" t="s">
        <v>494</v>
      </c>
      <c r="Y240" s="470">
        <v>30</v>
      </c>
      <c r="AA240" s="505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745"/>
      <c r="C241" s="404" t="str">
        <f t="shared" si="52"/>
        <v>C82-R32</v>
      </c>
      <c r="D241" s="405">
        <v>0.36005787037037035</v>
      </c>
      <c r="E241" s="405">
        <v>0.36019675925925926</v>
      </c>
      <c r="F241" s="406">
        <f t="shared" si="66"/>
        <v>1.7</v>
      </c>
      <c r="G241" s="468">
        <f t="shared" si="66"/>
        <v>5.41</v>
      </c>
      <c r="H241" s="407">
        <f t="shared" si="66"/>
        <v>1.2</v>
      </c>
      <c r="I241" s="407">
        <f t="shared" si="59"/>
        <v>7.11</v>
      </c>
      <c r="J241" s="407">
        <f t="shared" si="53"/>
        <v>7.2399999952316287</v>
      </c>
      <c r="K241" s="408">
        <f t="shared" si="60"/>
        <v>0.12999999523162842</v>
      </c>
      <c r="L241" s="409">
        <f t="shared" si="61"/>
        <v>0.5</v>
      </c>
      <c r="M241" s="410">
        <f t="shared" si="62"/>
        <v>7.61</v>
      </c>
      <c r="N241" s="410">
        <f t="shared" si="63"/>
        <v>7.7399999952316287</v>
      </c>
      <c r="O241" s="411"/>
      <c r="P241" s="485">
        <f t="shared" ca="1" si="64"/>
        <v>0.39503472222222619</v>
      </c>
      <c r="Q241" s="484">
        <f t="shared" ca="1" si="65"/>
        <v>0.39520833333333732</v>
      </c>
      <c r="R241" s="486">
        <v>0.12999999523162842</v>
      </c>
      <c r="S241" s="486">
        <f t="shared" ca="1" si="54"/>
        <v>0.06</v>
      </c>
      <c r="T241" s="470">
        <v>16</v>
      </c>
      <c r="U241" s="469" t="str">
        <f t="shared" si="55"/>
        <v>C82-R32</v>
      </c>
      <c r="V241" s="470">
        <v>82</v>
      </c>
      <c r="W241" s="470" t="s">
        <v>493</v>
      </c>
      <c r="X241" s="470" t="s">
        <v>494</v>
      </c>
      <c r="Y241" s="470">
        <v>32</v>
      </c>
      <c r="AA241" s="505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745" t="s">
        <v>524</v>
      </c>
      <c r="C242" s="404" t="str">
        <f t="shared" si="52"/>
        <v>C82-R34</v>
      </c>
      <c r="D242" s="405">
        <v>0.36030092592592594</v>
      </c>
      <c r="E242" s="405">
        <v>0.36045138888888889</v>
      </c>
      <c r="F242" s="406">
        <f t="shared" si="66"/>
        <v>1.7</v>
      </c>
      <c r="G242" s="468">
        <f t="shared" si="66"/>
        <v>5.41</v>
      </c>
      <c r="H242" s="407">
        <f t="shared" si="66"/>
        <v>1.2</v>
      </c>
      <c r="I242" s="407">
        <f t="shared" si="59"/>
        <v>7.11</v>
      </c>
      <c r="J242" s="407">
        <f t="shared" si="53"/>
        <v>7.2199999994039539</v>
      </c>
      <c r="K242" s="408">
        <f t="shared" si="60"/>
        <v>0.10999999940395355</v>
      </c>
      <c r="L242" s="409">
        <f t="shared" si="61"/>
        <v>0.5</v>
      </c>
      <c r="M242" s="410">
        <f t="shared" si="62"/>
        <v>7.61</v>
      </c>
      <c r="N242" s="410">
        <f t="shared" si="63"/>
        <v>7.7199999994039539</v>
      </c>
      <c r="O242" s="411"/>
      <c r="P242" s="485">
        <f t="shared" ca="1" si="64"/>
        <v>0.39548611111111509</v>
      </c>
      <c r="Q242" s="484">
        <f t="shared" ca="1" si="65"/>
        <v>0.39565972222222623</v>
      </c>
      <c r="R242" s="486">
        <v>0.10999999940395355</v>
      </c>
      <c r="S242" s="486">
        <f t="shared" ca="1" si="54"/>
        <v>0.1</v>
      </c>
      <c r="T242" s="470">
        <v>17</v>
      </c>
      <c r="U242" s="504" t="str">
        <f t="shared" si="55"/>
        <v>C82-R34</v>
      </c>
      <c r="V242" s="470">
        <v>82</v>
      </c>
      <c r="W242" s="504" t="s">
        <v>493</v>
      </c>
      <c r="X242" s="504" t="s">
        <v>494</v>
      </c>
      <c r="Y242" s="470">
        <v>34</v>
      </c>
      <c r="AA242" s="505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745"/>
      <c r="C243" s="404" t="str">
        <f t="shared" si="52"/>
        <v>C82-R36</v>
      </c>
      <c r="D243" s="405">
        <v>0.36056712962962961</v>
      </c>
      <c r="E243" s="405">
        <v>0.36074074074074075</v>
      </c>
      <c r="F243" s="406">
        <f t="shared" ref="F243:H258" si="67">F242</f>
        <v>1.7</v>
      </c>
      <c r="G243" s="468">
        <f t="shared" si="67"/>
        <v>5.41</v>
      </c>
      <c r="H243" s="407">
        <f t="shared" si="67"/>
        <v>1.2</v>
      </c>
      <c r="I243" s="407">
        <f t="shared" si="59"/>
        <v>7.11</v>
      </c>
      <c r="J243" s="407">
        <f t="shared" si="53"/>
        <v>7.189999998211861</v>
      </c>
      <c r="K243" s="408">
        <f t="shared" si="60"/>
        <v>7.9999998211860657E-2</v>
      </c>
      <c r="L243" s="409">
        <f t="shared" si="61"/>
        <v>0.5</v>
      </c>
      <c r="M243" s="410">
        <f t="shared" si="62"/>
        <v>7.61</v>
      </c>
      <c r="N243" s="410">
        <f t="shared" si="63"/>
        <v>7.689999998211861</v>
      </c>
      <c r="O243" s="411"/>
      <c r="P243" s="485">
        <f t="shared" ca="1" si="64"/>
        <v>0.39591435185185586</v>
      </c>
      <c r="Q243" s="484">
        <f t="shared" ca="1" si="65"/>
        <v>0.396087962962967</v>
      </c>
      <c r="R243" s="486">
        <v>7.9999998211860657E-2</v>
      </c>
      <c r="S243" s="486">
        <f t="shared" ca="1" si="54"/>
        <v>0.09</v>
      </c>
      <c r="T243" s="470">
        <v>18</v>
      </c>
      <c r="U243" s="469" t="str">
        <f t="shared" si="55"/>
        <v>C82-R36</v>
      </c>
      <c r="V243" s="470">
        <v>82</v>
      </c>
      <c r="W243" s="470" t="s">
        <v>493</v>
      </c>
      <c r="X243" s="470" t="s">
        <v>494</v>
      </c>
      <c r="Y243" s="470">
        <v>36</v>
      </c>
      <c r="AA243" s="505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745"/>
      <c r="C244" s="404" t="str">
        <f t="shared" si="52"/>
        <v>C82-R38</v>
      </c>
      <c r="D244" s="405">
        <v>0.36081018518518521</v>
      </c>
      <c r="E244" s="405">
        <v>0.36096064814814816</v>
      </c>
      <c r="F244" s="406">
        <f t="shared" si="67"/>
        <v>1.7</v>
      </c>
      <c r="G244" s="468">
        <f t="shared" si="67"/>
        <v>5.41</v>
      </c>
      <c r="H244" s="407">
        <f t="shared" si="67"/>
        <v>1.2</v>
      </c>
      <c r="I244" s="407">
        <f t="shared" si="59"/>
        <v>7.11</v>
      </c>
      <c r="J244" s="407">
        <f t="shared" si="53"/>
        <v>7.1699999986588958</v>
      </c>
      <c r="K244" s="408">
        <f t="shared" si="60"/>
        <v>5.9999998658895493E-2</v>
      </c>
      <c r="L244" s="409">
        <f t="shared" si="61"/>
        <v>0.5</v>
      </c>
      <c r="M244" s="410">
        <f t="shared" si="62"/>
        <v>7.61</v>
      </c>
      <c r="N244" s="410">
        <f t="shared" si="63"/>
        <v>7.6699999986588958</v>
      </c>
      <c r="O244" s="411"/>
      <c r="P244" s="485">
        <f t="shared" ca="1" si="64"/>
        <v>0.39637731481481886</v>
      </c>
      <c r="Q244" s="484">
        <f t="shared" ca="1" si="65"/>
        <v>0.39652777777778181</v>
      </c>
      <c r="R244" s="486">
        <v>5.9999998658895493E-2</v>
      </c>
      <c r="S244" s="486">
        <f t="shared" ca="1" si="54"/>
        <v>0.02</v>
      </c>
      <c r="T244" s="470">
        <v>19</v>
      </c>
      <c r="U244" s="504" t="str">
        <f t="shared" si="55"/>
        <v>C82-R38</v>
      </c>
      <c r="V244" s="470">
        <v>82</v>
      </c>
      <c r="W244" s="504" t="s">
        <v>493</v>
      </c>
      <c r="X244" s="504" t="s">
        <v>494</v>
      </c>
      <c r="Y244" s="470">
        <v>38</v>
      </c>
      <c r="AA244" s="505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745"/>
      <c r="C245" s="404" t="str">
        <f t="shared" si="52"/>
        <v>C82-R40</v>
      </c>
      <c r="D245" s="405">
        <v>0.36104166666666665</v>
      </c>
      <c r="E245" s="405">
        <v>0.36119212962962965</v>
      </c>
      <c r="F245" s="406">
        <f t="shared" si="67"/>
        <v>1.7</v>
      </c>
      <c r="G245" s="468">
        <f t="shared" si="67"/>
        <v>5.41</v>
      </c>
      <c r="H245" s="407">
        <f t="shared" si="67"/>
        <v>1.2</v>
      </c>
      <c r="I245" s="407">
        <f t="shared" si="59"/>
        <v>7.11</v>
      </c>
      <c r="J245" s="407">
        <f t="shared" si="53"/>
        <v>7.189999998211861</v>
      </c>
      <c r="K245" s="408">
        <f t="shared" si="60"/>
        <v>7.9999998211860657E-2</v>
      </c>
      <c r="L245" s="409">
        <f t="shared" si="61"/>
        <v>0.5</v>
      </c>
      <c r="M245" s="410">
        <f t="shared" si="62"/>
        <v>7.61</v>
      </c>
      <c r="N245" s="410">
        <f t="shared" si="63"/>
        <v>7.689999998211861</v>
      </c>
      <c r="O245" s="411"/>
      <c r="P245" s="485">
        <f t="shared" ca="1" si="64"/>
        <v>0.39680555555555957</v>
      </c>
      <c r="Q245" s="484">
        <f t="shared" ca="1" si="65"/>
        <v>0.39696759259259662</v>
      </c>
      <c r="R245" s="486">
        <v>7.9999998211860657E-2</v>
      </c>
      <c r="S245" s="486">
        <f t="shared" ca="1" si="54"/>
        <v>0.01</v>
      </c>
      <c r="T245" s="470">
        <v>20</v>
      </c>
      <c r="U245" s="469" t="str">
        <f t="shared" si="55"/>
        <v>C82-R40</v>
      </c>
      <c r="V245" s="470">
        <v>82</v>
      </c>
      <c r="W245" s="470" t="s">
        <v>493</v>
      </c>
      <c r="X245" s="470" t="s">
        <v>494</v>
      </c>
      <c r="Y245" s="470">
        <v>40</v>
      </c>
      <c r="AA245" s="505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745"/>
      <c r="C246" s="404" t="str">
        <f t="shared" si="52"/>
        <v>C83-R41</v>
      </c>
      <c r="D246" s="405">
        <v>0.36131944444444447</v>
      </c>
      <c r="E246" s="405">
        <v>0.36145833333333333</v>
      </c>
      <c r="F246" s="406">
        <f t="shared" si="67"/>
        <v>1.7</v>
      </c>
      <c r="G246" s="468">
        <f t="shared" si="67"/>
        <v>5.41</v>
      </c>
      <c r="H246" s="407">
        <f t="shared" si="67"/>
        <v>1.2</v>
      </c>
      <c r="I246" s="407">
        <f t="shared" si="59"/>
        <v>7.11</v>
      </c>
      <c r="J246" s="407">
        <f t="shared" si="53"/>
        <v>7.1600000007450584</v>
      </c>
      <c r="K246" s="408">
        <f t="shared" si="60"/>
        <v>5.000000074505806E-2</v>
      </c>
      <c r="L246" s="409">
        <f t="shared" si="61"/>
        <v>0.5</v>
      </c>
      <c r="M246" s="410">
        <f t="shared" si="62"/>
        <v>7.61</v>
      </c>
      <c r="N246" s="410">
        <f t="shared" si="63"/>
        <v>7.6600000007450584</v>
      </c>
      <c r="O246" s="411"/>
      <c r="P246" s="485">
        <f t="shared" ca="1" si="64"/>
        <v>0.39725694444444848</v>
      </c>
      <c r="Q246" s="484">
        <f t="shared" ca="1" si="65"/>
        <v>0.39739583333333739</v>
      </c>
      <c r="R246" s="486">
        <v>5.000000074505806E-2</v>
      </c>
      <c r="S246" s="486">
        <f t="shared" ca="1" si="54"/>
        <v>7.0000000000000007E-2</v>
      </c>
      <c r="T246" s="506">
        <v>1</v>
      </c>
      <c r="U246" s="469" t="str">
        <f t="shared" si="55"/>
        <v>C83-R41</v>
      </c>
      <c r="V246" s="470">
        <v>83</v>
      </c>
      <c r="W246" s="470" t="s">
        <v>493</v>
      </c>
      <c r="X246" s="470" t="s">
        <v>494</v>
      </c>
      <c r="Y246" s="470">
        <v>41</v>
      </c>
      <c r="AA246" s="505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745"/>
      <c r="C247" s="404" t="str">
        <f t="shared" si="52"/>
        <v>C83-R39</v>
      </c>
      <c r="D247" s="405">
        <v>0.36158564814814814</v>
      </c>
      <c r="E247" s="405">
        <v>0.36173611111111109</v>
      </c>
      <c r="F247" s="406">
        <f t="shared" si="67"/>
        <v>1.7</v>
      </c>
      <c r="G247" s="468">
        <f t="shared" si="67"/>
        <v>5.41</v>
      </c>
      <c r="H247" s="407">
        <f t="shared" si="67"/>
        <v>1.2</v>
      </c>
      <c r="I247" s="407">
        <f t="shared" si="59"/>
        <v>7.11</v>
      </c>
      <c r="J247" s="407">
        <f t="shared" si="53"/>
        <v>7.2399999952316287</v>
      </c>
      <c r="K247" s="408">
        <f t="shared" si="60"/>
        <v>0.12999999523162842</v>
      </c>
      <c r="L247" s="409">
        <f t="shared" si="61"/>
        <v>0.5</v>
      </c>
      <c r="M247" s="410">
        <f t="shared" si="62"/>
        <v>7.61</v>
      </c>
      <c r="N247" s="410">
        <f t="shared" si="63"/>
        <v>7.7399999952316287</v>
      </c>
      <c r="O247" s="411"/>
      <c r="P247" s="485">
        <f t="shared" ca="1" si="64"/>
        <v>0.39762731481481889</v>
      </c>
      <c r="Q247" s="484">
        <f t="shared" ca="1" si="65"/>
        <v>0.39778935185185593</v>
      </c>
      <c r="R247" s="486">
        <v>0.12999999523162842</v>
      </c>
      <c r="S247" s="486">
        <f t="shared" ca="1" si="54"/>
        <v>0.08</v>
      </c>
      <c r="T247" s="470">
        <v>2</v>
      </c>
      <c r="U247" s="469" t="str">
        <f t="shared" si="55"/>
        <v>C83-R39</v>
      </c>
      <c r="V247" s="470">
        <v>83</v>
      </c>
      <c r="W247" s="470" t="s">
        <v>493</v>
      </c>
      <c r="X247" s="470" t="s">
        <v>494</v>
      </c>
      <c r="Y247" s="470">
        <v>39</v>
      </c>
      <c r="AA247" s="505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745"/>
      <c r="C248" s="404" t="str">
        <f t="shared" si="52"/>
        <v>C83-R37</v>
      </c>
      <c r="D248" s="405">
        <v>0.36181712962962964</v>
      </c>
      <c r="E248" s="405">
        <v>0.36197916666666669</v>
      </c>
      <c r="F248" s="406">
        <f t="shared" si="67"/>
        <v>1.7</v>
      </c>
      <c r="G248" s="468">
        <f t="shared" si="67"/>
        <v>5.41</v>
      </c>
      <c r="H248" s="407">
        <f t="shared" si="67"/>
        <v>1.2</v>
      </c>
      <c r="I248" s="407">
        <f t="shared" si="59"/>
        <v>7.11</v>
      </c>
      <c r="J248" s="407">
        <f t="shared" si="53"/>
        <v>7.200000003576279</v>
      </c>
      <c r="K248" s="408">
        <f t="shared" si="60"/>
        <v>9.0000003576278687E-2</v>
      </c>
      <c r="L248" s="409">
        <f t="shared" si="61"/>
        <v>0.5</v>
      </c>
      <c r="M248" s="410">
        <f t="shared" si="62"/>
        <v>7.61</v>
      </c>
      <c r="N248" s="410">
        <f t="shared" si="63"/>
        <v>7.700000003576279</v>
      </c>
      <c r="O248" s="411"/>
      <c r="P248" s="485">
        <f t="shared" ca="1" si="64"/>
        <v>0.39803240740741147</v>
      </c>
      <c r="Q248" s="484">
        <f t="shared" ca="1" si="65"/>
        <v>0.39820601851852261</v>
      </c>
      <c r="R248" s="486">
        <v>9.0000003576278687E-2</v>
      </c>
      <c r="S248" s="486">
        <f t="shared" ca="1" si="54"/>
        <v>0.09</v>
      </c>
      <c r="T248" s="506">
        <v>3</v>
      </c>
      <c r="U248" s="469" t="str">
        <f t="shared" si="55"/>
        <v>C83-R37</v>
      </c>
      <c r="V248" s="470">
        <v>83</v>
      </c>
      <c r="W248" s="470" t="s">
        <v>493</v>
      </c>
      <c r="X248" s="470" t="s">
        <v>494</v>
      </c>
      <c r="Y248" s="470">
        <v>37</v>
      </c>
      <c r="AA248" s="505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745"/>
      <c r="C249" s="404" t="str">
        <f t="shared" si="52"/>
        <v>C83-R35</v>
      </c>
      <c r="D249" s="405">
        <v>0.36207175925925927</v>
      </c>
      <c r="E249" s="405">
        <v>0.36223379629629632</v>
      </c>
      <c r="F249" s="406">
        <f t="shared" si="67"/>
        <v>1.7</v>
      </c>
      <c r="G249" s="468">
        <f t="shared" si="67"/>
        <v>5.41</v>
      </c>
      <c r="H249" s="407">
        <f t="shared" si="67"/>
        <v>1.2</v>
      </c>
      <c r="I249" s="407">
        <f t="shared" si="59"/>
        <v>7.11</v>
      </c>
      <c r="J249" s="407">
        <f t="shared" si="53"/>
        <v>7.1699999986588958</v>
      </c>
      <c r="K249" s="408">
        <f t="shared" si="60"/>
        <v>5.9999998658895493E-2</v>
      </c>
      <c r="L249" s="409">
        <f t="shared" si="61"/>
        <v>0.5</v>
      </c>
      <c r="M249" s="410">
        <f t="shared" si="62"/>
        <v>7.61</v>
      </c>
      <c r="N249" s="410">
        <f t="shared" si="63"/>
        <v>7.6699999986588958</v>
      </c>
      <c r="O249" s="411"/>
      <c r="P249" s="485">
        <f t="shared" ca="1" si="64"/>
        <v>0.39844907407407815</v>
      </c>
      <c r="Q249" s="484">
        <f t="shared" ca="1" si="65"/>
        <v>0.39858796296296706</v>
      </c>
      <c r="R249" s="486">
        <v>5.9999998658895493E-2</v>
      </c>
      <c r="S249" s="486">
        <f t="shared" ca="1" si="54"/>
        <v>0.15</v>
      </c>
      <c r="T249" s="470">
        <v>4</v>
      </c>
      <c r="U249" s="469" t="str">
        <f t="shared" si="55"/>
        <v>C83-R35</v>
      </c>
      <c r="V249" s="470">
        <v>83</v>
      </c>
      <c r="W249" s="470" t="s">
        <v>493</v>
      </c>
      <c r="X249" s="470" t="s">
        <v>494</v>
      </c>
      <c r="Y249" s="470">
        <v>35</v>
      </c>
      <c r="AA249" s="505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745"/>
      <c r="C250" s="404" t="str">
        <f t="shared" si="52"/>
        <v>C83-R33</v>
      </c>
      <c r="D250" s="405">
        <v>0.36233796296296295</v>
      </c>
      <c r="E250" s="405">
        <v>0.36247685185185186</v>
      </c>
      <c r="F250" s="406">
        <f t="shared" si="67"/>
        <v>1.7</v>
      </c>
      <c r="G250" s="468">
        <f t="shared" si="67"/>
        <v>5.41</v>
      </c>
      <c r="H250" s="407">
        <f t="shared" si="67"/>
        <v>1.2</v>
      </c>
      <c r="I250" s="407">
        <f t="shared" si="59"/>
        <v>7.11</v>
      </c>
      <c r="J250" s="407">
        <f t="shared" si="53"/>
        <v>7.1499999991059306</v>
      </c>
      <c r="K250" s="408">
        <f t="shared" si="60"/>
        <v>3.9999999105930328E-2</v>
      </c>
      <c r="L250" s="409">
        <f t="shared" si="61"/>
        <v>0.5</v>
      </c>
      <c r="M250" s="410">
        <f t="shared" si="62"/>
        <v>7.61</v>
      </c>
      <c r="N250" s="410">
        <f t="shared" si="63"/>
        <v>7.6499999991059306</v>
      </c>
      <c r="O250" s="411"/>
      <c r="P250" s="485">
        <f t="shared" ca="1" si="64"/>
        <v>0.39885416666667078</v>
      </c>
      <c r="Q250" s="484">
        <f t="shared" ca="1" si="65"/>
        <v>0.39900462962963373</v>
      </c>
      <c r="R250" s="486">
        <v>3.9999999105930328E-2</v>
      </c>
      <c r="S250" s="486">
        <f t="shared" ca="1" si="54"/>
        <v>0.12</v>
      </c>
      <c r="T250" s="506">
        <v>5</v>
      </c>
      <c r="U250" s="469" t="str">
        <f t="shared" si="55"/>
        <v>C83-R33</v>
      </c>
      <c r="V250" s="470">
        <v>83</v>
      </c>
      <c r="W250" s="470" t="s">
        <v>493</v>
      </c>
      <c r="X250" s="470" t="s">
        <v>494</v>
      </c>
      <c r="Y250" s="470">
        <v>33</v>
      </c>
      <c r="AA250" s="505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745"/>
      <c r="C251" s="404" t="str">
        <f t="shared" si="52"/>
        <v>C83-R31</v>
      </c>
      <c r="D251" s="405">
        <v>0.36262731481481481</v>
      </c>
      <c r="E251" s="405">
        <v>0.36276620370370372</v>
      </c>
      <c r="F251" s="406">
        <f t="shared" si="67"/>
        <v>1.7</v>
      </c>
      <c r="G251" s="468">
        <f t="shared" si="67"/>
        <v>5.41</v>
      </c>
      <c r="H251" s="407">
        <f t="shared" si="67"/>
        <v>1.2</v>
      </c>
      <c r="I251" s="407">
        <f t="shared" si="59"/>
        <v>7.11</v>
      </c>
      <c r="J251" s="407">
        <f t="shared" si="53"/>
        <v>7.1499999991059306</v>
      </c>
      <c r="K251" s="408">
        <f t="shared" si="60"/>
        <v>3.9999999105930328E-2</v>
      </c>
      <c r="L251" s="409">
        <f t="shared" si="61"/>
        <v>0.5</v>
      </c>
      <c r="M251" s="410">
        <f t="shared" si="62"/>
        <v>7.61</v>
      </c>
      <c r="N251" s="410">
        <f t="shared" si="63"/>
        <v>7.6499999991059306</v>
      </c>
      <c r="O251" s="411"/>
      <c r="P251" s="485">
        <f t="shared" ca="1" si="64"/>
        <v>0.39927083333333746</v>
      </c>
      <c r="Q251" s="484">
        <f t="shared" ca="1" si="65"/>
        <v>0.3994328703703745</v>
      </c>
      <c r="R251" s="486">
        <v>3.9999999105930328E-2</v>
      </c>
      <c r="S251" s="486">
        <f t="shared" ca="1" si="54"/>
        <v>0.13</v>
      </c>
      <c r="T251" s="470">
        <v>6</v>
      </c>
      <c r="U251" s="469" t="str">
        <f t="shared" si="55"/>
        <v>C83-R31</v>
      </c>
      <c r="V251" s="470">
        <v>83</v>
      </c>
      <c r="W251" s="470" t="s">
        <v>493</v>
      </c>
      <c r="X251" s="470" t="s">
        <v>494</v>
      </c>
      <c r="Y251" s="470">
        <v>31</v>
      </c>
      <c r="AA251" s="505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745"/>
      <c r="C252" s="404" t="str">
        <f t="shared" si="52"/>
        <v>C83-R29</v>
      </c>
      <c r="D252" s="405">
        <v>0.36287037037037034</v>
      </c>
      <c r="E252" s="405">
        <v>0.36300925925925925</v>
      </c>
      <c r="F252" s="406">
        <f t="shared" si="67"/>
        <v>1.7</v>
      </c>
      <c r="G252" s="468">
        <f t="shared" si="67"/>
        <v>5.41</v>
      </c>
      <c r="H252" s="407">
        <f t="shared" si="67"/>
        <v>1.2</v>
      </c>
      <c r="I252" s="407">
        <f t="shared" si="59"/>
        <v>7.11</v>
      </c>
      <c r="J252" s="407">
        <f t="shared" si="53"/>
        <v>7.1699999986588958</v>
      </c>
      <c r="K252" s="408">
        <f t="shared" si="60"/>
        <v>5.9999998658895493E-2</v>
      </c>
      <c r="L252" s="409">
        <f t="shared" si="61"/>
        <v>0.5</v>
      </c>
      <c r="M252" s="410">
        <f t="shared" si="62"/>
        <v>7.61</v>
      </c>
      <c r="N252" s="410">
        <f t="shared" si="63"/>
        <v>7.6699999986588958</v>
      </c>
      <c r="O252" s="411"/>
      <c r="P252" s="485">
        <f t="shared" ca="1" si="64"/>
        <v>0.39972222222222636</v>
      </c>
      <c r="Q252" s="484">
        <f t="shared" ca="1" si="65"/>
        <v>0.39988425925926341</v>
      </c>
      <c r="R252" s="486">
        <v>5.9999998658895493E-2</v>
      </c>
      <c r="S252" s="486">
        <f t="shared" ca="1" si="54"/>
        <v>0.05</v>
      </c>
      <c r="T252" s="506">
        <v>7</v>
      </c>
      <c r="U252" s="469" t="str">
        <f t="shared" si="55"/>
        <v>C83-R29</v>
      </c>
      <c r="V252" s="470">
        <v>83</v>
      </c>
      <c r="W252" s="470" t="s">
        <v>493</v>
      </c>
      <c r="X252" s="470" t="s">
        <v>494</v>
      </c>
      <c r="Y252" s="470">
        <v>29</v>
      </c>
      <c r="AA252" s="505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745"/>
      <c r="C253" s="404" t="str">
        <f t="shared" si="52"/>
        <v>C83-R27</v>
      </c>
      <c r="D253" s="405">
        <v>0.36314814814814816</v>
      </c>
      <c r="E253" s="405">
        <v>0.36328703703703702</v>
      </c>
      <c r="F253" s="406">
        <f t="shared" si="67"/>
        <v>1.7</v>
      </c>
      <c r="G253" s="468">
        <f t="shared" si="67"/>
        <v>5.41</v>
      </c>
      <c r="H253" s="407">
        <f t="shared" si="67"/>
        <v>1.2</v>
      </c>
      <c r="I253" s="407">
        <f t="shared" si="59"/>
        <v>7.11</v>
      </c>
      <c r="J253" s="407">
        <f t="shared" si="53"/>
        <v>7.2299999973177913</v>
      </c>
      <c r="K253" s="408">
        <f t="shared" si="60"/>
        <v>0.11999999731779099</v>
      </c>
      <c r="L253" s="409">
        <f t="shared" si="61"/>
        <v>0.5</v>
      </c>
      <c r="M253" s="410">
        <f t="shared" si="62"/>
        <v>7.61</v>
      </c>
      <c r="N253" s="410">
        <f t="shared" si="63"/>
        <v>7.7299999973177913</v>
      </c>
      <c r="O253" s="411"/>
      <c r="P253" s="485">
        <f t="shared" ca="1" si="64"/>
        <v>0.40012731481481895</v>
      </c>
      <c r="Q253" s="484">
        <f t="shared" ca="1" si="65"/>
        <v>0.40026620370370786</v>
      </c>
      <c r="R253" s="486">
        <v>0.11999999731779099</v>
      </c>
      <c r="S253" s="486">
        <f t="shared" ca="1" si="54"/>
        <v>0.13</v>
      </c>
      <c r="T253" s="470">
        <v>8</v>
      </c>
      <c r="U253" s="469" t="str">
        <f t="shared" si="55"/>
        <v>C83-R27</v>
      </c>
      <c r="V253" s="470">
        <v>83</v>
      </c>
      <c r="W253" s="470" t="s">
        <v>493</v>
      </c>
      <c r="X253" s="470" t="s">
        <v>494</v>
      </c>
      <c r="Y253" s="470">
        <v>27</v>
      </c>
      <c r="AA253" s="505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745"/>
      <c r="C254" s="404" t="str">
        <f t="shared" si="52"/>
        <v>C83-R25</v>
      </c>
      <c r="D254" s="405">
        <v>0.3634027777777778</v>
      </c>
      <c r="E254" s="405">
        <v>0.36356481481481484</v>
      </c>
      <c r="F254" s="406">
        <f t="shared" si="67"/>
        <v>1.7</v>
      </c>
      <c r="G254" s="468">
        <f t="shared" si="67"/>
        <v>5.41</v>
      </c>
      <c r="H254" s="407">
        <f t="shared" si="67"/>
        <v>1.2</v>
      </c>
      <c r="I254" s="407">
        <f t="shared" si="59"/>
        <v>7.11</v>
      </c>
      <c r="J254" s="407">
        <f t="shared" si="53"/>
        <v>7.1299999995529655</v>
      </c>
      <c r="K254" s="408">
        <f t="shared" si="60"/>
        <v>1.9999999552965164E-2</v>
      </c>
      <c r="L254" s="409">
        <f t="shared" si="61"/>
        <v>0.5</v>
      </c>
      <c r="M254" s="410">
        <f t="shared" si="62"/>
        <v>7.61</v>
      </c>
      <c r="N254" s="410">
        <f t="shared" si="63"/>
        <v>7.6299999995529655</v>
      </c>
      <c r="O254" s="411"/>
      <c r="P254" s="485">
        <f t="shared" ca="1" si="64"/>
        <v>0.40055555555555972</v>
      </c>
      <c r="Q254" s="484">
        <f t="shared" ca="1" si="65"/>
        <v>0.40070601851852267</v>
      </c>
      <c r="R254" s="486">
        <v>1.9999999552965164E-2</v>
      </c>
      <c r="S254" s="486">
        <f t="shared" ca="1" si="54"/>
        <v>0.14000000000000001</v>
      </c>
      <c r="T254" s="506">
        <v>9</v>
      </c>
      <c r="U254" s="469" t="str">
        <f t="shared" si="55"/>
        <v>C83-R25</v>
      </c>
      <c r="V254" s="470">
        <v>83</v>
      </c>
      <c r="W254" s="470" t="s">
        <v>493</v>
      </c>
      <c r="X254" s="470" t="s">
        <v>494</v>
      </c>
      <c r="Y254" s="470">
        <v>25</v>
      </c>
      <c r="AA254" s="505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745"/>
      <c r="C255" s="404" t="str">
        <f t="shared" si="52"/>
        <v>C83-R23</v>
      </c>
      <c r="D255" s="405">
        <v>0.36363425925925924</v>
      </c>
      <c r="E255" s="405">
        <v>0.36378472222222225</v>
      </c>
      <c r="F255" s="406">
        <f t="shared" si="67"/>
        <v>1.7</v>
      </c>
      <c r="G255" s="468">
        <f t="shared" si="67"/>
        <v>5.41</v>
      </c>
      <c r="H255" s="407">
        <f t="shared" si="67"/>
        <v>1.2</v>
      </c>
      <c r="I255" s="407">
        <f t="shared" si="59"/>
        <v>7.11</v>
      </c>
      <c r="J255" s="407">
        <f t="shared" si="53"/>
        <v>7.200000003576279</v>
      </c>
      <c r="K255" s="408">
        <f t="shared" si="60"/>
        <v>9.0000003576278687E-2</v>
      </c>
      <c r="L255" s="409">
        <f t="shared" si="61"/>
        <v>0.5</v>
      </c>
      <c r="M255" s="410">
        <f t="shared" si="62"/>
        <v>7.61</v>
      </c>
      <c r="N255" s="410">
        <f t="shared" si="63"/>
        <v>7.700000003576279</v>
      </c>
      <c r="O255" s="411"/>
      <c r="P255" s="485">
        <f t="shared" ca="1" si="64"/>
        <v>0.40097222222222639</v>
      </c>
      <c r="Q255" s="484">
        <f t="shared" ca="1" si="65"/>
        <v>0.4011111111111153</v>
      </c>
      <c r="R255" s="486">
        <v>9.0000003576278687E-2</v>
      </c>
      <c r="S255" s="486">
        <f t="shared" ca="1" si="54"/>
        <v>0.03</v>
      </c>
      <c r="T255" s="470">
        <v>10</v>
      </c>
      <c r="U255" s="469" t="str">
        <f t="shared" si="55"/>
        <v>C83-R23</v>
      </c>
      <c r="V255" s="470">
        <v>83</v>
      </c>
      <c r="W255" s="470" t="s">
        <v>493</v>
      </c>
      <c r="X255" s="470" t="s">
        <v>494</v>
      </c>
      <c r="Y255" s="470">
        <v>23</v>
      </c>
      <c r="AA255" s="505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745"/>
      <c r="C256" s="404" t="str">
        <f t="shared" si="52"/>
        <v>C83-R21</v>
      </c>
      <c r="D256" s="405">
        <v>0.36390046296296297</v>
      </c>
      <c r="E256" s="405">
        <v>0.36403935185185188</v>
      </c>
      <c r="F256" s="406">
        <f t="shared" si="67"/>
        <v>1.7</v>
      </c>
      <c r="G256" s="468">
        <f t="shared" si="67"/>
        <v>5.41</v>
      </c>
      <c r="H256" s="407">
        <f t="shared" si="67"/>
        <v>1.2</v>
      </c>
      <c r="I256" s="407">
        <f t="shared" si="59"/>
        <v>7.11</v>
      </c>
      <c r="J256" s="407">
        <f t="shared" si="53"/>
        <v>7.1399999993294481</v>
      </c>
      <c r="K256" s="408">
        <f t="shared" si="60"/>
        <v>2.9999999329447746E-2</v>
      </c>
      <c r="L256" s="409">
        <f t="shared" si="61"/>
        <v>0.5</v>
      </c>
      <c r="M256" s="410">
        <f t="shared" si="62"/>
        <v>7.61</v>
      </c>
      <c r="N256" s="410">
        <f t="shared" si="63"/>
        <v>7.6399999993294481</v>
      </c>
      <c r="O256" s="411"/>
      <c r="P256" s="485">
        <f t="shared" ca="1" si="64"/>
        <v>0.4013425925925968</v>
      </c>
      <c r="Q256" s="484">
        <f t="shared" ca="1" si="65"/>
        <v>0.40149305555555975</v>
      </c>
      <c r="R256" s="486">
        <v>2.9999999329447746E-2</v>
      </c>
      <c r="S256" s="486">
        <f t="shared" ca="1" si="54"/>
        <v>0.13</v>
      </c>
      <c r="T256" s="506">
        <v>11</v>
      </c>
      <c r="U256" s="469" t="str">
        <f t="shared" si="55"/>
        <v>C83-R21</v>
      </c>
      <c r="V256" s="470">
        <v>83</v>
      </c>
      <c r="W256" s="470" t="s">
        <v>493</v>
      </c>
      <c r="X256" s="470" t="s">
        <v>494</v>
      </c>
      <c r="Y256" s="470">
        <v>21</v>
      </c>
      <c r="AA256" s="505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745"/>
      <c r="C257" s="404" t="str">
        <f t="shared" si="52"/>
        <v>C83-R19</v>
      </c>
      <c r="D257" s="405">
        <v>0.36417824074074073</v>
      </c>
      <c r="E257" s="405">
        <v>0.36432870370370368</v>
      </c>
      <c r="F257" s="406">
        <f t="shared" si="67"/>
        <v>1.7</v>
      </c>
      <c r="G257" s="468">
        <f t="shared" si="67"/>
        <v>5.41</v>
      </c>
      <c r="H257" s="407">
        <f t="shared" si="67"/>
        <v>1.2</v>
      </c>
      <c r="I257" s="407">
        <f t="shared" si="59"/>
        <v>7.11</v>
      </c>
      <c r="J257" s="407">
        <f t="shared" si="53"/>
        <v>7.2500000005960468</v>
      </c>
      <c r="K257" s="408">
        <f t="shared" si="60"/>
        <v>0.14000000059604645</v>
      </c>
      <c r="L257" s="409">
        <f t="shared" si="61"/>
        <v>0.5</v>
      </c>
      <c r="M257" s="410">
        <f t="shared" si="62"/>
        <v>7.61</v>
      </c>
      <c r="N257" s="410">
        <f t="shared" si="63"/>
        <v>7.7500000005960468</v>
      </c>
      <c r="O257" s="411"/>
      <c r="P257" s="485">
        <f t="shared" ca="1" si="64"/>
        <v>0.40177083333333752</v>
      </c>
      <c r="Q257" s="484">
        <f t="shared" ca="1" si="65"/>
        <v>0.40193287037037456</v>
      </c>
      <c r="R257" s="486">
        <v>0.14000000059604645</v>
      </c>
      <c r="S257" s="486">
        <f t="shared" ca="1" si="54"/>
        <v>0.13</v>
      </c>
      <c r="T257" s="470">
        <v>12</v>
      </c>
      <c r="U257" s="469" t="str">
        <f t="shared" si="55"/>
        <v>C83-R19</v>
      </c>
      <c r="V257" s="470">
        <v>83</v>
      </c>
      <c r="W257" s="470" t="s">
        <v>493</v>
      </c>
      <c r="X257" s="470" t="s">
        <v>494</v>
      </c>
      <c r="Y257" s="470">
        <v>19</v>
      </c>
      <c r="AA257" s="505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745"/>
      <c r="C258" s="404" t="str">
        <f t="shared" si="52"/>
        <v>C83-R17</v>
      </c>
      <c r="D258" s="405">
        <v>0.36444444444444446</v>
      </c>
      <c r="E258" s="405">
        <v>0.3646064814814815</v>
      </c>
      <c r="F258" s="406">
        <f t="shared" si="67"/>
        <v>1.7</v>
      </c>
      <c r="G258" s="468">
        <f t="shared" si="67"/>
        <v>5.41</v>
      </c>
      <c r="H258" s="407">
        <f t="shared" si="67"/>
        <v>1.2</v>
      </c>
      <c r="I258" s="407">
        <f t="shared" si="59"/>
        <v>7.11</v>
      </c>
      <c r="J258" s="407">
        <f t="shared" si="53"/>
        <v>7.2399999952316287</v>
      </c>
      <c r="K258" s="408">
        <f t="shared" si="60"/>
        <v>0.12999999523162842</v>
      </c>
      <c r="L258" s="409">
        <f t="shared" si="61"/>
        <v>0.5</v>
      </c>
      <c r="M258" s="410">
        <f t="shared" si="62"/>
        <v>7.61</v>
      </c>
      <c r="N258" s="410">
        <f t="shared" si="63"/>
        <v>7.7399999952316287</v>
      </c>
      <c r="O258" s="411"/>
      <c r="P258" s="485">
        <f t="shared" ca="1" si="64"/>
        <v>0.4021759259259301</v>
      </c>
      <c r="Q258" s="484">
        <f t="shared" ca="1" si="65"/>
        <v>0.40231481481481901</v>
      </c>
      <c r="R258" s="486">
        <v>0.12999999523162842</v>
      </c>
      <c r="S258" s="486">
        <f t="shared" ca="1" si="54"/>
        <v>0.12</v>
      </c>
      <c r="T258" s="506">
        <v>13</v>
      </c>
      <c r="U258" s="469" t="str">
        <f t="shared" si="55"/>
        <v>C83-R17</v>
      </c>
      <c r="V258" s="470">
        <v>83</v>
      </c>
      <c r="W258" s="470" t="s">
        <v>493</v>
      </c>
      <c r="X258" s="470" t="s">
        <v>494</v>
      </c>
      <c r="Y258" s="470">
        <v>17</v>
      </c>
      <c r="AA258" s="505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745"/>
      <c r="C259" s="404" t="str">
        <f t="shared" si="52"/>
        <v>C83-R15</v>
      </c>
      <c r="D259" s="405">
        <v>0.36471064814814813</v>
      </c>
      <c r="E259" s="405">
        <v>0.36486111111111114</v>
      </c>
      <c r="F259" s="406">
        <f t="shared" ref="F259:H274" si="68">F258</f>
        <v>1.7</v>
      </c>
      <c r="G259" s="468">
        <f t="shared" si="68"/>
        <v>5.41</v>
      </c>
      <c r="H259" s="407">
        <f t="shared" si="68"/>
        <v>1.2</v>
      </c>
      <c r="I259" s="407">
        <f t="shared" si="59"/>
        <v>7.11</v>
      </c>
      <c r="J259" s="407">
        <f t="shared" si="53"/>
        <v>7.1499999991059306</v>
      </c>
      <c r="K259" s="408">
        <f t="shared" si="60"/>
        <v>3.9999999105930328E-2</v>
      </c>
      <c r="L259" s="409">
        <f t="shared" si="61"/>
        <v>0.5</v>
      </c>
      <c r="M259" s="410">
        <f t="shared" si="62"/>
        <v>7.61</v>
      </c>
      <c r="N259" s="410">
        <f t="shared" si="63"/>
        <v>7.6499999991059306</v>
      </c>
      <c r="O259" s="411"/>
      <c r="P259" s="485">
        <f t="shared" ca="1" si="64"/>
        <v>0.40260416666667087</v>
      </c>
      <c r="Q259" s="484">
        <f t="shared" ca="1" si="65"/>
        <v>0.40274305555555978</v>
      </c>
      <c r="R259" s="486">
        <v>3.9999999105930328E-2</v>
      </c>
      <c r="S259" s="486">
        <f t="shared" ca="1" si="54"/>
        <v>0.11</v>
      </c>
      <c r="T259" s="470">
        <v>14</v>
      </c>
      <c r="U259" s="469" t="str">
        <f t="shared" si="55"/>
        <v>C83-R15</v>
      </c>
      <c r="V259" s="470">
        <v>83</v>
      </c>
      <c r="W259" s="470" t="s">
        <v>493</v>
      </c>
      <c r="X259" s="470" t="s">
        <v>494</v>
      </c>
      <c r="Y259" s="470">
        <v>15</v>
      </c>
      <c r="AA259" s="505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745"/>
      <c r="C260" s="404" t="str">
        <f t="shared" si="52"/>
        <v>C83-R13</v>
      </c>
      <c r="D260" s="405">
        <v>0.36499999999999999</v>
      </c>
      <c r="E260" s="405">
        <v>0.36516203703703703</v>
      </c>
      <c r="F260" s="406">
        <f t="shared" si="68"/>
        <v>1.7</v>
      </c>
      <c r="G260" s="468">
        <f t="shared" si="68"/>
        <v>5.41</v>
      </c>
      <c r="H260" s="407">
        <f t="shared" si="68"/>
        <v>1.2</v>
      </c>
      <c r="I260" s="407">
        <f t="shared" si="59"/>
        <v>7.11</v>
      </c>
      <c r="J260" s="407">
        <f t="shared" si="53"/>
        <v>7.1299999995529655</v>
      </c>
      <c r="K260" s="408">
        <f t="shared" si="60"/>
        <v>1.9999999552965164E-2</v>
      </c>
      <c r="L260" s="409">
        <f t="shared" si="61"/>
        <v>0.5</v>
      </c>
      <c r="M260" s="410">
        <f t="shared" si="62"/>
        <v>7.61</v>
      </c>
      <c r="N260" s="410">
        <f t="shared" si="63"/>
        <v>7.6299999995529655</v>
      </c>
      <c r="O260" s="411"/>
      <c r="P260" s="485">
        <f t="shared" ca="1" si="64"/>
        <v>0.40299768518518941</v>
      </c>
      <c r="Q260" s="484">
        <f t="shared" ca="1" si="65"/>
        <v>0.40315972222222646</v>
      </c>
      <c r="R260" s="486">
        <v>1.9999999552965164E-2</v>
      </c>
      <c r="S260" s="486">
        <f t="shared" ca="1" si="54"/>
        <v>0.02</v>
      </c>
      <c r="T260" s="506">
        <v>15</v>
      </c>
      <c r="U260" s="469" t="str">
        <f t="shared" si="55"/>
        <v>C83-R13</v>
      </c>
      <c r="V260" s="470">
        <v>83</v>
      </c>
      <c r="W260" s="470" t="s">
        <v>493</v>
      </c>
      <c r="X260" s="470" t="s">
        <v>494</v>
      </c>
      <c r="Y260" s="470">
        <v>13</v>
      </c>
      <c r="AA260" s="505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745"/>
      <c r="C261" s="404" t="str">
        <f t="shared" si="52"/>
        <v>C83-R11</v>
      </c>
      <c r="D261" s="405">
        <v>0.36523148148148149</v>
      </c>
      <c r="E261" s="405">
        <v>0.36540509259259257</v>
      </c>
      <c r="F261" s="406">
        <f t="shared" si="68"/>
        <v>1.7</v>
      </c>
      <c r="G261" s="468">
        <f t="shared" si="68"/>
        <v>5.41</v>
      </c>
      <c r="H261" s="407">
        <f t="shared" si="68"/>
        <v>1.2</v>
      </c>
      <c r="I261" s="407">
        <f t="shared" si="59"/>
        <v>7.11</v>
      </c>
      <c r="J261" s="407">
        <f t="shared" si="53"/>
        <v>7.2299999973177913</v>
      </c>
      <c r="K261" s="408">
        <f t="shared" si="60"/>
        <v>0.11999999731779099</v>
      </c>
      <c r="L261" s="409">
        <f t="shared" si="61"/>
        <v>0.5</v>
      </c>
      <c r="M261" s="410">
        <f t="shared" si="62"/>
        <v>7.61</v>
      </c>
      <c r="N261" s="410">
        <f t="shared" si="63"/>
        <v>7.7299999973177913</v>
      </c>
      <c r="O261" s="411"/>
      <c r="P261" s="485">
        <f t="shared" ca="1" si="64"/>
        <v>0.403402777777782</v>
      </c>
      <c r="Q261" s="484">
        <f t="shared" ca="1" si="65"/>
        <v>0.40355324074074495</v>
      </c>
      <c r="R261" s="486">
        <v>0.11999999731779099</v>
      </c>
      <c r="S261" s="486">
        <f t="shared" ca="1" si="54"/>
        <v>0.05</v>
      </c>
      <c r="T261" s="470">
        <v>16</v>
      </c>
      <c r="U261" s="469" t="str">
        <f t="shared" si="55"/>
        <v>C83-R11</v>
      </c>
      <c r="V261" s="470">
        <v>83</v>
      </c>
      <c r="W261" s="470" t="s">
        <v>493</v>
      </c>
      <c r="X261" s="470" t="s">
        <v>494</v>
      </c>
      <c r="Y261" s="470">
        <v>11</v>
      </c>
      <c r="AA261" s="505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745"/>
      <c r="C262" s="404" t="str">
        <f t="shared" si="52"/>
        <v>C83-R9</v>
      </c>
      <c r="D262" s="405">
        <v>0.36547453703703703</v>
      </c>
      <c r="E262" s="405">
        <v>0.36561342592592594</v>
      </c>
      <c r="F262" s="406">
        <f t="shared" si="68"/>
        <v>1.7</v>
      </c>
      <c r="G262" s="468">
        <f t="shared" si="68"/>
        <v>5.41</v>
      </c>
      <c r="H262" s="407">
        <f t="shared" si="68"/>
        <v>1.2</v>
      </c>
      <c r="I262" s="407">
        <f t="shared" si="59"/>
        <v>7.11</v>
      </c>
      <c r="J262" s="407">
        <f t="shared" si="53"/>
        <v>7.2100000014901164</v>
      </c>
      <c r="K262" s="408">
        <f t="shared" si="60"/>
        <v>0.10000000149011612</v>
      </c>
      <c r="L262" s="409">
        <f t="shared" si="61"/>
        <v>0.5</v>
      </c>
      <c r="M262" s="410">
        <f t="shared" si="62"/>
        <v>7.61</v>
      </c>
      <c r="N262" s="410">
        <f t="shared" si="63"/>
        <v>7.7100000014901164</v>
      </c>
      <c r="O262" s="411"/>
      <c r="P262" s="485">
        <f t="shared" ca="1" si="64"/>
        <v>0.40380787037037458</v>
      </c>
      <c r="Q262" s="484">
        <f t="shared" ca="1" si="65"/>
        <v>0.40396990740741162</v>
      </c>
      <c r="R262" s="486">
        <v>0.10000000149011612</v>
      </c>
      <c r="S262" s="486">
        <f t="shared" ca="1" si="54"/>
        <v>0.12</v>
      </c>
      <c r="T262" s="506">
        <v>17</v>
      </c>
      <c r="U262" s="504" t="str">
        <f t="shared" si="55"/>
        <v>C83-R9</v>
      </c>
      <c r="V262" s="470">
        <v>83</v>
      </c>
      <c r="W262" s="504" t="s">
        <v>493</v>
      </c>
      <c r="X262" s="504" t="s">
        <v>494</v>
      </c>
      <c r="Y262" s="470">
        <v>9</v>
      </c>
      <c r="AA262" s="505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745"/>
      <c r="C263" s="404" t="str">
        <f t="shared" si="52"/>
        <v>C83-R7</v>
      </c>
      <c r="D263" s="405">
        <v>0.36572916666666666</v>
      </c>
      <c r="E263" s="405">
        <v>0.3658912037037037</v>
      </c>
      <c r="F263" s="406">
        <f t="shared" si="68"/>
        <v>1.7</v>
      </c>
      <c r="G263" s="468">
        <f t="shared" si="68"/>
        <v>5.41</v>
      </c>
      <c r="H263" s="407">
        <f t="shared" si="68"/>
        <v>1.2</v>
      </c>
      <c r="I263" s="407">
        <f t="shared" si="59"/>
        <v>7.11</v>
      </c>
      <c r="J263" s="407">
        <f t="shared" si="53"/>
        <v>7.2299999973177913</v>
      </c>
      <c r="K263" s="408">
        <f t="shared" si="60"/>
        <v>0.11999999731779099</v>
      </c>
      <c r="L263" s="409">
        <f t="shared" si="61"/>
        <v>0.5</v>
      </c>
      <c r="M263" s="410">
        <f t="shared" si="62"/>
        <v>7.61</v>
      </c>
      <c r="N263" s="410">
        <f t="shared" si="63"/>
        <v>7.7299999973177913</v>
      </c>
      <c r="O263" s="411"/>
      <c r="P263" s="485">
        <f t="shared" ca="1" si="64"/>
        <v>0.40421296296296716</v>
      </c>
      <c r="Q263" s="484">
        <f t="shared" ca="1" si="65"/>
        <v>0.40436342592593011</v>
      </c>
      <c r="R263" s="486">
        <v>0.11999999731779099</v>
      </c>
      <c r="S263" s="486">
        <f t="shared" ca="1" si="54"/>
        <v>0.03</v>
      </c>
      <c r="T263" s="470">
        <v>18</v>
      </c>
      <c r="U263" s="469" t="str">
        <f t="shared" si="55"/>
        <v>C83-R7</v>
      </c>
      <c r="V263" s="470">
        <v>83</v>
      </c>
      <c r="W263" s="470" t="s">
        <v>493</v>
      </c>
      <c r="X263" s="470" t="s">
        <v>494</v>
      </c>
      <c r="Y263" s="470">
        <v>7</v>
      </c>
      <c r="AA263" s="505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745"/>
      <c r="C264" s="404" t="str">
        <f t="shared" si="52"/>
        <v>C83-R5</v>
      </c>
      <c r="D264" s="405">
        <v>0.36596064814814816</v>
      </c>
      <c r="E264" s="405">
        <v>0.36611111111111111</v>
      </c>
      <c r="F264" s="406">
        <f t="shared" si="68"/>
        <v>1.7</v>
      </c>
      <c r="G264" s="468">
        <f t="shared" si="68"/>
        <v>5.41</v>
      </c>
      <c r="H264" s="407">
        <f t="shared" si="68"/>
        <v>1.2</v>
      </c>
      <c r="I264" s="407">
        <f t="shared" si="59"/>
        <v>7.11</v>
      </c>
      <c r="J264" s="407">
        <f t="shared" si="53"/>
        <v>7.1499999991059306</v>
      </c>
      <c r="K264" s="408">
        <f t="shared" si="60"/>
        <v>3.9999999105930328E-2</v>
      </c>
      <c r="L264" s="409">
        <f t="shared" si="61"/>
        <v>0.5</v>
      </c>
      <c r="M264" s="410">
        <f t="shared" si="62"/>
        <v>7.61</v>
      </c>
      <c r="N264" s="410">
        <f t="shared" si="63"/>
        <v>7.6499999991059306</v>
      </c>
      <c r="O264" s="411"/>
      <c r="P264" s="485">
        <f t="shared" ca="1" si="64"/>
        <v>0.40460648148148565</v>
      </c>
      <c r="Q264" s="484">
        <f t="shared" ca="1" si="65"/>
        <v>0.40478009259259679</v>
      </c>
      <c r="R264" s="486">
        <v>3.9999999105930328E-2</v>
      </c>
      <c r="S264" s="486">
        <f t="shared" ca="1" si="54"/>
        <v>0.09</v>
      </c>
      <c r="T264" s="506">
        <v>19</v>
      </c>
      <c r="U264" s="469" t="str">
        <f t="shared" si="55"/>
        <v>C83-R5</v>
      </c>
      <c r="V264" s="470">
        <v>83</v>
      </c>
      <c r="W264" s="470" t="s">
        <v>493</v>
      </c>
      <c r="X264" s="470" t="s">
        <v>494</v>
      </c>
      <c r="Y264" s="470">
        <v>5</v>
      </c>
      <c r="AA264" s="505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745"/>
      <c r="C265" s="404" t="str">
        <f t="shared" si="52"/>
        <v>C83-R3</v>
      </c>
      <c r="D265" s="405">
        <v>0.36621527777777779</v>
      </c>
      <c r="E265" s="405">
        <v>0.36637731481481484</v>
      </c>
      <c r="F265" s="406">
        <f t="shared" si="68"/>
        <v>1.7</v>
      </c>
      <c r="G265" s="468">
        <f t="shared" si="68"/>
        <v>5.41</v>
      </c>
      <c r="H265" s="407">
        <f t="shared" si="68"/>
        <v>1.2</v>
      </c>
      <c r="I265" s="407">
        <f t="shared" si="59"/>
        <v>7.11</v>
      </c>
      <c r="J265" s="407">
        <f t="shared" si="53"/>
        <v>7.200000003576279</v>
      </c>
      <c r="K265" s="408">
        <f t="shared" si="60"/>
        <v>9.0000003576278687E-2</v>
      </c>
      <c r="L265" s="409">
        <f t="shared" si="61"/>
        <v>0.5</v>
      </c>
      <c r="M265" s="410">
        <f t="shared" si="62"/>
        <v>7.61</v>
      </c>
      <c r="N265" s="410">
        <f t="shared" si="63"/>
        <v>7.700000003576279</v>
      </c>
      <c r="O265" s="411"/>
      <c r="P265" s="485">
        <f t="shared" ca="1" si="64"/>
        <v>0.40504629629630051</v>
      </c>
      <c r="Q265" s="484">
        <f t="shared" ca="1" si="65"/>
        <v>0.40518518518518942</v>
      </c>
      <c r="R265" s="486">
        <v>9.0000003576278687E-2</v>
      </c>
      <c r="S265" s="486">
        <f t="shared" ca="1" si="54"/>
        <v>0.05</v>
      </c>
      <c r="T265" s="470">
        <v>20</v>
      </c>
      <c r="U265" s="469" t="str">
        <f t="shared" si="55"/>
        <v>C83-R3</v>
      </c>
      <c r="V265" s="470">
        <v>83</v>
      </c>
      <c r="W265" s="470" t="s">
        <v>493</v>
      </c>
      <c r="X265" s="470" t="s">
        <v>494</v>
      </c>
      <c r="Y265" s="470">
        <v>3</v>
      </c>
      <c r="AA265" s="505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745"/>
      <c r="C266" s="404" t="str">
        <f t="shared" si="52"/>
        <v>C83-R1</v>
      </c>
      <c r="D266" s="405">
        <v>0.36644675925925924</v>
      </c>
      <c r="E266" s="405">
        <v>0.36658564814814815</v>
      </c>
      <c r="F266" s="406">
        <f t="shared" si="68"/>
        <v>1.7</v>
      </c>
      <c r="G266" s="468">
        <f t="shared" si="68"/>
        <v>5.41</v>
      </c>
      <c r="H266" s="407">
        <f t="shared" si="68"/>
        <v>1.2</v>
      </c>
      <c r="I266" s="407">
        <f t="shared" si="59"/>
        <v>7.11</v>
      </c>
      <c r="J266" s="407">
        <f t="shared" si="53"/>
        <v>7.1699999986588958</v>
      </c>
      <c r="K266" s="408">
        <f t="shared" si="60"/>
        <v>5.9999998658895493E-2</v>
      </c>
      <c r="L266" s="409">
        <f t="shared" si="61"/>
        <v>0.5</v>
      </c>
      <c r="M266" s="410">
        <f t="shared" si="62"/>
        <v>7.61</v>
      </c>
      <c r="N266" s="410">
        <f t="shared" si="63"/>
        <v>7.6699999986588958</v>
      </c>
      <c r="O266" s="411"/>
      <c r="P266" s="485">
        <f t="shared" ca="1" si="64"/>
        <v>0.40543981481481906</v>
      </c>
      <c r="Q266" s="484">
        <f t="shared" ca="1" si="65"/>
        <v>0.405590277777782</v>
      </c>
      <c r="R266" s="486">
        <v>5.9999998658895493E-2</v>
      </c>
      <c r="S266" s="486">
        <f t="shared" ca="1" si="54"/>
        <v>0.06</v>
      </c>
      <c r="T266" s="506">
        <v>21</v>
      </c>
      <c r="U266" s="469" t="str">
        <f t="shared" si="55"/>
        <v>C83-R1</v>
      </c>
      <c r="V266" s="470">
        <v>83</v>
      </c>
      <c r="W266" s="470" t="s">
        <v>493</v>
      </c>
      <c r="X266" s="470" t="s">
        <v>494</v>
      </c>
      <c r="Y266" s="470">
        <v>1</v>
      </c>
      <c r="AA266" s="505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745"/>
      <c r="C267" s="404" t="str">
        <f t="shared" si="52"/>
        <v>C83-R2</v>
      </c>
      <c r="D267" s="405">
        <v>0.36668981481481483</v>
      </c>
      <c r="E267" s="405">
        <v>0.36685185185185187</v>
      </c>
      <c r="F267" s="406">
        <f t="shared" si="68"/>
        <v>1.7</v>
      </c>
      <c r="G267" s="468">
        <f t="shared" si="68"/>
        <v>5.41</v>
      </c>
      <c r="H267" s="407">
        <f t="shared" si="68"/>
        <v>1.2</v>
      </c>
      <c r="I267" s="407">
        <f t="shared" si="59"/>
        <v>7.11</v>
      </c>
      <c r="J267" s="407">
        <f t="shared" si="53"/>
        <v>7.1800000002980235</v>
      </c>
      <c r="K267" s="408">
        <f t="shared" si="60"/>
        <v>7.0000000298023224E-2</v>
      </c>
      <c r="L267" s="409">
        <f t="shared" si="61"/>
        <v>0.5</v>
      </c>
      <c r="M267" s="410">
        <f t="shared" si="62"/>
        <v>7.61</v>
      </c>
      <c r="N267" s="410">
        <f t="shared" si="63"/>
        <v>7.6800000002980235</v>
      </c>
      <c r="O267" s="411"/>
      <c r="P267" s="485">
        <f t="shared" ca="1" si="64"/>
        <v>0.40583333333333754</v>
      </c>
      <c r="Q267" s="484">
        <f t="shared" ca="1" si="65"/>
        <v>0.40600694444444868</v>
      </c>
      <c r="R267" s="486">
        <v>7.0000000298023224E-2</v>
      </c>
      <c r="S267" s="486">
        <f t="shared" ca="1" si="54"/>
        <v>0.05</v>
      </c>
      <c r="T267" s="506">
        <v>1</v>
      </c>
      <c r="U267" s="469" t="str">
        <f t="shared" si="55"/>
        <v>C83-R2</v>
      </c>
      <c r="V267" s="470">
        <v>83</v>
      </c>
      <c r="W267" s="470" t="s">
        <v>493</v>
      </c>
      <c r="X267" s="470" t="s">
        <v>494</v>
      </c>
      <c r="Y267" s="470">
        <v>2</v>
      </c>
      <c r="AA267" s="505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745"/>
      <c r="C268" s="404" t="str">
        <f t="shared" si="52"/>
        <v>C83-R4</v>
      </c>
      <c r="D268" s="405">
        <v>0.36692129629629627</v>
      </c>
      <c r="E268" s="405">
        <v>0.36709490740740741</v>
      </c>
      <c r="F268" s="406">
        <f t="shared" si="68"/>
        <v>1.7</v>
      </c>
      <c r="G268" s="468">
        <f t="shared" si="68"/>
        <v>5.41</v>
      </c>
      <c r="H268" s="407">
        <f t="shared" si="68"/>
        <v>1.2</v>
      </c>
      <c r="I268" s="407">
        <f t="shared" si="59"/>
        <v>7.11</v>
      </c>
      <c r="J268" s="407">
        <f t="shared" si="53"/>
        <v>7.1399999993294481</v>
      </c>
      <c r="K268" s="408">
        <f t="shared" si="60"/>
        <v>2.9999999329447746E-2</v>
      </c>
      <c r="L268" s="409">
        <f t="shared" si="61"/>
        <v>0.5</v>
      </c>
      <c r="M268" s="410">
        <f t="shared" si="62"/>
        <v>7.61</v>
      </c>
      <c r="N268" s="410">
        <f t="shared" si="63"/>
        <v>7.6399999993294481</v>
      </c>
      <c r="O268" s="411"/>
      <c r="P268" s="485">
        <f t="shared" ca="1" si="64"/>
        <v>0.40626157407407831</v>
      </c>
      <c r="Q268" s="484">
        <f t="shared" ca="1" si="65"/>
        <v>0.40642361111111536</v>
      </c>
      <c r="R268" s="486">
        <v>2.9999999329447746E-2</v>
      </c>
      <c r="S268" s="486">
        <f t="shared" ca="1" si="54"/>
        <v>0.11</v>
      </c>
      <c r="T268" s="470">
        <v>2</v>
      </c>
      <c r="U268" s="469" t="str">
        <f t="shared" si="55"/>
        <v>C83-R4</v>
      </c>
      <c r="V268" s="470">
        <v>83</v>
      </c>
      <c r="W268" s="470" t="s">
        <v>493</v>
      </c>
      <c r="X268" s="470" t="s">
        <v>494</v>
      </c>
      <c r="Y268" s="470">
        <v>4</v>
      </c>
      <c r="AA268" s="505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745"/>
      <c r="C269" s="404" t="str">
        <f t="shared" si="52"/>
        <v>C83-R6</v>
      </c>
      <c r="D269" s="405">
        <v>0.36721064814814813</v>
      </c>
      <c r="E269" s="405">
        <v>0.36736111111111114</v>
      </c>
      <c r="F269" s="406">
        <f t="shared" si="68"/>
        <v>1.7</v>
      </c>
      <c r="G269" s="468">
        <f t="shared" si="68"/>
        <v>5.41</v>
      </c>
      <c r="H269" s="407">
        <f t="shared" si="68"/>
        <v>1.2</v>
      </c>
      <c r="I269" s="407">
        <f t="shared" si="59"/>
        <v>7.11</v>
      </c>
      <c r="J269" s="407">
        <f t="shared" si="53"/>
        <v>7.2500000005960468</v>
      </c>
      <c r="K269" s="408">
        <f t="shared" si="60"/>
        <v>0.14000000059604645</v>
      </c>
      <c r="L269" s="409">
        <f t="shared" si="61"/>
        <v>0.5</v>
      </c>
      <c r="M269" s="410">
        <f t="shared" si="62"/>
        <v>7.61</v>
      </c>
      <c r="N269" s="410">
        <f t="shared" si="63"/>
        <v>7.7500000005960468</v>
      </c>
      <c r="O269" s="411"/>
      <c r="P269" s="485">
        <f t="shared" ca="1" si="64"/>
        <v>0.40665509259259686</v>
      </c>
      <c r="Q269" s="484">
        <f t="shared" ca="1" si="65"/>
        <v>0.4068171296296339</v>
      </c>
      <c r="R269" s="486">
        <v>0.14000000059604645</v>
      </c>
      <c r="S269" s="486">
        <f t="shared" ca="1" si="54"/>
        <v>0.04</v>
      </c>
      <c r="T269" s="506">
        <v>3</v>
      </c>
      <c r="U269" s="469" t="str">
        <f t="shared" si="55"/>
        <v>C83-R6</v>
      </c>
      <c r="V269" s="470">
        <v>83</v>
      </c>
      <c r="W269" s="470" t="s">
        <v>493</v>
      </c>
      <c r="X269" s="470" t="s">
        <v>494</v>
      </c>
      <c r="Y269" s="470">
        <v>6</v>
      </c>
      <c r="AA269" s="505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745"/>
      <c r="C270" s="404" t="str">
        <f t="shared" si="52"/>
        <v>C83-R8</v>
      </c>
      <c r="D270" s="405">
        <v>0.36746527777777777</v>
      </c>
      <c r="E270" s="405">
        <v>0.36760416666666668</v>
      </c>
      <c r="F270" s="406">
        <f t="shared" si="68"/>
        <v>1.7</v>
      </c>
      <c r="G270" s="468">
        <f t="shared" si="68"/>
        <v>5.41</v>
      </c>
      <c r="H270" s="407">
        <f t="shared" si="68"/>
        <v>1.2</v>
      </c>
      <c r="I270" s="407">
        <f t="shared" si="59"/>
        <v>7.11</v>
      </c>
      <c r="J270" s="407">
        <f t="shared" si="53"/>
        <v>7.1499999991059306</v>
      </c>
      <c r="K270" s="408">
        <f t="shared" si="60"/>
        <v>3.9999999105930328E-2</v>
      </c>
      <c r="L270" s="409">
        <f t="shared" si="61"/>
        <v>0.5</v>
      </c>
      <c r="M270" s="410">
        <f t="shared" si="62"/>
        <v>7.61</v>
      </c>
      <c r="N270" s="410">
        <f t="shared" si="63"/>
        <v>7.6499999991059306</v>
      </c>
      <c r="O270" s="411"/>
      <c r="P270" s="485">
        <f t="shared" ca="1" si="64"/>
        <v>0.40706018518518944</v>
      </c>
      <c r="Q270" s="484">
        <f t="shared" ca="1" si="65"/>
        <v>0.40719907407407835</v>
      </c>
      <c r="R270" s="486">
        <v>3.9999999105930328E-2</v>
      </c>
      <c r="S270" s="486">
        <f t="shared" ca="1" si="54"/>
        <v>0.02</v>
      </c>
      <c r="T270" s="470">
        <v>4</v>
      </c>
      <c r="U270" s="469" t="str">
        <f t="shared" si="55"/>
        <v>C83-R8</v>
      </c>
      <c r="V270" s="470">
        <v>83</v>
      </c>
      <c r="W270" s="470" t="s">
        <v>493</v>
      </c>
      <c r="X270" s="470" t="s">
        <v>494</v>
      </c>
      <c r="Y270" s="470">
        <v>8</v>
      </c>
      <c r="AA270" s="505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745"/>
      <c r="C271" s="404" t="str">
        <f t="shared" si="52"/>
        <v>C83-R10</v>
      </c>
      <c r="D271" s="405">
        <v>0.36770833333333336</v>
      </c>
      <c r="E271" s="405">
        <v>0.36784722222222221</v>
      </c>
      <c r="F271" s="406">
        <f t="shared" si="68"/>
        <v>1.7</v>
      </c>
      <c r="G271" s="468">
        <f t="shared" si="68"/>
        <v>5.41</v>
      </c>
      <c r="H271" s="407">
        <f t="shared" si="68"/>
        <v>1.2</v>
      </c>
      <c r="I271" s="407">
        <f t="shared" si="59"/>
        <v>7.11</v>
      </c>
      <c r="J271" s="407">
        <f t="shared" si="53"/>
        <v>7.200000003576279</v>
      </c>
      <c r="K271" s="408">
        <f t="shared" si="60"/>
        <v>9.0000003576278687E-2</v>
      </c>
      <c r="L271" s="409">
        <f t="shared" si="61"/>
        <v>0.5</v>
      </c>
      <c r="M271" s="410">
        <f t="shared" si="62"/>
        <v>7.61</v>
      </c>
      <c r="N271" s="410">
        <f t="shared" si="63"/>
        <v>7.700000003576279</v>
      </c>
      <c r="O271" s="411"/>
      <c r="P271" s="485">
        <f t="shared" ca="1" si="64"/>
        <v>0.40744212962963389</v>
      </c>
      <c r="Q271" s="484">
        <f t="shared" ca="1" si="65"/>
        <v>0.40761574074074503</v>
      </c>
      <c r="R271" s="486">
        <v>9.0000003576278687E-2</v>
      </c>
      <c r="S271" s="486">
        <f t="shared" ca="1" si="54"/>
        <v>0.15</v>
      </c>
      <c r="T271" s="506">
        <v>5</v>
      </c>
      <c r="U271" s="469" t="str">
        <f t="shared" si="55"/>
        <v>C83-R10</v>
      </c>
      <c r="V271" s="470">
        <v>83</v>
      </c>
      <c r="W271" s="470" t="s">
        <v>493</v>
      </c>
      <c r="X271" s="470" t="s">
        <v>494</v>
      </c>
      <c r="Y271" s="470">
        <v>10</v>
      </c>
      <c r="AA271" s="505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745"/>
      <c r="C272" s="404" t="str">
        <f t="shared" si="52"/>
        <v>C83-R12</v>
      </c>
      <c r="D272" s="405">
        <v>0.3679513888888889</v>
      </c>
      <c r="E272" s="405">
        <v>0.36812499999999998</v>
      </c>
      <c r="F272" s="406">
        <f t="shared" si="68"/>
        <v>1.7</v>
      </c>
      <c r="G272" s="468">
        <f t="shared" si="68"/>
        <v>5.41</v>
      </c>
      <c r="H272" s="407">
        <f t="shared" si="68"/>
        <v>1.2</v>
      </c>
      <c r="I272" s="407">
        <f t="shared" si="59"/>
        <v>7.11</v>
      </c>
      <c r="J272" s="407">
        <f t="shared" si="53"/>
        <v>7.189999998211861</v>
      </c>
      <c r="K272" s="408">
        <f t="shared" si="60"/>
        <v>7.9999998211860657E-2</v>
      </c>
      <c r="L272" s="409">
        <f t="shared" si="61"/>
        <v>0.5</v>
      </c>
      <c r="M272" s="410">
        <f t="shared" si="62"/>
        <v>7.61</v>
      </c>
      <c r="N272" s="410">
        <f t="shared" si="63"/>
        <v>7.689999998211861</v>
      </c>
      <c r="O272" s="411"/>
      <c r="P272" s="485">
        <f t="shared" ca="1" si="64"/>
        <v>0.40789351851852279</v>
      </c>
      <c r="Q272" s="484">
        <f t="shared" ca="1" si="65"/>
        <v>0.40806712962963393</v>
      </c>
      <c r="R272" s="486">
        <v>7.9999998211860657E-2</v>
      </c>
      <c r="S272" s="486">
        <f t="shared" ca="1" si="54"/>
        <v>0.11</v>
      </c>
      <c r="T272" s="470">
        <v>6</v>
      </c>
      <c r="U272" s="469" t="str">
        <f t="shared" si="55"/>
        <v>C83-R12</v>
      </c>
      <c r="V272" s="470">
        <v>83</v>
      </c>
      <c r="W272" s="470" t="s">
        <v>493</v>
      </c>
      <c r="X272" s="470" t="s">
        <v>494</v>
      </c>
      <c r="Y272" s="470">
        <v>12</v>
      </c>
      <c r="AA272" s="505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745"/>
      <c r="C273" s="404" t="str">
        <f t="shared" si="52"/>
        <v>C83-R14</v>
      </c>
      <c r="D273" s="405">
        <v>0.36821759259259257</v>
      </c>
      <c r="E273" s="405">
        <v>0.36836805555555557</v>
      </c>
      <c r="F273" s="406">
        <f t="shared" si="68"/>
        <v>1.7</v>
      </c>
      <c r="G273" s="468">
        <f t="shared" si="68"/>
        <v>5.41</v>
      </c>
      <c r="H273" s="407">
        <f t="shared" si="68"/>
        <v>1.2</v>
      </c>
      <c r="I273" s="407">
        <f t="shared" si="59"/>
        <v>7.11</v>
      </c>
      <c r="J273" s="407">
        <f t="shared" si="53"/>
        <v>7.200000003576279</v>
      </c>
      <c r="K273" s="408">
        <f t="shared" si="60"/>
        <v>9.0000003576278687E-2</v>
      </c>
      <c r="L273" s="409">
        <f t="shared" si="61"/>
        <v>0.5</v>
      </c>
      <c r="M273" s="410">
        <f t="shared" si="62"/>
        <v>7.61</v>
      </c>
      <c r="N273" s="410">
        <f t="shared" si="63"/>
        <v>7.700000003576279</v>
      </c>
      <c r="O273" s="411"/>
      <c r="P273" s="485">
        <f t="shared" ca="1" si="64"/>
        <v>0.40832175925926356</v>
      </c>
      <c r="Q273" s="484">
        <f t="shared" ca="1" si="65"/>
        <v>0.4084953703703747</v>
      </c>
      <c r="R273" s="486">
        <v>9.0000003576278687E-2</v>
      </c>
      <c r="S273" s="486">
        <f t="shared" ca="1" si="54"/>
        <v>0.01</v>
      </c>
      <c r="T273" s="506">
        <v>7</v>
      </c>
      <c r="U273" s="469" t="str">
        <f t="shared" si="55"/>
        <v>C83-R14</v>
      </c>
      <c r="V273" s="470">
        <v>83</v>
      </c>
      <c r="W273" s="470" t="s">
        <v>493</v>
      </c>
      <c r="X273" s="470" t="s">
        <v>494</v>
      </c>
      <c r="Y273" s="470">
        <v>14</v>
      </c>
      <c r="AA273" s="505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745"/>
      <c r="C274" s="404" t="str">
        <f t="shared" ref="C274:C337" si="69">U274</f>
        <v>C83-R16</v>
      </c>
      <c r="D274" s="405">
        <v>0.36844907407407407</v>
      </c>
      <c r="E274" s="405">
        <v>0.36859953703703702</v>
      </c>
      <c r="F274" s="406">
        <f t="shared" si="68"/>
        <v>1.7</v>
      </c>
      <c r="G274" s="468">
        <f t="shared" si="68"/>
        <v>5.41</v>
      </c>
      <c r="H274" s="407">
        <f t="shared" si="68"/>
        <v>1.2</v>
      </c>
      <c r="I274" s="407">
        <f t="shared" si="59"/>
        <v>7.11</v>
      </c>
      <c r="J274" s="407">
        <f t="shared" ref="J274:J337" si="70">I274+R274</f>
        <v>7.200000003576279</v>
      </c>
      <c r="K274" s="408">
        <f t="shared" si="60"/>
        <v>9.0000003576278687E-2</v>
      </c>
      <c r="L274" s="409">
        <f t="shared" si="61"/>
        <v>0.5</v>
      </c>
      <c r="M274" s="410">
        <f t="shared" si="62"/>
        <v>7.61</v>
      </c>
      <c r="N274" s="410">
        <f t="shared" si="63"/>
        <v>7.700000003576279</v>
      </c>
      <c r="O274" s="411"/>
      <c r="P274" s="485">
        <f t="shared" ca="1" si="64"/>
        <v>0.40878472222222656</v>
      </c>
      <c r="Q274" s="484">
        <f t="shared" ca="1" si="65"/>
        <v>0.4089583333333377</v>
      </c>
      <c r="R274" s="486">
        <v>9.0000003576278687E-2</v>
      </c>
      <c r="S274" s="486">
        <f t="shared" ref="S274:S337" ca="1" si="71">RANDBETWEEN(1,15)/100</f>
        <v>0.14000000000000001</v>
      </c>
      <c r="T274" s="470">
        <v>8</v>
      </c>
      <c r="U274" s="469" t="str">
        <f t="shared" ref="U274:U337" si="72">W274&amp;V274&amp;"-"&amp;X274&amp;Y274</f>
        <v>C83-R16</v>
      </c>
      <c r="V274" s="470">
        <v>83</v>
      </c>
      <c r="W274" s="470" t="s">
        <v>493</v>
      </c>
      <c r="X274" s="470" t="s">
        <v>494</v>
      </c>
      <c r="Y274" s="470">
        <v>16</v>
      </c>
      <c r="AA274" s="505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745"/>
      <c r="C275" s="404" t="str">
        <f t="shared" si="69"/>
        <v>C83-R18</v>
      </c>
      <c r="D275" s="405">
        <v>0.3687037037037037</v>
      </c>
      <c r="E275" s="405">
        <v>0.36887731481481484</v>
      </c>
      <c r="F275" s="406">
        <f t="shared" ref="F275:H290" si="75">F274</f>
        <v>1.7</v>
      </c>
      <c r="G275" s="468">
        <f t="shared" si="75"/>
        <v>5.41</v>
      </c>
      <c r="H275" s="407">
        <f t="shared" si="75"/>
        <v>1.2</v>
      </c>
      <c r="I275" s="407">
        <f t="shared" ref="I275:I338" si="76">F275+G275</f>
        <v>7.11</v>
      </c>
      <c r="J275" s="407">
        <f t="shared" si="70"/>
        <v>7.2100000014901164</v>
      </c>
      <c r="K275" s="408">
        <f t="shared" ref="K275:K338" si="77">J275-I275</f>
        <v>0.10000000149011612</v>
      </c>
      <c r="L275" s="409">
        <f t="shared" ref="L275:L338" si="78">L274</f>
        <v>0.5</v>
      </c>
      <c r="M275" s="410">
        <f t="shared" ref="M275:M338" si="79">I275+L275</f>
        <v>7.61</v>
      </c>
      <c r="N275" s="410">
        <f t="shared" ref="N275:N338" si="80">J275+L275</f>
        <v>7.7100000014901164</v>
      </c>
      <c r="O275" s="411"/>
      <c r="P275" s="485">
        <f t="shared" ref="P275:P338" ca="1" si="81">Q274+TIME(0,0,RANDBETWEEN(20,25))</f>
        <v>0.40920138888889324</v>
      </c>
      <c r="Q275" s="484">
        <f t="shared" ref="Q275:Q338" ca="1" si="82">P275+TIME(0,0,RANDBETWEEN(12,15))</f>
        <v>0.40936342592593028</v>
      </c>
      <c r="R275" s="486">
        <v>0.10000000149011612</v>
      </c>
      <c r="S275" s="486">
        <f t="shared" ca="1" si="71"/>
        <v>0.12</v>
      </c>
      <c r="T275" s="506">
        <v>9</v>
      </c>
      <c r="U275" s="469" t="str">
        <f t="shared" si="72"/>
        <v>C83-R18</v>
      </c>
      <c r="V275" s="470">
        <v>83</v>
      </c>
      <c r="W275" s="470" t="s">
        <v>493</v>
      </c>
      <c r="X275" s="470" t="s">
        <v>494</v>
      </c>
      <c r="Y275" s="470">
        <v>18</v>
      </c>
      <c r="AA275" s="505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745"/>
      <c r="C276" s="404" t="str">
        <f t="shared" si="69"/>
        <v>C83-R20</v>
      </c>
      <c r="D276" s="405">
        <v>0.36896990740740743</v>
      </c>
      <c r="E276" s="405">
        <v>0.36913194444444447</v>
      </c>
      <c r="F276" s="406">
        <f t="shared" si="75"/>
        <v>1.7</v>
      </c>
      <c r="G276" s="468">
        <f t="shared" si="75"/>
        <v>5.41</v>
      </c>
      <c r="H276" s="407">
        <f t="shared" si="75"/>
        <v>1.2</v>
      </c>
      <c r="I276" s="407">
        <f t="shared" si="76"/>
        <v>7.11</v>
      </c>
      <c r="J276" s="407">
        <f t="shared" si="70"/>
        <v>7.1399999993294481</v>
      </c>
      <c r="K276" s="408">
        <f t="shared" si="77"/>
        <v>2.9999999329447746E-2</v>
      </c>
      <c r="L276" s="409">
        <f t="shared" si="78"/>
        <v>0.5</v>
      </c>
      <c r="M276" s="410">
        <f t="shared" si="79"/>
        <v>7.61</v>
      </c>
      <c r="N276" s="410">
        <f t="shared" si="80"/>
        <v>7.6399999993294481</v>
      </c>
      <c r="O276" s="411"/>
      <c r="P276" s="485">
        <f t="shared" ca="1" si="81"/>
        <v>0.40961805555555991</v>
      </c>
      <c r="Q276" s="484">
        <f t="shared" ca="1" si="82"/>
        <v>0.40979166666667105</v>
      </c>
      <c r="R276" s="486">
        <v>2.9999999329447746E-2</v>
      </c>
      <c r="S276" s="486">
        <f t="shared" ca="1" si="71"/>
        <v>0.05</v>
      </c>
      <c r="T276" s="470">
        <v>10</v>
      </c>
      <c r="U276" s="469" t="str">
        <f t="shared" si="72"/>
        <v>C83-R20</v>
      </c>
      <c r="V276" s="470">
        <v>83</v>
      </c>
      <c r="W276" s="470" t="s">
        <v>493</v>
      </c>
      <c r="X276" s="470" t="s">
        <v>494</v>
      </c>
      <c r="Y276" s="470">
        <v>20</v>
      </c>
      <c r="AA276" s="505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745"/>
      <c r="C277" s="404" t="str">
        <f t="shared" si="69"/>
        <v>C83-R22</v>
      </c>
      <c r="D277" s="405">
        <v>0.36922453703703706</v>
      </c>
      <c r="E277" s="405">
        <v>0.36938657407407405</v>
      </c>
      <c r="F277" s="406">
        <f t="shared" si="75"/>
        <v>1.7</v>
      </c>
      <c r="G277" s="468">
        <f t="shared" si="75"/>
        <v>5.41</v>
      </c>
      <c r="H277" s="407">
        <f t="shared" si="75"/>
        <v>1.2</v>
      </c>
      <c r="I277" s="407">
        <f t="shared" si="76"/>
        <v>7.11</v>
      </c>
      <c r="J277" s="407">
        <f t="shared" si="70"/>
        <v>7.189999998211861</v>
      </c>
      <c r="K277" s="408">
        <f t="shared" si="77"/>
        <v>7.9999998211860657E-2</v>
      </c>
      <c r="L277" s="409">
        <f t="shared" si="78"/>
        <v>0.5</v>
      </c>
      <c r="M277" s="410">
        <f t="shared" si="79"/>
        <v>7.61</v>
      </c>
      <c r="N277" s="410">
        <f t="shared" si="80"/>
        <v>7.689999998211861</v>
      </c>
      <c r="O277" s="411"/>
      <c r="P277" s="485">
        <f t="shared" ca="1" si="81"/>
        <v>0.41002314814815255</v>
      </c>
      <c r="Q277" s="484">
        <f t="shared" ca="1" si="82"/>
        <v>0.41016203703704146</v>
      </c>
      <c r="R277" s="486">
        <v>7.9999998211860657E-2</v>
      </c>
      <c r="S277" s="486">
        <f t="shared" ca="1" si="71"/>
        <v>0.15</v>
      </c>
      <c r="T277" s="506">
        <v>11</v>
      </c>
      <c r="U277" s="469" t="str">
        <f t="shared" si="72"/>
        <v>C83-R22</v>
      </c>
      <c r="V277" s="470">
        <v>83</v>
      </c>
      <c r="W277" s="470" t="s">
        <v>493</v>
      </c>
      <c r="X277" s="470" t="s">
        <v>494</v>
      </c>
      <c r="Y277" s="470">
        <v>22</v>
      </c>
      <c r="AA277" s="505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745"/>
      <c r="C278" s="404" t="str">
        <f t="shared" si="69"/>
        <v>C83-R24</v>
      </c>
      <c r="D278" s="405">
        <v>0.36949074074074073</v>
      </c>
      <c r="E278" s="405">
        <v>0.36964120370370368</v>
      </c>
      <c r="F278" s="406">
        <f t="shared" si="75"/>
        <v>1.7</v>
      </c>
      <c r="G278" s="468">
        <f t="shared" si="75"/>
        <v>5.41</v>
      </c>
      <c r="H278" s="407">
        <f t="shared" si="75"/>
        <v>1.2</v>
      </c>
      <c r="I278" s="407">
        <f t="shared" si="76"/>
        <v>7.11</v>
      </c>
      <c r="J278" s="407">
        <f t="shared" si="70"/>
        <v>7.2600000059604648</v>
      </c>
      <c r="K278" s="408">
        <f t="shared" si="77"/>
        <v>0.15000000596046448</v>
      </c>
      <c r="L278" s="409">
        <f t="shared" si="78"/>
        <v>0.5</v>
      </c>
      <c r="M278" s="410">
        <f t="shared" si="79"/>
        <v>7.61</v>
      </c>
      <c r="N278" s="410">
        <f t="shared" si="80"/>
        <v>7.7600000059604648</v>
      </c>
      <c r="O278" s="411"/>
      <c r="P278" s="485">
        <f t="shared" ca="1" si="81"/>
        <v>0.41043981481481923</v>
      </c>
      <c r="Q278" s="484">
        <f t="shared" ca="1" si="82"/>
        <v>0.41059027777778218</v>
      </c>
      <c r="R278" s="486">
        <v>0.15000000596046448</v>
      </c>
      <c r="S278" s="486">
        <f t="shared" ca="1" si="71"/>
        <v>0.08</v>
      </c>
      <c r="T278" s="470">
        <v>12</v>
      </c>
      <c r="U278" s="469" t="str">
        <f t="shared" si="72"/>
        <v>C83-R24</v>
      </c>
      <c r="V278" s="470">
        <v>83</v>
      </c>
      <c r="W278" s="470" t="s">
        <v>493</v>
      </c>
      <c r="X278" s="470" t="s">
        <v>494</v>
      </c>
      <c r="Y278" s="470">
        <v>24</v>
      </c>
      <c r="AA278" s="505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745" t="s">
        <v>524</v>
      </c>
      <c r="C279" s="404" t="str">
        <f t="shared" si="69"/>
        <v>C83-R26</v>
      </c>
      <c r="D279" s="405">
        <v>0.3697685185185185</v>
      </c>
      <c r="E279" s="405">
        <v>0.36994212962962963</v>
      </c>
      <c r="F279" s="406">
        <f t="shared" si="75"/>
        <v>1.7</v>
      </c>
      <c r="G279" s="468">
        <f t="shared" si="75"/>
        <v>5.41</v>
      </c>
      <c r="H279" s="407">
        <f t="shared" si="75"/>
        <v>1.2</v>
      </c>
      <c r="I279" s="407">
        <f t="shared" si="76"/>
        <v>7.11</v>
      </c>
      <c r="J279" s="407">
        <f t="shared" si="70"/>
        <v>7.2500000005960468</v>
      </c>
      <c r="K279" s="408">
        <f t="shared" si="77"/>
        <v>0.14000000059604645</v>
      </c>
      <c r="L279" s="409">
        <f t="shared" si="78"/>
        <v>0.5</v>
      </c>
      <c r="M279" s="410">
        <f t="shared" si="79"/>
        <v>7.61</v>
      </c>
      <c r="N279" s="410">
        <f t="shared" si="80"/>
        <v>7.7500000005960468</v>
      </c>
      <c r="O279" s="411"/>
      <c r="P279" s="485">
        <f t="shared" ca="1" si="81"/>
        <v>0.41086805555555994</v>
      </c>
      <c r="Q279" s="484">
        <f t="shared" ca="1" si="82"/>
        <v>0.41103009259259699</v>
      </c>
      <c r="R279" s="486">
        <v>0.14000000059604645</v>
      </c>
      <c r="S279" s="486">
        <f t="shared" ca="1" si="71"/>
        <v>0.08</v>
      </c>
      <c r="T279" s="506">
        <v>13</v>
      </c>
      <c r="U279" s="469" t="str">
        <f t="shared" si="72"/>
        <v>C83-R26</v>
      </c>
      <c r="V279" s="470">
        <v>83</v>
      </c>
      <c r="W279" s="470" t="s">
        <v>493</v>
      </c>
      <c r="X279" s="470" t="s">
        <v>494</v>
      </c>
      <c r="Y279" s="470">
        <v>26</v>
      </c>
      <c r="AA279" s="505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745"/>
      <c r="C280" s="404" t="str">
        <f t="shared" si="69"/>
        <v>C83-R28</v>
      </c>
      <c r="D280" s="405">
        <v>0.37001157407407409</v>
      </c>
      <c r="E280" s="405">
        <v>0.37018518518518517</v>
      </c>
      <c r="F280" s="406">
        <f t="shared" si="75"/>
        <v>1.7</v>
      </c>
      <c r="G280" s="468">
        <f t="shared" si="75"/>
        <v>5.41</v>
      </c>
      <c r="H280" s="407">
        <f t="shared" si="75"/>
        <v>1.2</v>
      </c>
      <c r="I280" s="407">
        <f t="shared" si="76"/>
        <v>7.11</v>
      </c>
      <c r="J280" s="407">
        <f t="shared" si="70"/>
        <v>7.200000003576279</v>
      </c>
      <c r="K280" s="408">
        <f t="shared" si="77"/>
        <v>9.0000003576278687E-2</v>
      </c>
      <c r="L280" s="409">
        <f t="shared" si="78"/>
        <v>0.5</v>
      </c>
      <c r="M280" s="410">
        <f t="shared" si="79"/>
        <v>7.61</v>
      </c>
      <c r="N280" s="410">
        <f t="shared" si="80"/>
        <v>7.700000003576279</v>
      </c>
      <c r="O280" s="411"/>
      <c r="P280" s="485">
        <f t="shared" ca="1" si="81"/>
        <v>0.41128472222222662</v>
      </c>
      <c r="Q280" s="484">
        <f t="shared" ca="1" si="82"/>
        <v>0.41142361111111553</v>
      </c>
      <c r="R280" s="486">
        <v>9.0000003576278687E-2</v>
      </c>
      <c r="S280" s="486">
        <f t="shared" ca="1" si="71"/>
        <v>0.08</v>
      </c>
      <c r="T280" s="470">
        <v>14</v>
      </c>
      <c r="U280" s="469" t="str">
        <f t="shared" si="72"/>
        <v>C83-R28</v>
      </c>
      <c r="V280" s="470">
        <v>83</v>
      </c>
      <c r="W280" s="470" t="s">
        <v>493</v>
      </c>
      <c r="X280" s="470" t="s">
        <v>494</v>
      </c>
      <c r="Y280" s="470">
        <v>28</v>
      </c>
      <c r="AA280" s="505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745"/>
      <c r="C281" s="404" t="str">
        <f t="shared" si="69"/>
        <v>C83-R30</v>
      </c>
      <c r="D281" s="405">
        <v>0.37027777777777776</v>
      </c>
      <c r="E281" s="405">
        <v>0.3704513888888889</v>
      </c>
      <c r="F281" s="406">
        <f t="shared" si="75"/>
        <v>1.7</v>
      </c>
      <c r="G281" s="468">
        <f t="shared" si="75"/>
        <v>5.41</v>
      </c>
      <c r="H281" s="407">
        <f t="shared" si="75"/>
        <v>1.2</v>
      </c>
      <c r="I281" s="407">
        <f t="shared" si="76"/>
        <v>7.11</v>
      </c>
      <c r="J281" s="407">
        <f t="shared" si="70"/>
        <v>7.2299999973177913</v>
      </c>
      <c r="K281" s="408">
        <f t="shared" si="77"/>
        <v>0.11999999731779099</v>
      </c>
      <c r="L281" s="409">
        <f t="shared" si="78"/>
        <v>0.5</v>
      </c>
      <c r="M281" s="410">
        <f t="shared" si="79"/>
        <v>7.61</v>
      </c>
      <c r="N281" s="410">
        <f t="shared" si="80"/>
        <v>7.7299999973177913</v>
      </c>
      <c r="O281" s="411"/>
      <c r="P281" s="485">
        <f t="shared" ca="1" si="81"/>
        <v>0.41165509259259703</v>
      </c>
      <c r="Q281" s="484">
        <f t="shared" ca="1" si="82"/>
        <v>0.41179398148148594</v>
      </c>
      <c r="R281" s="486">
        <v>0.11999999731779099</v>
      </c>
      <c r="S281" s="486">
        <f t="shared" ca="1" si="71"/>
        <v>0.09</v>
      </c>
      <c r="T281" s="506">
        <v>15</v>
      </c>
      <c r="U281" s="469" t="str">
        <f t="shared" si="72"/>
        <v>C83-R30</v>
      </c>
      <c r="V281" s="470">
        <v>83</v>
      </c>
      <c r="W281" s="470" t="s">
        <v>493</v>
      </c>
      <c r="X281" s="470" t="s">
        <v>494</v>
      </c>
      <c r="Y281" s="470">
        <v>30</v>
      </c>
      <c r="AA281" s="505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745"/>
      <c r="C282" s="404" t="str">
        <f t="shared" si="69"/>
        <v>C83-R32</v>
      </c>
      <c r="D282" s="405">
        <v>0.37054398148148149</v>
      </c>
      <c r="E282" s="405">
        <v>0.37069444444444444</v>
      </c>
      <c r="F282" s="406">
        <f t="shared" si="75"/>
        <v>1.7</v>
      </c>
      <c r="G282" s="468">
        <f t="shared" si="75"/>
        <v>5.41</v>
      </c>
      <c r="H282" s="407">
        <f t="shared" si="75"/>
        <v>1.2</v>
      </c>
      <c r="I282" s="407">
        <f t="shared" si="76"/>
        <v>7.11</v>
      </c>
      <c r="J282" s="407">
        <f t="shared" si="70"/>
        <v>7.2100000014901164</v>
      </c>
      <c r="K282" s="408">
        <f t="shared" si="77"/>
        <v>0.10000000149011612</v>
      </c>
      <c r="L282" s="409">
        <f t="shared" si="78"/>
        <v>0.5</v>
      </c>
      <c r="M282" s="410">
        <f t="shared" si="79"/>
        <v>7.61</v>
      </c>
      <c r="N282" s="410">
        <f t="shared" si="80"/>
        <v>7.7100000014901164</v>
      </c>
      <c r="O282" s="411"/>
      <c r="P282" s="485">
        <f t="shared" ca="1" si="81"/>
        <v>0.41204861111111557</v>
      </c>
      <c r="Q282" s="484">
        <f t="shared" ca="1" si="82"/>
        <v>0.41218750000000448</v>
      </c>
      <c r="R282" s="486">
        <v>0.10000000149011612</v>
      </c>
      <c r="S282" s="486">
        <f t="shared" ca="1" si="71"/>
        <v>0.12</v>
      </c>
      <c r="T282" s="470">
        <v>16</v>
      </c>
      <c r="U282" s="469" t="str">
        <f t="shared" si="72"/>
        <v>C83-R32</v>
      </c>
      <c r="V282" s="470">
        <v>83</v>
      </c>
      <c r="W282" s="470" t="s">
        <v>493</v>
      </c>
      <c r="X282" s="470" t="s">
        <v>494</v>
      </c>
      <c r="Y282" s="470">
        <v>32</v>
      </c>
      <c r="AA282" s="505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745"/>
      <c r="C283" s="404" t="str">
        <f t="shared" si="69"/>
        <v>C83-R34</v>
      </c>
      <c r="D283" s="405">
        <v>0.37082175925925925</v>
      </c>
      <c r="E283" s="405">
        <v>0.37096064814814816</v>
      </c>
      <c r="F283" s="406">
        <f t="shared" si="75"/>
        <v>1.7</v>
      </c>
      <c r="G283" s="468">
        <f t="shared" si="75"/>
        <v>5.41</v>
      </c>
      <c r="H283" s="407">
        <f t="shared" si="75"/>
        <v>1.2</v>
      </c>
      <c r="I283" s="407">
        <f t="shared" si="76"/>
        <v>7.11</v>
      </c>
      <c r="J283" s="407">
        <f t="shared" si="70"/>
        <v>7.1299999995529655</v>
      </c>
      <c r="K283" s="408">
        <f t="shared" si="77"/>
        <v>1.9999999552965164E-2</v>
      </c>
      <c r="L283" s="409">
        <f t="shared" si="78"/>
        <v>0.5</v>
      </c>
      <c r="M283" s="410">
        <f t="shared" si="79"/>
        <v>7.61</v>
      </c>
      <c r="N283" s="410">
        <f t="shared" si="80"/>
        <v>7.6299999995529655</v>
      </c>
      <c r="O283" s="411"/>
      <c r="P283" s="485">
        <f t="shared" ca="1" si="81"/>
        <v>0.41247685185185634</v>
      </c>
      <c r="Q283" s="484">
        <f t="shared" ca="1" si="82"/>
        <v>0.41265046296296748</v>
      </c>
      <c r="R283" s="486">
        <v>1.9999999552965164E-2</v>
      </c>
      <c r="S283" s="486">
        <f t="shared" ca="1" si="71"/>
        <v>0.15</v>
      </c>
      <c r="T283" s="506">
        <v>17</v>
      </c>
      <c r="U283" s="504" t="str">
        <f t="shared" si="72"/>
        <v>C83-R34</v>
      </c>
      <c r="V283" s="470">
        <v>83</v>
      </c>
      <c r="W283" s="504" t="s">
        <v>493</v>
      </c>
      <c r="X283" s="504" t="s">
        <v>494</v>
      </c>
      <c r="Y283" s="470">
        <v>34</v>
      </c>
      <c r="AA283" s="505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745"/>
      <c r="C284" s="404" t="str">
        <f t="shared" si="69"/>
        <v>C83-R36</v>
      </c>
      <c r="D284" s="405">
        <v>0.37105324074074075</v>
      </c>
      <c r="E284" s="405">
        <v>0.37119212962962961</v>
      </c>
      <c r="F284" s="406">
        <f t="shared" si="75"/>
        <v>1.7</v>
      </c>
      <c r="G284" s="468">
        <f t="shared" si="75"/>
        <v>5.41</v>
      </c>
      <c r="H284" s="407">
        <f t="shared" si="75"/>
        <v>1.2</v>
      </c>
      <c r="I284" s="407">
        <f t="shared" si="76"/>
        <v>7.11</v>
      </c>
      <c r="J284" s="407">
        <f t="shared" si="70"/>
        <v>7.2399999952316287</v>
      </c>
      <c r="K284" s="408">
        <f t="shared" si="77"/>
        <v>0.12999999523162842</v>
      </c>
      <c r="L284" s="409">
        <f t="shared" si="78"/>
        <v>0.5</v>
      </c>
      <c r="M284" s="410">
        <f t="shared" si="79"/>
        <v>7.61</v>
      </c>
      <c r="N284" s="410">
        <f t="shared" si="80"/>
        <v>7.7399999952316287</v>
      </c>
      <c r="O284" s="411"/>
      <c r="P284" s="485">
        <f t="shared" ca="1" si="81"/>
        <v>0.41290509259259711</v>
      </c>
      <c r="Q284" s="484">
        <f t="shared" ca="1" si="82"/>
        <v>0.41306712962963416</v>
      </c>
      <c r="R284" s="486">
        <v>0.12999999523162842</v>
      </c>
      <c r="S284" s="486">
        <f t="shared" ca="1" si="71"/>
        <v>0.09</v>
      </c>
      <c r="T284" s="470">
        <v>18</v>
      </c>
      <c r="U284" s="469" t="str">
        <f t="shared" si="72"/>
        <v>C83-R36</v>
      </c>
      <c r="V284" s="470">
        <v>83</v>
      </c>
      <c r="W284" s="470" t="s">
        <v>493</v>
      </c>
      <c r="X284" s="470" t="s">
        <v>494</v>
      </c>
      <c r="Y284" s="470">
        <v>36</v>
      </c>
      <c r="AA284" s="505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745"/>
      <c r="C285" s="404" t="str">
        <f t="shared" si="69"/>
        <v>C83-R38</v>
      </c>
      <c r="D285" s="405">
        <v>0.37130787037037039</v>
      </c>
      <c r="E285" s="405">
        <v>0.37146990740740743</v>
      </c>
      <c r="F285" s="406">
        <f t="shared" si="75"/>
        <v>1.7</v>
      </c>
      <c r="G285" s="468">
        <f t="shared" si="75"/>
        <v>5.41</v>
      </c>
      <c r="H285" s="407">
        <f t="shared" si="75"/>
        <v>1.2</v>
      </c>
      <c r="I285" s="407">
        <f t="shared" si="76"/>
        <v>7.11</v>
      </c>
      <c r="J285" s="407">
        <f t="shared" si="70"/>
        <v>7.1499999991059306</v>
      </c>
      <c r="K285" s="408">
        <f t="shared" si="77"/>
        <v>3.9999999105930328E-2</v>
      </c>
      <c r="L285" s="409">
        <f t="shared" si="78"/>
        <v>0.5</v>
      </c>
      <c r="M285" s="410">
        <f t="shared" si="79"/>
        <v>7.61</v>
      </c>
      <c r="N285" s="410">
        <f t="shared" si="80"/>
        <v>7.6499999991059306</v>
      </c>
      <c r="O285" s="411"/>
      <c r="P285" s="485">
        <f t="shared" ca="1" si="81"/>
        <v>0.41335648148148602</v>
      </c>
      <c r="Q285" s="484">
        <f t="shared" ca="1" si="82"/>
        <v>0.41350694444444897</v>
      </c>
      <c r="R285" s="486">
        <v>3.9999999105930328E-2</v>
      </c>
      <c r="S285" s="486">
        <f t="shared" ca="1" si="71"/>
        <v>0.06</v>
      </c>
      <c r="T285" s="506">
        <v>19</v>
      </c>
      <c r="U285" s="469" t="str">
        <f t="shared" si="72"/>
        <v>C83-R38</v>
      </c>
      <c r="V285" s="470">
        <v>83</v>
      </c>
      <c r="W285" s="470" t="s">
        <v>493</v>
      </c>
      <c r="X285" s="470" t="s">
        <v>494</v>
      </c>
      <c r="Y285" s="470">
        <v>38</v>
      </c>
      <c r="AA285" s="505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745"/>
      <c r="C286" s="404" t="str">
        <f t="shared" si="69"/>
        <v>C83-R40</v>
      </c>
      <c r="D286" s="405">
        <v>0.37153935185185183</v>
      </c>
      <c r="E286" s="405">
        <v>0.37170138888888887</v>
      </c>
      <c r="F286" s="406">
        <f t="shared" si="75"/>
        <v>1.7</v>
      </c>
      <c r="G286" s="468">
        <f t="shared" si="75"/>
        <v>5.41</v>
      </c>
      <c r="H286" s="407">
        <f t="shared" si="75"/>
        <v>1.2</v>
      </c>
      <c r="I286" s="407">
        <f t="shared" si="76"/>
        <v>7.11</v>
      </c>
      <c r="J286" s="407">
        <f t="shared" si="70"/>
        <v>7.2600000059604648</v>
      </c>
      <c r="K286" s="408">
        <f t="shared" si="77"/>
        <v>0.15000000596046448</v>
      </c>
      <c r="L286" s="409">
        <f t="shared" si="78"/>
        <v>0.5</v>
      </c>
      <c r="M286" s="410">
        <f t="shared" si="79"/>
        <v>7.61</v>
      </c>
      <c r="N286" s="410">
        <f t="shared" si="80"/>
        <v>7.7600000059604648</v>
      </c>
      <c r="O286" s="411"/>
      <c r="P286" s="485">
        <f t="shared" ca="1" si="81"/>
        <v>0.4137500000000045</v>
      </c>
      <c r="Q286" s="484">
        <f t="shared" ca="1" si="82"/>
        <v>0.41388888888889341</v>
      </c>
      <c r="R286" s="486">
        <v>0.15000000596046448</v>
      </c>
      <c r="S286" s="486">
        <f t="shared" ca="1" si="71"/>
        <v>0.09</v>
      </c>
      <c r="T286" s="470">
        <v>20</v>
      </c>
      <c r="U286" s="469" t="str">
        <f t="shared" si="72"/>
        <v>C83-R40</v>
      </c>
      <c r="V286" s="470">
        <v>83</v>
      </c>
      <c r="W286" s="470" t="s">
        <v>493</v>
      </c>
      <c r="X286" s="470" t="s">
        <v>494</v>
      </c>
      <c r="Y286" s="470">
        <v>40</v>
      </c>
      <c r="AA286" s="505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745"/>
      <c r="C287" s="404" t="str">
        <f t="shared" si="69"/>
        <v>C83-R41</v>
      </c>
      <c r="D287" s="405">
        <v>0.37177083333333333</v>
      </c>
      <c r="E287" s="405">
        <v>0.37192129629629628</v>
      </c>
      <c r="F287" s="406">
        <f t="shared" si="75"/>
        <v>1.7</v>
      </c>
      <c r="G287" s="468">
        <f t="shared" si="75"/>
        <v>5.41</v>
      </c>
      <c r="H287" s="407">
        <f t="shared" si="75"/>
        <v>1.2</v>
      </c>
      <c r="I287" s="407">
        <f t="shared" si="76"/>
        <v>7.11</v>
      </c>
      <c r="J287" s="407">
        <f t="shared" si="70"/>
        <v>7.2299999973177913</v>
      </c>
      <c r="K287" s="408">
        <f t="shared" si="77"/>
        <v>0.11999999731779099</v>
      </c>
      <c r="L287" s="409">
        <f t="shared" si="78"/>
        <v>0.5</v>
      </c>
      <c r="M287" s="410">
        <f t="shared" si="79"/>
        <v>7.61</v>
      </c>
      <c r="N287" s="410">
        <f t="shared" si="80"/>
        <v>7.7299999973177913</v>
      </c>
      <c r="O287" s="411"/>
      <c r="P287" s="485">
        <f t="shared" ca="1" si="81"/>
        <v>0.41417824074074527</v>
      </c>
      <c r="Q287" s="484">
        <f t="shared" ca="1" si="82"/>
        <v>0.41435185185185641</v>
      </c>
      <c r="R287" s="486">
        <v>0.11999999731779099</v>
      </c>
      <c r="S287" s="486">
        <f t="shared" ca="1" si="71"/>
        <v>0.1</v>
      </c>
      <c r="T287" s="506">
        <v>21</v>
      </c>
      <c r="U287" s="469" t="str">
        <f t="shared" si="72"/>
        <v>C83-R41</v>
      </c>
      <c r="V287" s="470">
        <v>83</v>
      </c>
      <c r="W287" s="470" t="s">
        <v>493</v>
      </c>
      <c r="X287" s="470" t="s">
        <v>494</v>
      </c>
      <c r="Y287" s="470">
        <v>41</v>
      </c>
      <c r="AA287" s="505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745"/>
      <c r="C288" s="404" t="str">
        <f t="shared" si="69"/>
        <v>C84-R39</v>
      </c>
      <c r="D288" s="405">
        <v>0.37200231481481483</v>
      </c>
      <c r="E288" s="405">
        <v>0.37214120370370368</v>
      </c>
      <c r="F288" s="406">
        <f t="shared" si="75"/>
        <v>1.7</v>
      </c>
      <c r="G288" s="468">
        <f t="shared" si="75"/>
        <v>5.41</v>
      </c>
      <c r="H288" s="407">
        <f t="shared" si="75"/>
        <v>1.2</v>
      </c>
      <c r="I288" s="407">
        <f t="shared" si="76"/>
        <v>7.11</v>
      </c>
      <c r="J288" s="407">
        <f t="shared" si="70"/>
        <v>7.2299999973177913</v>
      </c>
      <c r="K288" s="408">
        <f t="shared" si="77"/>
        <v>0.11999999731779099</v>
      </c>
      <c r="L288" s="409">
        <f t="shared" si="78"/>
        <v>0.5</v>
      </c>
      <c r="M288" s="410">
        <f t="shared" si="79"/>
        <v>7.61</v>
      </c>
      <c r="N288" s="410">
        <f t="shared" si="80"/>
        <v>7.7299999973177913</v>
      </c>
      <c r="O288" s="411"/>
      <c r="P288" s="485">
        <f t="shared" ca="1" si="81"/>
        <v>0.41462962962963418</v>
      </c>
      <c r="Q288" s="484">
        <f t="shared" ca="1" si="82"/>
        <v>0.41478009259259713</v>
      </c>
      <c r="R288" s="486">
        <v>0.11999999731779099</v>
      </c>
      <c r="S288" s="486">
        <f t="shared" ca="1" si="71"/>
        <v>0.14000000000000001</v>
      </c>
      <c r="T288" s="470">
        <v>1</v>
      </c>
      <c r="U288" s="469" t="str">
        <f t="shared" si="72"/>
        <v>C84-R39</v>
      </c>
      <c r="V288" s="470">
        <v>84</v>
      </c>
      <c r="W288" s="470" t="s">
        <v>493</v>
      </c>
      <c r="X288" s="470" t="s">
        <v>494</v>
      </c>
      <c r="Y288" s="470">
        <v>39</v>
      </c>
      <c r="AA288" s="505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745"/>
      <c r="C289" s="404" t="str">
        <f t="shared" si="69"/>
        <v>C84-R37</v>
      </c>
      <c r="D289" s="405">
        <v>0.37224537037037037</v>
      </c>
      <c r="E289" s="405">
        <v>0.37239583333333331</v>
      </c>
      <c r="F289" s="406">
        <f t="shared" si="75"/>
        <v>1.7</v>
      </c>
      <c r="G289" s="468">
        <f t="shared" si="75"/>
        <v>5.41</v>
      </c>
      <c r="H289" s="407">
        <f t="shared" si="75"/>
        <v>1.2</v>
      </c>
      <c r="I289" s="407">
        <f t="shared" si="76"/>
        <v>7.11</v>
      </c>
      <c r="J289" s="407">
        <f t="shared" si="70"/>
        <v>7.1199999997764829</v>
      </c>
      <c r="K289" s="408">
        <f t="shared" si="77"/>
        <v>9.9999997764825821E-3</v>
      </c>
      <c r="L289" s="409">
        <f t="shared" si="78"/>
        <v>0.5</v>
      </c>
      <c r="M289" s="410">
        <f t="shared" si="79"/>
        <v>7.61</v>
      </c>
      <c r="N289" s="410">
        <f t="shared" si="80"/>
        <v>7.6199999997764829</v>
      </c>
      <c r="O289" s="411"/>
      <c r="P289" s="485">
        <f t="shared" ca="1" si="81"/>
        <v>0.41502314814815267</v>
      </c>
      <c r="Q289" s="484">
        <f t="shared" ca="1" si="82"/>
        <v>0.41516203703704158</v>
      </c>
      <c r="R289" s="486">
        <v>9.9999997764825821E-3</v>
      </c>
      <c r="S289" s="486">
        <f t="shared" ca="1" si="71"/>
        <v>0.05</v>
      </c>
      <c r="T289" s="470">
        <v>2</v>
      </c>
      <c r="U289" s="469" t="str">
        <f t="shared" si="72"/>
        <v>C84-R37</v>
      </c>
      <c r="V289" s="470">
        <v>84</v>
      </c>
      <c r="W289" s="470" t="s">
        <v>493</v>
      </c>
      <c r="X289" s="470" t="s">
        <v>494</v>
      </c>
      <c r="Y289" s="470">
        <v>37</v>
      </c>
      <c r="AA289" s="505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745"/>
      <c r="C290" s="404" t="str">
        <f t="shared" si="69"/>
        <v>C84-R35</v>
      </c>
      <c r="D290" s="405">
        <v>0.37252314814814813</v>
      </c>
      <c r="E290" s="405">
        <v>0.37267361111111114</v>
      </c>
      <c r="F290" s="406">
        <f t="shared" si="75"/>
        <v>1.7</v>
      </c>
      <c r="G290" s="468">
        <f t="shared" si="75"/>
        <v>5.41</v>
      </c>
      <c r="H290" s="407">
        <f t="shared" si="75"/>
        <v>1.2</v>
      </c>
      <c r="I290" s="407">
        <f t="shared" si="76"/>
        <v>7.11</v>
      </c>
      <c r="J290" s="407">
        <f t="shared" si="70"/>
        <v>7.200000003576279</v>
      </c>
      <c r="K290" s="408">
        <f t="shared" si="77"/>
        <v>9.0000003576278687E-2</v>
      </c>
      <c r="L290" s="409">
        <f t="shared" si="78"/>
        <v>0.5</v>
      </c>
      <c r="M290" s="410">
        <f t="shared" si="79"/>
        <v>7.61</v>
      </c>
      <c r="N290" s="410">
        <f t="shared" si="80"/>
        <v>7.700000003576279</v>
      </c>
      <c r="O290" s="411"/>
      <c r="P290" s="485">
        <f t="shared" ca="1" si="81"/>
        <v>0.41539351851852307</v>
      </c>
      <c r="Q290" s="484">
        <f t="shared" ca="1" si="82"/>
        <v>0.41556712962963421</v>
      </c>
      <c r="R290" s="486">
        <v>9.0000003576278687E-2</v>
      </c>
      <c r="S290" s="486">
        <f t="shared" ca="1" si="71"/>
        <v>0.12</v>
      </c>
      <c r="T290" s="470">
        <v>3</v>
      </c>
      <c r="U290" s="469" t="str">
        <f t="shared" si="72"/>
        <v>C84-R35</v>
      </c>
      <c r="V290" s="470">
        <v>84</v>
      </c>
      <c r="W290" s="470" t="s">
        <v>493</v>
      </c>
      <c r="X290" s="470" t="s">
        <v>494</v>
      </c>
      <c r="Y290" s="470">
        <v>35</v>
      </c>
      <c r="AA290" s="505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745"/>
      <c r="C291" s="404" t="str">
        <f t="shared" si="69"/>
        <v>C84-R33</v>
      </c>
      <c r="D291" s="405">
        <v>0.37281249999999999</v>
      </c>
      <c r="E291" s="405">
        <v>0.3729513888888889</v>
      </c>
      <c r="F291" s="406">
        <f t="shared" ref="F291:H306" si="83">F290</f>
        <v>1.7</v>
      </c>
      <c r="G291" s="468">
        <f t="shared" si="83"/>
        <v>5.41</v>
      </c>
      <c r="H291" s="407">
        <f t="shared" si="83"/>
        <v>1.2</v>
      </c>
      <c r="I291" s="407">
        <f t="shared" si="76"/>
        <v>7.11</v>
      </c>
      <c r="J291" s="407">
        <f t="shared" si="70"/>
        <v>7.1399999993294481</v>
      </c>
      <c r="K291" s="408">
        <f t="shared" si="77"/>
        <v>2.9999999329447746E-2</v>
      </c>
      <c r="L291" s="409">
        <f t="shared" si="78"/>
        <v>0.5</v>
      </c>
      <c r="M291" s="410">
        <f t="shared" si="79"/>
        <v>7.61</v>
      </c>
      <c r="N291" s="410">
        <f t="shared" si="80"/>
        <v>7.6399999993294481</v>
      </c>
      <c r="O291" s="411"/>
      <c r="P291" s="485">
        <f t="shared" ca="1" si="81"/>
        <v>0.41585648148148607</v>
      </c>
      <c r="Q291" s="484">
        <f t="shared" ca="1" si="82"/>
        <v>0.41601851851852312</v>
      </c>
      <c r="R291" s="486">
        <v>2.9999999329447746E-2</v>
      </c>
      <c r="S291" s="486">
        <f t="shared" ca="1" si="71"/>
        <v>0.08</v>
      </c>
      <c r="T291" s="470">
        <v>4</v>
      </c>
      <c r="U291" s="469" t="str">
        <f t="shared" si="72"/>
        <v>C84-R33</v>
      </c>
      <c r="V291" s="470">
        <v>84</v>
      </c>
      <c r="W291" s="470" t="s">
        <v>493</v>
      </c>
      <c r="X291" s="470" t="s">
        <v>494</v>
      </c>
      <c r="Y291" s="470">
        <v>33</v>
      </c>
      <c r="AA291" s="505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745"/>
      <c r="C292" s="404" t="str">
        <f t="shared" si="69"/>
        <v>C84-R31</v>
      </c>
      <c r="D292" s="405">
        <v>0.37306712962962962</v>
      </c>
      <c r="E292" s="405">
        <v>0.37320601851851853</v>
      </c>
      <c r="F292" s="406">
        <f t="shared" si="83"/>
        <v>1.7</v>
      </c>
      <c r="G292" s="468">
        <f t="shared" si="83"/>
        <v>5.41</v>
      </c>
      <c r="H292" s="407">
        <f t="shared" si="83"/>
        <v>1.2</v>
      </c>
      <c r="I292" s="407">
        <f t="shared" si="76"/>
        <v>7.11</v>
      </c>
      <c r="J292" s="407">
        <f t="shared" si="70"/>
        <v>7.2500000005960468</v>
      </c>
      <c r="K292" s="408">
        <f t="shared" si="77"/>
        <v>0.14000000059604645</v>
      </c>
      <c r="L292" s="409">
        <f t="shared" si="78"/>
        <v>0.5</v>
      </c>
      <c r="M292" s="410">
        <f t="shared" si="79"/>
        <v>7.61</v>
      </c>
      <c r="N292" s="410">
        <f t="shared" si="80"/>
        <v>7.7500000005960468</v>
      </c>
      <c r="O292" s="411"/>
      <c r="P292" s="485">
        <f t="shared" ca="1" si="81"/>
        <v>0.41629629629630088</v>
      </c>
      <c r="Q292" s="484">
        <f t="shared" ca="1" si="82"/>
        <v>0.41645833333333793</v>
      </c>
      <c r="R292" s="486">
        <v>0.14000000059604645</v>
      </c>
      <c r="S292" s="486">
        <f t="shared" ca="1" si="71"/>
        <v>0.08</v>
      </c>
      <c r="T292" s="470">
        <v>5</v>
      </c>
      <c r="U292" s="469" t="str">
        <f t="shared" si="72"/>
        <v>C84-R31</v>
      </c>
      <c r="V292" s="470">
        <v>84</v>
      </c>
      <c r="W292" s="470" t="s">
        <v>493</v>
      </c>
      <c r="X292" s="470" t="s">
        <v>494</v>
      </c>
      <c r="Y292" s="470">
        <v>31</v>
      </c>
      <c r="AA292" s="505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745"/>
      <c r="C293" s="404" t="str">
        <f t="shared" si="69"/>
        <v>C84-R29</v>
      </c>
      <c r="D293" s="405">
        <v>0.37334490740740739</v>
      </c>
      <c r="E293" s="405">
        <v>0.37351851851851853</v>
      </c>
      <c r="F293" s="406">
        <f t="shared" si="83"/>
        <v>1.7</v>
      </c>
      <c r="G293" s="468">
        <f t="shared" si="83"/>
        <v>5.41</v>
      </c>
      <c r="H293" s="407">
        <f t="shared" si="83"/>
        <v>1.2</v>
      </c>
      <c r="I293" s="407">
        <f t="shared" si="76"/>
        <v>7.11</v>
      </c>
      <c r="J293" s="407">
        <f t="shared" si="70"/>
        <v>7.200000003576279</v>
      </c>
      <c r="K293" s="408">
        <f t="shared" si="77"/>
        <v>9.0000003576278687E-2</v>
      </c>
      <c r="L293" s="409">
        <f t="shared" si="78"/>
        <v>0.5</v>
      </c>
      <c r="M293" s="410">
        <f t="shared" si="79"/>
        <v>7.61</v>
      </c>
      <c r="N293" s="410">
        <f t="shared" si="80"/>
        <v>7.700000003576279</v>
      </c>
      <c r="O293" s="411"/>
      <c r="P293" s="485">
        <f t="shared" ca="1" si="81"/>
        <v>0.41672453703704165</v>
      </c>
      <c r="Q293" s="484">
        <f t="shared" ca="1" si="82"/>
        <v>0.41689814814815279</v>
      </c>
      <c r="R293" s="486">
        <v>9.0000003576278687E-2</v>
      </c>
      <c r="S293" s="486">
        <f t="shared" ca="1" si="71"/>
        <v>0.02</v>
      </c>
      <c r="T293" s="470">
        <v>6</v>
      </c>
      <c r="U293" s="469" t="str">
        <f t="shared" si="72"/>
        <v>C84-R29</v>
      </c>
      <c r="V293" s="470">
        <v>84</v>
      </c>
      <c r="W293" s="470" t="s">
        <v>493</v>
      </c>
      <c r="X293" s="470" t="s">
        <v>494</v>
      </c>
      <c r="Y293" s="470">
        <v>29</v>
      </c>
      <c r="AA293" s="505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745"/>
      <c r="C294" s="404" t="str">
        <f t="shared" si="69"/>
        <v>C84-R27</v>
      </c>
      <c r="D294" s="405">
        <v>0.37358796296296298</v>
      </c>
      <c r="E294" s="405">
        <v>0.37373842592592593</v>
      </c>
      <c r="F294" s="406">
        <f t="shared" si="83"/>
        <v>1.7</v>
      </c>
      <c r="G294" s="468">
        <f t="shared" si="83"/>
        <v>5.41</v>
      </c>
      <c r="H294" s="407">
        <f t="shared" si="83"/>
        <v>1.2</v>
      </c>
      <c r="I294" s="407">
        <f t="shared" si="76"/>
        <v>7.11</v>
      </c>
      <c r="J294" s="407">
        <f t="shared" si="70"/>
        <v>7.1299999995529655</v>
      </c>
      <c r="K294" s="408">
        <f t="shared" si="77"/>
        <v>1.9999999552965164E-2</v>
      </c>
      <c r="L294" s="409">
        <f t="shared" si="78"/>
        <v>0.5</v>
      </c>
      <c r="M294" s="410">
        <f t="shared" si="79"/>
        <v>7.61</v>
      </c>
      <c r="N294" s="410">
        <f t="shared" si="80"/>
        <v>7.6299999995529655</v>
      </c>
      <c r="O294" s="411"/>
      <c r="P294" s="485">
        <f t="shared" ca="1" si="81"/>
        <v>0.41716435185185652</v>
      </c>
      <c r="Q294" s="484">
        <f t="shared" ca="1" si="82"/>
        <v>0.41730324074074543</v>
      </c>
      <c r="R294" s="486">
        <v>1.9999999552965164E-2</v>
      </c>
      <c r="S294" s="486">
        <f t="shared" ca="1" si="71"/>
        <v>0.14000000000000001</v>
      </c>
      <c r="T294" s="470">
        <v>7</v>
      </c>
      <c r="U294" s="469" t="str">
        <f t="shared" si="72"/>
        <v>C84-R27</v>
      </c>
      <c r="V294" s="470">
        <v>84</v>
      </c>
      <c r="W294" s="470" t="s">
        <v>493</v>
      </c>
      <c r="X294" s="470" t="s">
        <v>494</v>
      </c>
      <c r="Y294" s="470">
        <v>27</v>
      </c>
      <c r="AA294" s="505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745"/>
      <c r="C295" s="404" t="str">
        <f t="shared" si="69"/>
        <v>C84-R25</v>
      </c>
      <c r="D295" s="405">
        <v>0.37383101851851852</v>
      </c>
      <c r="E295" s="405">
        <v>0.3740046296296296</v>
      </c>
      <c r="F295" s="406">
        <f t="shared" si="83"/>
        <v>1.7</v>
      </c>
      <c r="G295" s="468">
        <f t="shared" si="83"/>
        <v>5.41</v>
      </c>
      <c r="H295" s="407">
        <f t="shared" si="83"/>
        <v>1.2</v>
      </c>
      <c r="I295" s="407">
        <f t="shared" si="76"/>
        <v>7.11</v>
      </c>
      <c r="J295" s="407">
        <f t="shared" si="70"/>
        <v>7.1199999997764829</v>
      </c>
      <c r="K295" s="408">
        <f t="shared" si="77"/>
        <v>9.9999997764825821E-3</v>
      </c>
      <c r="L295" s="409">
        <f t="shared" si="78"/>
        <v>0.5</v>
      </c>
      <c r="M295" s="410">
        <f t="shared" si="79"/>
        <v>7.61</v>
      </c>
      <c r="N295" s="410">
        <f t="shared" si="80"/>
        <v>7.6199999997764829</v>
      </c>
      <c r="O295" s="411"/>
      <c r="P295" s="485">
        <f t="shared" ca="1" si="81"/>
        <v>0.41758101851852319</v>
      </c>
      <c r="Q295" s="484">
        <f t="shared" ca="1" si="82"/>
        <v>0.41775462962963433</v>
      </c>
      <c r="R295" s="486">
        <v>9.9999997764825821E-3</v>
      </c>
      <c r="S295" s="486">
        <f t="shared" ca="1" si="71"/>
        <v>0.09</v>
      </c>
      <c r="T295" s="470">
        <v>8</v>
      </c>
      <c r="U295" s="469" t="str">
        <f t="shared" si="72"/>
        <v>C84-R25</v>
      </c>
      <c r="V295" s="470">
        <v>84</v>
      </c>
      <c r="W295" s="470" t="s">
        <v>493</v>
      </c>
      <c r="X295" s="470" t="s">
        <v>494</v>
      </c>
      <c r="Y295" s="470">
        <v>25</v>
      </c>
      <c r="AA295" s="505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745"/>
      <c r="C296" s="404" t="str">
        <f t="shared" si="69"/>
        <v>C84-R23</v>
      </c>
      <c r="D296" s="405">
        <v>0.37406250000000002</v>
      </c>
      <c r="E296" s="405">
        <v>0.37420138888888888</v>
      </c>
      <c r="F296" s="406">
        <f t="shared" si="83"/>
        <v>1.7</v>
      </c>
      <c r="G296" s="468">
        <f t="shared" si="83"/>
        <v>5.41</v>
      </c>
      <c r="H296" s="407">
        <f t="shared" si="83"/>
        <v>1.2</v>
      </c>
      <c r="I296" s="407">
        <f t="shared" si="76"/>
        <v>7.11</v>
      </c>
      <c r="J296" s="407">
        <f t="shared" si="70"/>
        <v>7.1800000002980235</v>
      </c>
      <c r="K296" s="408">
        <f t="shared" si="77"/>
        <v>7.0000000298023224E-2</v>
      </c>
      <c r="L296" s="409">
        <f t="shared" si="78"/>
        <v>0.5</v>
      </c>
      <c r="M296" s="410">
        <f t="shared" si="79"/>
        <v>7.61</v>
      </c>
      <c r="N296" s="410">
        <f t="shared" si="80"/>
        <v>7.6800000002980235</v>
      </c>
      <c r="O296" s="411"/>
      <c r="P296" s="485">
        <f t="shared" ca="1" si="81"/>
        <v>0.4180324074074121</v>
      </c>
      <c r="Q296" s="484">
        <f t="shared" ca="1" si="82"/>
        <v>0.41819444444444914</v>
      </c>
      <c r="R296" s="486">
        <v>7.0000000298023224E-2</v>
      </c>
      <c r="S296" s="486">
        <f t="shared" ca="1" si="71"/>
        <v>0.02</v>
      </c>
      <c r="T296" s="470">
        <v>9</v>
      </c>
      <c r="U296" s="469" t="str">
        <f t="shared" si="72"/>
        <v>C84-R23</v>
      </c>
      <c r="V296" s="470">
        <v>84</v>
      </c>
      <c r="W296" s="470" t="s">
        <v>493</v>
      </c>
      <c r="X296" s="470" t="s">
        <v>494</v>
      </c>
      <c r="Y296" s="470">
        <v>23</v>
      </c>
      <c r="AA296" s="505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745"/>
      <c r="C297" s="404" t="str">
        <f t="shared" si="69"/>
        <v>C84-R21</v>
      </c>
      <c r="D297" s="405">
        <v>0.37430555555555556</v>
      </c>
      <c r="E297" s="405">
        <v>0.37445601851851851</v>
      </c>
      <c r="F297" s="406">
        <f t="shared" si="83"/>
        <v>1.7</v>
      </c>
      <c r="G297" s="468">
        <f t="shared" si="83"/>
        <v>5.41</v>
      </c>
      <c r="H297" s="407">
        <f t="shared" si="83"/>
        <v>1.2</v>
      </c>
      <c r="I297" s="407">
        <f t="shared" si="76"/>
        <v>7.11</v>
      </c>
      <c r="J297" s="407">
        <f t="shared" si="70"/>
        <v>7.2199999994039539</v>
      </c>
      <c r="K297" s="408">
        <f t="shared" si="77"/>
        <v>0.10999999940395355</v>
      </c>
      <c r="L297" s="409">
        <f t="shared" si="78"/>
        <v>0.5</v>
      </c>
      <c r="M297" s="410">
        <f t="shared" si="79"/>
        <v>7.61</v>
      </c>
      <c r="N297" s="410">
        <f t="shared" si="80"/>
        <v>7.7199999994039539</v>
      </c>
      <c r="O297" s="411"/>
      <c r="P297" s="485">
        <f t="shared" ca="1" si="81"/>
        <v>0.41846064814815287</v>
      </c>
      <c r="Q297" s="484">
        <f t="shared" ca="1" si="82"/>
        <v>0.41862268518518991</v>
      </c>
      <c r="R297" s="486">
        <v>0.10999999940395355</v>
      </c>
      <c r="S297" s="486">
        <f t="shared" ca="1" si="71"/>
        <v>0.12</v>
      </c>
      <c r="T297" s="470">
        <v>10</v>
      </c>
      <c r="U297" s="469" t="str">
        <f t="shared" si="72"/>
        <v>C84-R21</v>
      </c>
      <c r="V297" s="470">
        <v>84</v>
      </c>
      <c r="W297" s="470" t="s">
        <v>493</v>
      </c>
      <c r="X297" s="470" t="s">
        <v>494</v>
      </c>
      <c r="Y297" s="470">
        <v>21</v>
      </c>
      <c r="AA297" s="505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745"/>
      <c r="C298" s="404" t="str">
        <f t="shared" si="69"/>
        <v>C84-R19</v>
      </c>
      <c r="D298" s="405">
        <v>0.37456018518518519</v>
      </c>
      <c r="E298" s="405">
        <v>0.3746990740740741</v>
      </c>
      <c r="F298" s="406">
        <f t="shared" si="83"/>
        <v>1.7</v>
      </c>
      <c r="G298" s="468">
        <f t="shared" si="83"/>
        <v>5.41</v>
      </c>
      <c r="H298" s="407">
        <f t="shared" si="83"/>
        <v>1.2</v>
      </c>
      <c r="I298" s="407">
        <f t="shared" si="76"/>
        <v>7.11</v>
      </c>
      <c r="J298" s="407">
        <f t="shared" si="70"/>
        <v>7.2399999952316287</v>
      </c>
      <c r="K298" s="408">
        <f t="shared" si="77"/>
        <v>0.12999999523162842</v>
      </c>
      <c r="L298" s="409">
        <f t="shared" si="78"/>
        <v>0.5</v>
      </c>
      <c r="M298" s="410">
        <f t="shared" si="79"/>
        <v>7.61</v>
      </c>
      <c r="N298" s="410">
        <f t="shared" si="80"/>
        <v>7.7399999952316287</v>
      </c>
      <c r="O298" s="411"/>
      <c r="P298" s="485">
        <f t="shared" ca="1" si="81"/>
        <v>0.41885416666667141</v>
      </c>
      <c r="Q298" s="484">
        <f t="shared" ca="1" si="82"/>
        <v>0.41902777777778255</v>
      </c>
      <c r="R298" s="486">
        <v>0.12999999523162842</v>
      </c>
      <c r="S298" s="486">
        <f t="shared" ca="1" si="71"/>
        <v>0.15</v>
      </c>
      <c r="T298" s="470">
        <v>11</v>
      </c>
      <c r="U298" s="469" t="str">
        <f t="shared" si="72"/>
        <v>C84-R19</v>
      </c>
      <c r="V298" s="470">
        <v>84</v>
      </c>
      <c r="W298" s="470" t="s">
        <v>493</v>
      </c>
      <c r="X298" s="470" t="s">
        <v>494</v>
      </c>
      <c r="Y298" s="470">
        <v>19</v>
      </c>
      <c r="AA298" s="505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745"/>
      <c r="C299" s="404" t="str">
        <f t="shared" si="69"/>
        <v>C84-R17</v>
      </c>
      <c r="D299" s="405">
        <v>0.37479166666666669</v>
      </c>
      <c r="E299" s="405">
        <v>0.37495370370370368</v>
      </c>
      <c r="F299" s="406">
        <f t="shared" si="83"/>
        <v>1.7</v>
      </c>
      <c r="G299" s="468">
        <f t="shared" si="83"/>
        <v>5.41</v>
      </c>
      <c r="H299" s="407">
        <f t="shared" si="83"/>
        <v>1.2</v>
      </c>
      <c r="I299" s="407">
        <f t="shared" si="76"/>
        <v>7.11</v>
      </c>
      <c r="J299" s="407">
        <f t="shared" si="70"/>
        <v>7.189999998211861</v>
      </c>
      <c r="K299" s="408">
        <f t="shared" si="77"/>
        <v>7.9999998211860657E-2</v>
      </c>
      <c r="L299" s="409">
        <f t="shared" si="78"/>
        <v>0.5</v>
      </c>
      <c r="M299" s="410">
        <f t="shared" si="79"/>
        <v>7.61</v>
      </c>
      <c r="N299" s="410">
        <f t="shared" si="80"/>
        <v>7.689999998211861</v>
      </c>
      <c r="O299" s="411"/>
      <c r="P299" s="485">
        <f t="shared" ca="1" si="81"/>
        <v>0.41930555555556032</v>
      </c>
      <c r="Q299" s="484">
        <f t="shared" ca="1" si="82"/>
        <v>0.41946759259259736</v>
      </c>
      <c r="R299" s="486">
        <v>7.9999998211860657E-2</v>
      </c>
      <c r="S299" s="486">
        <f t="shared" ca="1" si="71"/>
        <v>0.14000000000000001</v>
      </c>
      <c r="T299" s="470">
        <v>12</v>
      </c>
      <c r="U299" s="469" t="str">
        <f t="shared" si="72"/>
        <v>C84-R17</v>
      </c>
      <c r="V299" s="470">
        <v>84</v>
      </c>
      <c r="W299" s="470" t="s">
        <v>493</v>
      </c>
      <c r="X299" s="470" t="s">
        <v>494</v>
      </c>
      <c r="Y299" s="470">
        <v>17</v>
      </c>
      <c r="AA299" s="505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745"/>
      <c r="C300" s="404" t="str">
        <f t="shared" si="69"/>
        <v>C84-R15</v>
      </c>
      <c r="D300" s="405">
        <v>0.37502314814814813</v>
      </c>
      <c r="E300" s="405">
        <v>0.37517361111111114</v>
      </c>
      <c r="F300" s="406">
        <f t="shared" si="83"/>
        <v>1.7</v>
      </c>
      <c r="G300" s="468">
        <f t="shared" si="83"/>
        <v>5.41</v>
      </c>
      <c r="H300" s="407">
        <f t="shared" si="83"/>
        <v>1.2</v>
      </c>
      <c r="I300" s="407">
        <f t="shared" si="76"/>
        <v>7.11</v>
      </c>
      <c r="J300" s="407">
        <f t="shared" si="70"/>
        <v>7.2600000059604648</v>
      </c>
      <c r="K300" s="408">
        <f t="shared" si="77"/>
        <v>0.15000000596046448</v>
      </c>
      <c r="L300" s="409">
        <f t="shared" si="78"/>
        <v>0.5</v>
      </c>
      <c r="M300" s="410">
        <f t="shared" si="79"/>
        <v>7.61</v>
      </c>
      <c r="N300" s="410">
        <f t="shared" si="80"/>
        <v>7.7600000059604648</v>
      </c>
      <c r="O300" s="411"/>
      <c r="P300" s="485">
        <f t="shared" ca="1" si="81"/>
        <v>0.41974537037037513</v>
      </c>
      <c r="Q300" s="484">
        <f t="shared" ca="1" si="82"/>
        <v>0.41989583333333808</v>
      </c>
      <c r="R300" s="486">
        <v>0.15000000596046448</v>
      </c>
      <c r="S300" s="486">
        <f t="shared" ca="1" si="71"/>
        <v>0.11</v>
      </c>
      <c r="T300" s="470">
        <v>13</v>
      </c>
      <c r="U300" s="469" t="str">
        <f t="shared" si="72"/>
        <v>C84-R15</v>
      </c>
      <c r="V300" s="470">
        <v>84</v>
      </c>
      <c r="W300" s="470" t="s">
        <v>493</v>
      </c>
      <c r="X300" s="470" t="s">
        <v>494</v>
      </c>
      <c r="Y300" s="470">
        <v>15</v>
      </c>
      <c r="AA300" s="505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745"/>
      <c r="C301" s="404" t="str">
        <f t="shared" si="69"/>
        <v>C84-R13</v>
      </c>
      <c r="D301" s="405">
        <v>0.37528935185185186</v>
      </c>
      <c r="E301" s="405">
        <v>0.37543981481481481</v>
      </c>
      <c r="F301" s="406">
        <f t="shared" si="83"/>
        <v>1.7</v>
      </c>
      <c r="G301" s="468">
        <f t="shared" si="83"/>
        <v>5.41</v>
      </c>
      <c r="H301" s="407">
        <f t="shared" si="83"/>
        <v>1.2</v>
      </c>
      <c r="I301" s="407">
        <f t="shared" si="76"/>
        <v>7.11</v>
      </c>
      <c r="J301" s="407">
        <f t="shared" si="70"/>
        <v>7.1499999991059306</v>
      </c>
      <c r="K301" s="408">
        <f t="shared" si="77"/>
        <v>3.9999999105930328E-2</v>
      </c>
      <c r="L301" s="409">
        <f t="shared" si="78"/>
        <v>0.5</v>
      </c>
      <c r="M301" s="410">
        <f t="shared" si="79"/>
        <v>7.61</v>
      </c>
      <c r="N301" s="410">
        <f t="shared" si="80"/>
        <v>7.6499999991059306</v>
      </c>
      <c r="O301" s="411"/>
      <c r="P301" s="485">
        <f t="shared" ca="1" si="81"/>
        <v>0.4201620370370418</v>
      </c>
      <c r="Q301" s="484">
        <f t="shared" ca="1" si="82"/>
        <v>0.42031250000000475</v>
      </c>
      <c r="R301" s="486">
        <v>3.9999999105930328E-2</v>
      </c>
      <c r="S301" s="486">
        <f t="shared" ca="1" si="71"/>
        <v>0.1</v>
      </c>
      <c r="T301" s="470">
        <v>14</v>
      </c>
      <c r="U301" s="469" t="str">
        <f t="shared" si="72"/>
        <v>C84-R13</v>
      </c>
      <c r="V301" s="470">
        <v>84</v>
      </c>
      <c r="W301" s="470" t="s">
        <v>493</v>
      </c>
      <c r="X301" s="470" t="s">
        <v>494</v>
      </c>
      <c r="Y301" s="470">
        <v>13</v>
      </c>
      <c r="AA301" s="505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745"/>
      <c r="C302" s="404" t="str">
        <f t="shared" si="69"/>
        <v>C84-R11</v>
      </c>
      <c r="D302" s="405">
        <v>0.3755324074074074</v>
      </c>
      <c r="E302" s="405">
        <v>0.37568287037037035</v>
      </c>
      <c r="F302" s="406">
        <f t="shared" si="83"/>
        <v>1.7</v>
      </c>
      <c r="G302" s="468">
        <f t="shared" si="83"/>
        <v>5.41</v>
      </c>
      <c r="H302" s="407">
        <f t="shared" si="83"/>
        <v>1.2</v>
      </c>
      <c r="I302" s="407">
        <f t="shared" si="76"/>
        <v>7.11</v>
      </c>
      <c r="J302" s="407">
        <f t="shared" si="70"/>
        <v>7.1499999991059306</v>
      </c>
      <c r="K302" s="408">
        <f t="shared" si="77"/>
        <v>3.9999999105930328E-2</v>
      </c>
      <c r="L302" s="409">
        <f t="shared" si="78"/>
        <v>0.5</v>
      </c>
      <c r="M302" s="410">
        <f t="shared" si="79"/>
        <v>7.61</v>
      </c>
      <c r="N302" s="410">
        <f t="shared" si="80"/>
        <v>7.6499999991059306</v>
      </c>
      <c r="O302" s="411"/>
      <c r="P302" s="485">
        <f t="shared" ca="1" si="81"/>
        <v>0.42055555555556029</v>
      </c>
      <c r="Q302" s="484">
        <f t="shared" ca="1" si="82"/>
        <v>0.42071759259259733</v>
      </c>
      <c r="R302" s="486">
        <v>3.9999999105930328E-2</v>
      </c>
      <c r="S302" s="486">
        <f t="shared" ca="1" si="71"/>
        <v>0.12</v>
      </c>
      <c r="T302" s="470">
        <v>15</v>
      </c>
      <c r="U302" s="469" t="str">
        <f t="shared" si="72"/>
        <v>C84-R11</v>
      </c>
      <c r="V302" s="470">
        <v>84</v>
      </c>
      <c r="W302" s="470" t="s">
        <v>493</v>
      </c>
      <c r="X302" s="470" t="s">
        <v>494</v>
      </c>
      <c r="Y302" s="470">
        <v>11</v>
      </c>
      <c r="AA302" s="505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745"/>
      <c r="C303" s="404" t="str">
        <f t="shared" si="69"/>
        <v>C84-R9</v>
      </c>
      <c r="D303" s="405">
        <v>0.37582175925925926</v>
      </c>
      <c r="E303" s="405">
        <v>0.3759953703703704</v>
      </c>
      <c r="F303" s="406">
        <f t="shared" si="83"/>
        <v>1.7</v>
      </c>
      <c r="G303" s="468">
        <f t="shared" si="83"/>
        <v>5.41</v>
      </c>
      <c r="H303" s="407">
        <f t="shared" si="83"/>
        <v>1.2</v>
      </c>
      <c r="I303" s="407">
        <f t="shared" si="76"/>
        <v>7.11</v>
      </c>
      <c r="J303" s="407">
        <f t="shared" si="70"/>
        <v>7.2199999994039539</v>
      </c>
      <c r="K303" s="408">
        <f t="shared" si="77"/>
        <v>0.10999999940395355</v>
      </c>
      <c r="L303" s="409">
        <f t="shared" si="78"/>
        <v>0.5</v>
      </c>
      <c r="M303" s="410">
        <f t="shared" si="79"/>
        <v>7.61</v>
      </c>
      <c r="N303" s="410">
        <f t="shared" si="80"/>
        <v>7.7199999994039539</v>
      </c>
      <c r="O303" s="411"/>
      <c r="P303" s="485">
        <f t="shared" ca="1" si="81"/>
        <v>0.42100694444444919</v>
      </c>
      <c r="Q303" s="484">
        <f t="shared" ca="1" si="82"/>
        <v>0.42116898148148624</v>
      </c>
      <c r="R303" s="486">
        <v>0.10999999940395355</v>
      </c>
      <c r="S303" s="486">
        <f t="shared" ca="1" si="71"/>
        <v>0.05</v>
      </c>
      <c r="T303" s="470">
        <v>16</v>
      </c>
      <c r="U303" s="504" t="str">
        <f t="shared" si="72"/>
        <v>C84-R9</v>
      </c>
      <c r="V303" s="470">
        <v>84</v>
      </c>
      <c r="W303" s="504" t="s">
        <v>493</v>
      </c>
      <c r="X303" s="504" t="s">
        <v>494</v>
      </c>
      <c r="Y303" s="470">
        <v>9</v>
      </c>
      <c r="AA303" s="505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745"/>
      <c r="C304" s="404" t="str">
        <f t="shared" si="69"/>
        <v>C84-R7</v>
      </c>
      <c r="D304" s="405">
        <v>0.37608796296296299</v>
      </c>
      <c r="E304" s="405">
        <v>0.37623842592592593</v>
      </c>
      <c r="F304" s="406">
        <f t="shared" si="83"/>
        <v>1.7</v>
      </c>
      <c r="G304" s="468">
        <f t="shared" si="83"/>
        <v>5.41</v>
      </c>
      <c r="H304" s="407">
        <f t="shared" si="83"/>
        <v>1.2</v>
      </c>
      <c r="I304" s="407">
        <f t="shared" si="76"/>
        <v>7.11</v>
      </c>
      <c r="J304" s="407">
        <f t="shared" si="70"/>
        <v>7.1399999993294481</v>
      </c>
      <c r="K304" s="408">
        <f t="shared" si="77"/>
        <v>2.9999999329447746E-2</v>
      </c>
      <c r="L304" s="409">
        <f t="shared" si="78"/>
        <v>0.5</v>
      </c>
      <c r="M304" s="410">
        <f t="shared" si="79"/>
        <v>7.61</v>
      </c>
      <c r="N304" s="410">
        <f t="shared" si="80"/>
        <v>7.6399999993294481</v>
      </c>
      <c r="O304" s="411"/>
      <c r="P304" s="485">
        <f t="shared" ca="1" si="81"/>
        <v>0.42141203703704178</v>
      </c>
      <c r="Q304" s="484">
        <f t="shared" ca="1" si="82"/>
        <v>0.42155092592593069</v>
      </c>
      <c r="R304" s="486">
        <v>2.9999999329447746E-2</v>
      </c>
      <c r="S304" s="486">
        <f t="shared" ca="1" si="71"/>
        <v>0.01</v>
      </c>
      <c r="T304" s="470">
        <v>17</v>
      </c>
      <c r="U304" s="469" t="str">
        <f t="shared" si="72"/>
        <v>C84-R7</v>
      </c>
      <c r="V304" s="470">
        <v>84</v>
      </c>
      <c r="W304" s="470" t="s">
        <v>493</v>
      </c>
      <c r="X304" s="470" t="s">
        <v>494</v>
      </c>
      <c r="Y304" s="470">
        <v>7</v>
      </c>
      <c r="AA304" s="505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745"/>
      <c r="C305" s="404" t="str">
        <f t="shared" si="69"/>
        <v>C84-R5</v>
      </c>
      <c r="D305" s="405">
        <v>0.37636574074074075</v>
      </c>
      <c r="E305" s="405">
        <v>0.37653935185185183</v>
      </c>
      <c r="F305" s="406">
        <f t="shared" si="83"/>
        <v>1.7</v>
      </c>
      <c r="G305" s="468">
        <f t="shared" si="83"/>
        <v>5.41</v>
      </c>
      <c r="H305" s="407">
        <f t="shared" si="83"/>
        <v>1.2</v>
      </c>
      <c r="I305" s="407">
        <f t="shared" si="76"/>
        <v>7.11</v>
      </c>
      <c r="J305" s="407">
        <f t="shared" si="70"/>
        <v>7.1699999986588958</v>
      </c>
      <c r="K305" s="408">
        <f t="shared" si="77"/>
        <v>5.9999998658895493E-2</v>
      </c>
      <c r="L305" s="409">
        <f t="shared" si="78"/>
        <v>0.5</v>
      </c>
      <c r="M305" s="410">
        <f t="shared" si="79"/>
        <v>7.61</v>
      </c>
      <c r="N305" s="410">
        <f t="shared" si="80"/>
        <v>7.6699999986588958</v>
      </c>
      <c r="O305" s="411"/>
      <c r="P305" s="485">
        <f t="shared" ca="1" si="81"/>
        <v>0.42180555555556032</v>
      </c>
      <c r="Q305" s="484">
        <f t="shared" ca="1" si="82"/>
        <v>0.42196759259259736</v>
      </c>
      <c r="R305" s="486">
        <v>5.9999998658895493E-2</v>
      </c>
      <c r="S305" s="486">
        <f t="shared" ca="1" si="71"/>
        <v>0.01</v>
      </c>
      <c r="T305" s="470">
        <v>18</v>
      </c>
      <c r="U305" s="469" t="str">
        <f t="shared" si="72"/>
        <v>C84-R5</v>
      </c>
      <c r="V305" s="470">
        <v>84</v>
      </c>
      <c r="W305" s="470" t="s">
        <v>493</v>
      </c>
      <c r="X305" s="470" t="s">
        <v>494</v>
      </c>
      <c r="Y305" s="470">
        <v>5</v>
      </c>
      <c r="AA305" s="505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745"/>
      <c r="C306" s="404" t="str">
        <f t="shared" si="69"/>
        <v>C84-R3</v>
      </c>
      <c r="D306" s="405">
        <v>0.37664351851851852</v>
      </c>
      <c r="E306" s="405">
        <v>0.37679398148148147</v>
      </c>
      <c r="F306" s="406">
        <f t="shared" si="83"/>
        <v>1.7</v>
      </c>
      <c r="G306" s="468">
        <f t="shared" si="83"/>
        <v>5.41</v>
      </c>
      <c r="H306" s="407">
        <f t="shared" si="83"/>
        <v>1.2</v>
      </c>
      <c r="I306" s="407">
        <f t="shared" si="76"/>
        <v>7.11</v>
      </c>
      <c r="J306" s="407">
        <f t="shared" si="70"/>
        <v>7.2299999973177913</v>
      </c>
      <c r="K306" s="408">
        <f t="shared" si="77"/>
        <v>0.11999999731779099</v>
      </c>
      <c r="L306" s="409">
        <f t="shared" si="78"/>
        <v>0.5</v>
      </c>
      <c r="M306" s="410">
        <f t="shared" si="79"/>
        <v>7.61</v>
      </c>
      <c r="N306" s="410">
        <f t="shared" si="80"/>
        <v>7.7299999973177913</v>
      </c>
      <c r="O306" s="411"/>
      <c r="P306" s="485">
        <f t="shared" ca="1" si="81"/>
        <v>0.42225694444444922</v>
      </c>
      <c r="Q306" s="484">
        <f t="shared" ca="1" si="82"/>
        <v>0.42243055555556036</v>
      </c>
      <c r="R306" s="486">
        <v>0.11999999731779099</v>
      </c>
      <c r="S306" s="486">
        <f t="shared" ca="1" si="71"/>
        <v>0.08</v>
      </c>
      <c r="T306" s="470">
        <v>19</v>
      </c>
      <c r="U306" s="469" t="str">
        <f t="shared" si="72"/>
        <v>C84-R3</v>
      </c>
      <c r="V306" s="470">
        <v>84</v>
      </c>
      <c r="W306" s="470" t="s">
        <v>493</v>
      </c>
      <c r="X306" s="470" t="s">
        <v>494</v>
      </c>
      <c r="Y306" s="470">
        <v>3</v>
      </c>
      <c r="AA306" s="505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745"/>
      <c r="C307" s="404" t="str">
        <f t="shared" si="69"/>
        <v>C84-R1</v>
      </c>
      <c r="D307" s="405">
        <v>0.37690972222222224</v>
      </c>
      <c r="E307" s="405">
        <v>0.37708333333333333</v>
      </c>
      <c r="F307" s="406">
        <f t="shared" ref="F307:H322" si="84">F306</f>
        <v>1.7</v>
      </c>
      <c r="G307" s="468">
        <f t="shared" si="84"/>
        <v>5.41</v>
      </c>
      <c r="H307" s="407">
        <f t="shared" si="84"/>
        <v>1.2</v>
      </c>
      <c r="I307" s="407">
        <f t="shared" si="76"/>
        <v>7.11</v>
      </c>
      <c r="J307" s="407">
        <f t="shared" si="70"/>
        <v>7.2199999994039539</v>
      </c>
      <c r="K307" s="408">
        <f t="shared" si="77"/>
        <v>0.10999999940395355</v>
      </c>
      <c r="L307" s="409">
        <f t="shared" si="78"/>
        <v>0.5</v>
      </c>
      <c r="M307" s="410">
        <f t="shared" si="79"/>
        <v>7.61</v>
      </c>
      <c r="N307" s="410">
        <f t="shared" si="80"/>
        <v>7.7199999994039539</v>
      </c>
      <c r="O307" s="411"/>
      <c r="P307" s="485">
        <f t="shared" ca="1" si="81"/>
        <v>0.42269675925926409</v>
      </c>
      <c r="Q307" s="484">
        <f t="shared" ca="1" si="82"/>
        <v>0.422835648148153</v>
      </c>
      <c r="R307" s="486">
        <v>0.10999999940395355</v>
      </c>
      <c r="S307" s="486">
        <f t="shared" ca="1" si="71"/>
        <v>0.15</v>
      </c>
      <c r="T307" s="470">
        <v>20</v>
      </c>
      <c r="U307" s="469" t="str">
        <f t="shared" si="72"/>
        <v>C84-R1</v>
      </c>
      <c r="V307" s="470">
        <v>84</v>
      </c>
      <c r="W307" s="470" t="s">
        <v>493</v>
      </c>
      <c r="X307" s="470" t="s">
        <v>494</v>
      </c>
      <c r="Y307" s="470">
        <v>1</v>
      </c>
      <c r="AA307" s="505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745"/>
      <c r="C308" s="404" t="str">
        <f t="shared" si="69"/>
        <v>C85-R2</v>
      </c>
      <c r="D308" s="405">
        <v>0.37716435185185188</v>
      </c>
      <c r="E308" s="405">
        <v>0.37731481481481483</v>
      </c>
      <c r="F308" s="406">
        <f t="shared" si="84"/>
        <v>1.7</v>
      </c>
      <c r="G308" s="468">
        <f t="shared" si="84"/>
        <v>5.41</v>
      </c>
      <c r="H308" s="407">
        <f t="shared" si="84"/>
        <v>1.2</v>
      </c>
      <c r="I308" s="407">
        <f t="shared" si="76"/>
        <v>7.11</v>
      </c>
      <c r="J308" s="407">
        <f t="shared" si="70"/>
        <v>7.2399999952316287</v>
      </c>
      <c r="K308" s="408">
        <f t="shared" si="77"/>
        <v>0.12999999523162842</v>
      </c>
      <c r="L308" s="409">
        <f t="shared" si="78"/>
        <v>0.5</v>
      </c>
      <c r="M308" s="410">
        <f t="shared" si="79"/>
        <v>7.61</v>
      </c>
      <c r="N308" s="410">
        <f t="shared" si="80"/>
        <v>7.7399999952316287</v>
      </c>
      <c r="O308" s="411"/>
      <c r="P308" s="485">
        <f t="shared" ca="1" si="81"/>
        <v>0.42311342592593076</v>
      </c>
      <c r="Q308" s="484">
        <f t="shared" ca="1" si="82"/>
        <v>0.42325231481481967</v>
      </c>
      <c r="R308" s="486">
        <v>0.12999999523162842</v>
      </c>
      <c r="S308" s="486">
        <f t="shared" ca="1" si="71"/>
        <v>0.11</v>
      </c>
      <c r="T308" s="506">
        <v>1</v>
      </c>
      <c r="U308" s="469" t="str">
        <f t="shared" si="72"/>
        <v>C85-R2</v>
      </c>
      <c r="V308" s="470">
        <v>85</v>
      </c>
      <c r="W308" s="470" t="s">
        <v>493</v>
      </c>
      <c r="X308" s="470" t="s">
        <v>494</v>
      </c>
      <c r="Y308" s="470">
        <v>2</v>
      </c>
      <c r="AA308" s="505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745"/>
      <c r="C309" s="404" t="str">
        <f t="shared" si="69"/>
        <v>C85-R4</v>
      </c>
      <c r="D309" s="405">
        <v>0.37743055555555555</v>
      </c>
      <c r="E309" s="405">
        <v>0.37760416666666669</v>
      </c>
      <c r="F309" s="406">
        <f t="shared" si="84"/>
        <v>1.7</v>
      </c>
      <c r="G309" s="468">
        <f t="shared" si="84"/>
        <v>5.41</v>
      </c>
      <c r="H309" s="407">
        <f t="shared" si="84"/>
        <v>1.2</v>
      </c>
      <c r="I309" s="407">
        <f t="shared" si="76"/>
        <v>7.11</v>
      </c>
      <c r="J309" s="407">
        <f t="shared" si="70"/>
        <v>7.2600000059604648</v>
      </c>
      <c r="K309" s="408">
        <f t="shared" si="77"/>
        <v>0.15000000596046448</v>
      </c>
      <c r="L309" s="409">
        <f t="shared" si="78"/>
        <v>0.5</v>
      </c>
      <c r="M309" s="410">
        <f t="shared" si="79"/>
        <v>7.61</v>
      </c>
      <c r="N309" s="410">
        <f t="shared" si="80"/>
        <v>7.7600000059604648</v>
      </c>
      <c r="O309" s="411"/>
      <c r="P309" s="485">
        <f t="shared" ca="1" si="81"/>
        <v>0.42350694444444931</v>
      </c>
      <c r="Q309" s="484">
        <f t="shared" ca="1" si="82"/>
        <v>0.42365740740741226</v>
      </c>
      <c r="R309" s="486">
        <v>0.15000000596046448</v>
      </c>
      <c r="S309" s="486">
        <f t="shared" ca="1" si="71"/>
        <v>0.08</v>
      </c>
      <c r="T309" s="470">
        <v>2</v>
      </c>
      <c r="U309" s="469" t="str">
        <f t="shared" si="72"/>
        <v>C85-R4</v>
      </c>
      <c r="V309" s="470">
        <v>85</v>
      </c>
      <c r="W309" s="470" t="s">
        <v>493</v>
      </c>
      <c r="X309" s="470" t="s">
        <v>494</v>
      </c>
      <c r="Y309" s="470">
        <v>4</v>
      </c>
      <c r="AA309" s="505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745"/>
      <c r="C310" s="404" t="str">
        <f t="shared" si="69"/>
        <v>C85-R6</v>
      </c>
      <c r="D310" s="405">
        <v>0.37767361111111108</v>
      </c>
      <c r="E310" s="405">
        <v>0.37783564814814813</v>
      </c>
      <c r="F310" s="406">
        <f t="shared" si="84"/>
        <v>1.7</v>
      </c>
      <c r="G310" s="468">
        <f t="shared" si="84"/>
        <v>5.41</v>
      </c>
      <c r="H310" s="407">
        <f t="shared" si="84"/>
        <v>1.2</v>
      </c>
      <c r="I310" s="407">
        <f t="shared" si="76"/>
        <v>7.11</v>
      </c>
      <c r="J310" s="407">
        <f t="shared" si="70"/>
        <v>7.2600000059604648</v>
      </c>
      <c r="K310" s="408">
        <f t="shared" si="77"/>
        <v>0.15000000596046448</v>
      </c>
      <c r="L310" s="409">
        <f t="shared" si="78"/>
        <v>0.5</v>
      </c>
      <c r="M310" s="410">
        <f t="shared" si="79"/>
        <v>7.61</v>
      </c>
      <c r="N310" s="410">
        <f t="shared" si="80"/>
        <v>7.7600000059604648</v>
      </c>
      <c r="O310" s="411"/>
      <c r="P310" s="485">
        <f t="shared" ca="1" si="81"/>
        <v>0.42390046296296779</v>
      </c>
      <c r="Q310" s="484">
        <f t="shared" ca="1" si="82"/>
        <v>0.42406250000000484</v>
      </c>
      <c r="R310" s="486">
        <v>0.15000000596046448</v>
      </c>
      <c r="S310" s="486">
        <f t="shared" ca="1" si="71"/>
        <v>0.03</v>
      </c>
      <c r="T310" s="506">
        <v>3</v>
      </c>
      <c r="U310" s="469" t="str">
        <f t="shared" si="72"/>
        <v>C85-R6</v>
      </c>
      <c r="V310" s="470">
        <v>85</v>
      </c>
      <c r="W310" s="470" t="s">
        <v>493</v>
      </c>
      <c r="X310" s="470" t="s">
        <v>494</v>
      </c>
      <c r="Y310" s="470">
        <v>6</v>
      </c>
      <c r="AA310" s="505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745"/>
      <c r="C311" s="404" t="str">
        <f t="shared" si="69"/>
        <v>C85-R8</v>
      </c>
      <c r="D311" s="405">
        <v>0.37796296296296295</v>
      </c>
      <c r="E311" s="405">
        <v>0.37811342592592595</v>
      </c>
      <c r="F311" s="406">
        <f t="shared" si="84"/>
        <v>1.7</v>
      </c>
      <c r="G311" s="468">
        <f t="shared" si="84"/>
        <v>5.41</v>
      </c>
      <c r="H311" s="407">
        <f t="shared" si="84"/>
        <v>1.2</v>
      </c>
      <c r="I311" s="407">
        <f t="shared" si="76"/>
        <v>7.11</v>
      </c>
      <c r="J311" s="407">
        <f t="shared" si="70"/>
        <v>7.1800000002980235</v>
      </c>
      <c r="K311" s="408">
        <f t="shared" si="77"/>
        <v>7.0000000298023224E-2</v>
      </c>
      <c r="L311" s="409">
        <f t="shared" si="78"/>
        <v>0.5</v>
      </c>
      <c r="M311" s="410">
        <f t="shared" si="79"/>
        <v>7.61</v>
      </c>
      <c r="N311" s="410">
        <f t="shared" si="80"/>
        <v>7.6800000002980235</v>
      </c>
      <c r="O311" s="411"/>
      <c r="P311" s="485">
        <f t="shared" ca="1" si="81"/>
        <v>0.42432870370370857</v>
      </c>
      <c r="Q311" s="484">
        <f t="shared" ca="1" si="82"/>
        <v>0.42447916666667151</v>
      </c>
      <c r="R311" s="486">
        <v>7.0000000298023224E-2</v>
      </c>
      <c r="S311" s="486">
        <f t="shared" ca="1" si="71"/>
        <v>0.09</v>
      </c>
      <c r="T311" s="470">
        <v>4</v>
      </c>
      <c r="U311" s="469" t="str">
        <f t="shared" si="72"/>
        <v>C85-R8</v>
      </c>
      <c r="V311" s="470">
        <v>85</v>
      </c>
      <c r="W311" s="470" t="s">
        <v>493</v>
      </c>
      <c r="X311" s="470" t="s">
        <v>494</v>
      </c>
      <c r="Y311" s="470">
        <v>8</v>
      </c>
      <c r="AA311" s="505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745"/>
      <c r="C312" s="404" t="str">
        <f t="shared" si="69"/>
        <v>C85-R10</v>
      </c>
      <c r="D312" s="405">
        <v>0.37820601851851854</v>
      </c>
      <c r="E312" s="405">
        <v>0.37834490740740739</v>
      </c>
      <c r="F312" s="406">
        <f t="shared" si="84"/>
        <v>1.7</v>
      </c>
      <c r="G312" s="468">
        <f t="shared" si="84"/>
        <v>5.41</v>
      </c>
      <c r="H312" s="407">
        <f t="shared" si="84"/>
        <v>1.2</v>
      </c>
      <c r="I312" s="407">
        <f t="shared" si="76"/>
        <v>7.11</v>
      </c>
      <c r="J312" s="407">
        <f t="shared" si="70"/>
        <v>7.2500000005960468</v>
      </c>
      <c r="K312" s="408">
        <f t="shared" si="77"/>
        <v>0.14000000059604645</v>
      </c>
      <c r="L312" s="409">
        <f t="shared" si="78"/>
        <v>0.5</v>
      </c>
      <c r="M312" s="410">
        <f t="shared" si="79"/>
        <v>7.61</v>
      </c>
      <c r="N312" s="410">
        <f t="shared" si="80"/>
        <v>7.7500000005960468</v>
      </c>
      <c r="O312" s="411"/>
      <c r="P312" s="485">
        <f t="shared" ca="1" si="81"/>
        <v>0.42476851851852337</v>
      </c>
      <c r="Q312" s="484">
        <f t="shared" ca="1" si="82"/>
        <v>0.42494212962963451</v>
      </c>
      <c r="R312" s="486">
        <v>0.14000000059604645</v>
      </c>
      <c r="S312" s="486">
        <f t="shared" ca="1" si="71"/>
        <v>0.06</v>
      </c>
      <c r="T312" s="506">
        <v>5</v>
      </c>
      <c r="U312" s="469" t="str">
        <f t="shared" si="72"/>
        <v>C85-R10</v>
      </c>
      <c r="V312" s="470">
        <v>85</v>
      </c>
      <c r="W312" s="470" t="s">
        <v>493</v>
      </c>
      <c r="X312" s="470" t="s">
        <v>494</v>
      </c>
      <c r="Y312" s="470">
        <v>10</v>
      </c>
      <c r="AA312" s="505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745"/>
      <c r="C313" s="404" t="str">
        <f t="shared" si="69"/>
        <v>C85-R12</v>
      </c>
      <c r="D313" s="405">
        <v>0.37849537037037034</v>
      </c>
      <c r="E313" s="405">
        <v>0.37865740740740739</v>
      </c>
      <c r="F313" s="406">
        <f t="shared" si="84"/>
        <v>1.7</v>
      </c>
      <c r="G313" s="468">
        <f t="shared" si="84"/>
        <v>5.41</v>
      </c>
      <c r="H313" s="407">
        <f t="shared" si="84"/>
        <v>1.2</v>
      </c>
      <c r="I313" s="407">
        <f t="shared" si="76"/>
        <v>7.11</v>
      </c>
      <c r="J313" s="407">
        <f t="shared" si="70"/>
        <v>7.1399999993294481</v>
      </c>
      <c r="K313" s="408">
        <f t="shared" si="77"/>
        <v>2.9999999329447746E-2</v>
      </c>
      <c r="L313" s="409">
        <f t="shared" si="78"/>
        <v>0.5</v>
      </c>
      <c r="M313" s="410">
        <f t="shared" si="79"/>
        <v>7.61</v>
      </c>
      <c r="N313" s="410">
        <f t="shared" si="80"/>
        <v>7.6399999993294481</v>
      </c>
      <c r="O313" s="411"/>
      <c r="P313" s="485">
        <f t="shared" ca="1" si="81"/>
        <v>0.42520833333333824</v>
      </c>
      <c r="Q313" s="484">
        <f t="shared" ca="1" si="82"/>
        <v>0.42535879629630119</v>
      </c>
      <c r="R313" s="486">
        <v>2.9999999329447746E-2</v>
      </c>
      <c r="S313" s="486">
        <f t="shared" ca="1" si="71"/>
        <v>0.08</v>
      </c>
      <c r="T313" s="470">
        <v>6</v>
      </c>
      <c r="U313" s="469" t="str">
        <f t="shared" si="72"/>
        <v>C85-R12</v>
      </c>
      <c r="V313" s="470">
        <v>85</v>
      </c>
      <c r="W313" s="470" t="s">
        <v>493</v>
      </c>
      <c r="X313" s="470" t="s">
        <v>494</v>
      </c>
      <c r="Y313" s="470">
        <v>12</v>
      </c>
      <c r="AA313" s="505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745"/>
      <c r="C314" s="404" t="str">
        <f t="shared" si="69"/>
        <v>C85-R14</v>
      </c>
      <c r="D314" s="405">
        <v>0.3787847222222222</v>
      </c>
      <c r="E314" s="405">
        <v>0.37892361111111111</v>
      </c>
      <c r="F314" s="406">
        <f t="shared" si="84"/>
        <v>1.7</v>
      </c>
      <c r="G314" s="468">
        <f t="shared" si="84"/>
        <v>5.41</v>
      </c>
      <c r="H314" s="407">
        <f t="shared" si="84"/>
        <v>1.2</v>
      </c>
      <c r="I314" s="407">
        <f t="shared" si="76"/>
        <v>7.11</v>
      </c>
      <c r="J314" s="407">
        <f t="shared" si="70"/>
        <v>7.1299999995529655</v>
      </c>
      <c r="K314" s="408">
        <f t="shared" si="77"/>
        <v>1.9999999552965164E-2</v>
      </c>
      <c r="L314" s="409">
        <f t="shared" si="78"/>
        <v>0.5</v>
      </c>
      <c r="M314" s="410">
        <f t="shared" si="79"/>
        <v>7.61</v>
      </c>
      <c r="N314" s="410">
        <f t="shared" si="80"/>
        <v>7.6299999995529655</v>
      </c>
      <c r="O314" s="411"/>
      <c r="P314" s="485">
        <f t="shared" ca="1" si="81"/>
        <v>0.42564814814815305</v>
      </c>
      <c r="Q314" s="484">
        <f t="shared" ca="1" si="82"/>
        <v>0.42582175925926419</v>
      </c>
      <c r="R314" s="486">
        <v>1.9999999552965164E-2</v>
      </c>
      <c r="S314" s="486">
        <f t="shared" ca="1" si="71"/>
        <v>0.05</v>
      </c>
      <c r="T314" s="506">
        <v>7</v>
      </c>
      <c r="U314" s="469" t="str">
        <f t="shared" si="72"/>
        <v>C85-R14</v>
      </c>
      <c r="V314" s="470">
        <v>85</v>
      </c>
      <c r="W314" s="470" t="s">
        <v>493</v>
      </c>
      <c r="X314" s="470" t="s">
        <v>494</v>
      </c>
      <c r="Y314" s="470">
        <v>14</v>
      </c>
      <c r="AA314" s="505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745"/>
      <c r="C315" s="404" t="str">
        <f t="shared" si="69"/>
        <v>C85-R16</v>
      </c>
      <c r="D315" s="405">
        <v>0.37907407407407406</v>
      </c>
      <c r="E315" s="405">
        <v>0.3792476851851852</v>
      </c>
      <c r="F315" s="406">
        <f t="shared" si="84"/>
        <v>1.7</v>
      </c>
      <c r="G315" s="468">
        <f t="shared" si="84"/>
        <v>5.41</v>
      </c>
      <c r="H315" s="407">
        <f t="shared" si="84"/>
        <v>1.2</v>
      </c>
      <c r="I315" s="407">
        <f t="shared" si="76"/>
        <v>7.11</v>
      </c>
      <c r="J315" s="407">
        <f t="shared" si="70"/>
        <v>7.2500000005960468</v>
      </c>
      <c r="K315" s="408">
        <f t="shared" si="77"/>
        <v>0.14000000059604645</v>
      </c>
      <c r="L315" s="409">
        <f t="shared" si="78"/>
        <v>0.5</v>
      </c>
      <c r="M315" s="410">
        <f t="shared" si="79"/>
        <v>7.61</v>
      </c>
      <c r="N315" s="410">
        <f t="shared" si="80"/>
        <v>7.7500000005960468</v>
      </c>
      <c r="O315" s="411"/>
      <c r="P315" s="485">
        <f t="shared" ca="1" si="81"/>
        <v>0.42608796296296791</v>
      </c>
      <c r="Q315" s="484">
        <f t="shared" ca="1" si="82"/>
        <v>0.42623842592593086</v>
      </c>
      <c r="R315" s="486">
        <v>0.14000000059604645</v>
      </c>
      <c r="S315" s="486">
        <f t="shared" ca="1" si="71"/>
        <v>0.11</v>
      </c>
      <c r="T315" s="470">
        <v>8</v>
      </c>
      <c r="U315" s="469" t="str">
        <f t="shared" si="72"/>
        <v>C85-R16</v>
      </c>
      <c r="V315" s="470">
        <v>85</v>
      </c>
      <c r="W315" s="470" t="s">
        <v>493</v>
      </c>
      <c r="X315" s="470" t="s">
        <v>494</v>
      </c>
      <c r="Y315" s="470">
        <v>16</v>
      </c>
      <c r="AA315" s="505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745" t="s">
        <v>524</v>
      </c>
      <c r="C316" s="404" t="str">
        <f t="shared" si="69"/>
        <v>C85-R18</v>
      </c>
      <c r="D316" s="405">
        <v>0.37934027777777779</v>
      </c>
      <c r="E316" s="405">
        <v>0.37949074074074074</v>
      </c>
      <c r="F316" s="406">
        <f t="shared" si="84"/>
        <v>1.7</v>
      </c>
      <c r="G316" s="468">
        <f t="shared" si="84"/>
        <v>5.41</v>
      </c>
      <c r="H316" s="407">
        <f t="shared" si="84"/>
        <v>1.2</v>
      </c>
      <c r="I316" s="407">
        <f t="shared" si="76"/>
        <v>7.11</v>
      </c>
      <c r="J316" s="407">
        <f t="shared" si="70"/>
        <v>7.1399999993294481</v>
      </c>
      <c r="K316" s="408">
        <f t="shared" si="77"/>
        <v>2.9999999329447746E-2</v>
      </c>
      <c r="L316" s="409">
        <f t="shared" si="78"/>
        <v>0.5</v>
      </c>
      <c r="M316" s="410">
        <f t="shared" si="79"/>
        <v>7.61</v>
      </c>
      <c r="N316" s="410">
        <f t="shared" si="80"/>
        <v>7.6399999993294481</v>
      </c>
      <c r="O316" s="411"/>
      <c r="P316" s="485">
        <f t="shared" ca="1" si="81"/>
        <v>0.42650462962963459</v>
      </c>
      <c r="Q316" s="484">
        <f t="shared" ca="1" si="82"/>
        <v>0.42665509259259754</v>
      </c>
      <c r="R316" s="486">
        <v>2.9999999329447746E-2</v>
      </c>
      <c r="S316" s="486">
        <f t="shared" ca="1" si="71"/>
        <v>0.13</v>
      </c>
      <c r="T316" s="506">
        <v>9</v>
      </c>
      <c r="U316" s="469" t="str">
        <f t="shared" si="72"/>
        <v>C85-R18</v>
      </c>
      <c r="V316" s="470">
        <v>85</v>
      </c>
      <c r="W316" s="470" t="s">
        <v>493</v>
      </c>
      <c r="X316" s="470" t="s">
        <v>494</v>
      </c>
      <c r="Y316" s="470">
        <v>18</v>
      </c>
      <c r="AA316" s="505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745"/>
      <c r="C317" s="404" t="str">
        <f t="shared" si="69"/>
        <v>C85-R20</v>
      </c>
      <c r="D317" s="405">
        <v>0.37959490740740742</v>
      </c>
      <c r="E317" s="405">
        <v>0.37975694444444447</v>
      </c>
      <c r="F317" s="406">
        <f t="shared" si="84"/>
        <v>1.7</v>
      </c>
      <c r="G317" s="468">
        <f t="shared" si="84"/>
        <v>5.41</v>
      </c>
      <c r="H317" s="407">
        <f t="shared" si="84"/>
        <v>1.2</v>
      </c>
      <c r="I317" s="407">
        <f t="shared" si="76"/>
        <v>7.11</v>
      </c>
      <c r="J317" s="407">
        <f t="shared" si="70"/>
        <v>7.2100000014901164</v>
      </c>
      <c r="K317" s="408">
        <f t="shared" si="77"/>
        <v>0.10000000149011612</v>
      </c>
      <c r="L317" s="409">
        <f t="shared" si="78"/>
        <v>0.5</v>
      </c>
      <c r="M317" s="410">
        <f t="shared" si="79"/>
        <v>7.61</v>
      </c>
      <c r="N317" s="410">
        <f t="shared" si="80"/>
        <v>7.7100000014901164</v>
      </c>
      <c r="O317" s="411"/>
      <c r="P317" s="485">
        <f t="shared" ca="1" si="81"/>
        <v>0.42690972222222717</v>
      </c>
      <c r="Q317" s="484">
        <f t="shared" ca="1" si="82"/>
        <v>0.42707175925926422</v>
      </c>
      <c r="R317" s="486">
        <v>0.10000000149011612</v>
      </c>
      <c r="S317" s="486">
        <f t="shared" ca="1" si="71"/>
        <v>0.1</v>
      </c>
      <c r="T317" s="470">
        <v>10</v>
      </c>
      <c r="U317" s="469" t="str">
        <f t="shared" si="72"/>
        <v>C85-R20</v>
      </c>
      <c r="V317" s="470">
        <v>85</v>
      </c>
      <c r="W317" s="470" t="s">
        <v>493</v>
      </c>
      <c r="X317" s="470" t="s">
        <v>494</v>
      </c>
      <c r="Y317" s="470">
        <v>20</v>
      </c>
      <c r="AA317" s="505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745"/>
      <c r="C318" s="404" t="str">
        <f t="shared" si="69"/>
        <v>C85-R22</v>
      </c>
      <c r="D318" s="405">
        <v>0.37984953703703705</v>
      </c>
      <c r="E318" s="405">
        <v>0.3800115740740741</v>
      </c>
      <c r="F318" s="406">
        <f t="shared" si="84"/>
        <v>1.7</v>
      </c>
      <c r="G318" s="468">
        <f t="shared" si="84"/>
        <v>5.41</v>
      </c>
      <c r="H318" s="407">
        <f t="shared" si="84"/>
        <v>1.2</v>
      </c>
      <c r="I318" s="407">
        <f t="shared" si="76"/>
        <v>7.11</v>
      </c>
      <c r="J318" s="407">
        <f t="shared" si="70"/>
        <v>7.1299999995529655</v>
      </c>
      <c r="K318" s="408">
        <f t="shared" si="77"/>
        <v>1.9999999552965164E-2</v>
      </c>
      <c r="L318" s="409">
        <f t="shared" si="78"/>
        <v>0.5</v>
      </c>
      <c r="M318" s="410">
        <f t="shared" si="79"/>
        <v>7.61</v>
      </c>
      <c r="N318" s="410">
        <f t="shared" si="80"/>
        <v>7.6299999995529655</v>
      </c>
      <c r="O318" s="411"/>
      <c r="P318" s="485">
        <f t="shared" ca="1" si="81"/>
        <v>0.42736111111111608</v>
      </c>
      <c r="Q318" s="484">
        <f t="shared" ca="1" si="82"/>
        <v>0.42752314814815312</v>
      </c>
      <c r="R318" s="486">
        <v>1.9999999552965164E-2</v>
      </c>
      <c r="S318" s="486">
        <f t="shared" ca="1" si="71"/>
        <v>0.12</v>
      </c>
      <c r="T318" s="506">
        <v>11</v>
      </c>
      <c r="U318" s="469" t="str">
        <f t="shared" si="72"/>
        <v>C85-R22</v>
      </c>
      <c r="V318" s="470">
        <v>85</v>
      </c>
      <c r="W318" s="470" t="s">
        <v>493</v>
      </c>
      <c r="X318" s="470" t="s">
        <v>494</v>
      </c>
      <c r="Y318" s="470">
        <v>22</v>
      </c>
      <c r="AA318" s="505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745"/>
      <c r="C319" s="404" t="str">
        <f t="shared" si="69"/>
        <v>C85-R24</v>
      </c>
      <c r="D319" s="405">
        <v>0.38011574074074073</v>
      </c>
      <c r="E319" s="405">
        <v>0.38026620370370373</v>
      </c>
      <c r="F319" s="406">
        <f t="shared" si="84"/>
        <v>1.7</v>
      </c>
      <c r="G319" s="468">
        <f t="shared" si="84"/>
        <v>5.41</v>
      </c>
      <c r="H319" s="407">
        <f t="shared" si="84"/>
        <v>1.2</v>
      </c>
      <c r="I319" s="407">
        <f t="shared" si="76"/>
        <v>7.11</v>
      </c>
      <c r="J319" s="407">
        <f t="shared" si="70"/>
        <v>7.1199999997764829</v>
      </c>
      <c r="K319" s="408">
        <f t="shared" si="77"/>
        <v>9.9999997764825821E-3</v>
      </c>
      <c r="L319" s="409">
        <f t="shared" si="78"/>
        <v>0.5</v>
      </c>
      <c r="M319" s="410">
        <f t="shared" si="79"/>
        <v>7.61</v>
      </c>
      <c r="N319" s="410">
        <f t="shared" si="80"/>
        <v>7.6199999997764829</v>
      </c>
      <c r="O319" s="411"/>
      <c r="P319" s="485">
        <f t="shared" ca="1" si="81"/>
        <v>0.42777777777778275</v>
      </c>
      <c r="Q319" s="484">
        <f t="shared" ca="1" si="82"/>
        <v>0.42795138888889389</v>
      </c>
      <c r="R319" s="486">
        <v>9.9999997764825821E-3</v>
      </c>
      <c r="S319" s="486">
        <f t="shared" ca="1" si="71"/>
        <v>0.13</v>
      </c>
      <c r="T319" s="470">
        <v>12</v>
      </c>
      <c r="U319" s="469" t="str">
        <f t="shared" si="72"/>
        <v>C85-R24</v>
      </c>
      <c r="V319" s="470">
        <v>85</v>
      </c>
      <c r="W319" s="470" t="s">
        <v>493</v>
      </c>
      <c r="X319" s="470" t="s">
        <v>494</v>
      </c>
      <c r="Y319" s="470">
        <v>24</v>
      </c>
      <c r="AA319" s="505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745"/>
      <c r="C320" s="404" t="str">
        <f t="shared" si="69"/>
        <v>C85-R26</v>
      </c>
      <c r="D320" s="405">
        <v>0.38039351851851849</v>
      </c>
      <c r="E320" s="405">
        <v>0.38056712962962963</v>
      </c>
      <c r="F320" s="406">
        <f t="shared" si="84"/>
        <v>1.7</v>
      </c>
      <c r="G320" s="468">
        <f t="shared" si="84"/>
        <v>5.41</v>
      </c>
      <c r="H320" s="407">
        <f t="shared" si="84"/>
        <v>1.2</v>
      </c>
      <c r="I320" s="407">
        <f t="shared" si="76"/>
        <v>7.11</v>
      </c>
      <c r="J320" s="407">
        <f t="shared" si="70"/>
        <v>7.2500000005960468</v>
      </c>
      <c r="K320" s="408">
        <f t="shared" si="77"/>
        <v>0.14000000059604645</v>
      </c>
      <c r="L320" s="409">
        <f t="shared" si="78"/>
        <v>0.5</v>
      </c>
      <c r="M320" s="410">
        <f t="shared" si="79"/>
        <v>7.61</v>
      </c>
      <c r="N320" s="410">
        <f t="shared" si="80"/>
        <v>7.7500000005960468</v>
      </c>
      <c r="O320" s="411"/>
      <c r="P320" s="485">
        <f t="shared" ca="1" si="81"/>
        <v>0.42820601851852352</v>
      </c>
      <c r="Q320" s="484">
        <f t="shared" ca="1" si="82"/>
        <v>0.42834490740741243</v>
      </c>
      <c r="R320" s="486">
        <v>0.14000000059604645</v>
      </c>
      <c r="S320" s="486">
        <f t="shared" ca="1" si="71"/>
        <v>0.03</v>
      </c>
      <c r="T320" s="506">
        <v>13</v>
      </c>
      <c r="U320" s="469" t="str">
        <f t="shared" si="72"/>
        <v>C85-R26</v>
      </c>
      <c r="V320" s="470">
        <v>85</v>
      </c>
      <c r="W320" s="470" t="s">
        <v>493</v>
      </c>
      <c r="X320" s="470" t="s">
        <v>494</v>
      </c>
      <c r="Y320" s="470">
        <v>26</v>
      </c>
      <c r="AA320" s="505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745"/>
      <c r="C321" s="404" t="str">
        <f t="shared" si="69"/>
        <v>C85-R28</v>
      </c>
      <c r="D321" s="405">
        <v>0.38064814814814812</v>
      </c>
      <c r="E321" s="405">
        <v>0.38082175925925926</v>
      </c>
      <c r="F321" s="406">
        <f t="shared" si="84"/>
        <v>1.7</v>
      </c>
      <c r="G321" s="468">
        <f t="shared" si="84"/>
        <v>5.41</v>
      </c>
      <c r="H321" s="407">
        <f t="shared" si="84"/>
        <v>1.2</v>
      </c>
      <c r="I321" s="407">
        <f t="shared" si="76"/>
        <v>7.11</v>
      </c>
      <c r="J321" s="407">
        <f t="shared" si="70"/>
        <v>7.1600000007450584</v>
      </c>
      <c r="K321" s="408">
        <f t="shared" si="77"/>
        <v>5.000000074505806E-2</v>
      </c>
      <c r="L321" s="409">
        <f t="shared" si="78"/>
        <v>0.5</v>
      </c>
      <c r="M321" s="410">
        <f t="shared" si="79"/>
        <v>7.61</v>
      </c>
      <c r="N321" s="410">
        <f t="shared" si="80"/>
        <v>7.6600000007450584</v>
      </c>
      <c r="O321" s="411"/>
      <c r="P321" s="485">
        <f t="shared" ca="1" si="81"/>
        <v>0.42858796296296797</v>
      </c>
      <c r="Q321" s="484">
        <f t="shared" ca="1" si="82"/>
        <v>0.42876157407407911</v>
      </c>
      <c r="R321" s="486">
        <v>5.000000074505806E-2</v>
      </c>
      <c r="S321" s="486">
        <f t="shared" ca="1" si="71"/>
        <v>0.14000000000000001</v>
      </c>
      <c r="T321" s="470">
        <v>14</v>
      </c>
      <c r="U321" s="469" t="str">
        <f t="shared" si="72"/>
        <v>C85-R28</v>
      </c>
      <c r="V321" s="470">
        <v>85</v>
      </c>
      <c r="W321" s="470" t="s">
        <v>493</v>
      </c>
      <c r="X321" s="470" t="s">
        <v>494</v>
      </c>
      <c r="Y321" s="470">
        <v>28</v>
      </c>
      <c r="AA321" s="505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745"/>
      <c r="C322" s="404" t="str">
        <f t="shared" si="69"/>
        <v>C85-R30</v>
      </c>
      <c r="D322" s="405">
        <v>0.38092592592592595</v>
      </c>
      <c r="E322" s="405">
        <v>0.38109953703703703</v>
      </c>
      <c r="F322" s="406">
        <f t="shared" si="84"/>
        <v>1.7</v>
      </c>
      <c r="G322" s="468">
        <f t="shared" si="84"/>
        <v>5.41</v>
      </c>
      <c r="H322" s="407">
        <f t="shared" si="84"/>
        <v>1.2</v>
      </c>
      <c r="I322" s="407">
        <f t="shared" si="76"/>
        <v>7.11</v>
      </c>
      <c r="J322" s="407">
        <f t="shared" si="70"/>
        <v>7.1699999986588958</v>
      </c>
      <c r="K322" s="408">
        <f t="shared" si="77"/>
        <v>5.9999998658895493E-2</v>
      </c>
      <c r="L322" s="409">
        <f t="shared" si="78"/>
        <v>0.5</v>
      </c>
      <c r="M322" s="410">
        <f t="shared" si="79"/>
        <v>7.61</v>
      </c>
      <c r="N322" s="410">
        <f t="shared" si="80"/>
        <v>7.6699999986588958</v>
      </c>
      <c r="O322" s="411"/>
      <c r="P322" s="485">
        <f t="shared" ca="1" si="81"/>
        <v>0.42900462962963465</v>
      </c>
      <c r="Q322" s="484">
        <f t="shared" ca="1" si="82"/>
        <v>0.42914351851852356</v>
      </c>
      <c r="R322" s="486">
        <v>5.9999998658895493E-2</v>
      </c>
      <c r="S322" s="486">
        <f t="shared" ca="1" si="71"/>
        <v>0.13</v>
      </c>
      <c r="T322" s="506">
        <v>15</v>
      </c>
      <c r="U322" s="469" t="str">
        <f t="shared" si="72"/>
        <v>C85-R30</v>
      </c>
      <c r="V322" s="470">
        <v>85</v>
      </c>
      <c r="W322" s="470" t="s">
        <v>493</v>
      </c>
      <c r="X322" s="470" t="s">
        <v>494</v>
      </c>
      <c r="Y322" s="470">
        <v>30</v>
      </c>
      <c r="AA322" s="505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745"/>
      <c r="C323" s="404" t="str">
        <f t="shared" si="69"/>
        <v>C85-R32</v>
      </c>
      <c r="D323" s="405">
        <v>0.38119212962962962</v>
      </c>
      <c r="E323" s="405">
        <v>0.38134259259259257</v>
      </c>
      <c r="F323" s="406">
        <f t="shared" ref="F323:H338" si="85">F322</f>
        <v>1.7</v>
      </c>
      <c r="G323" s="468">
        <f t="shared" si="85"/>
        <v>5.41</v>
      </c>
      <c r="H323" s="407">
        <f t="shared" si="85"/>
        <v>1.2</v>
      </c>
      <c r="I323" s="407">
        <f t="shared" si="76"/>
        <v>7.11</v>
      </c>
      <c r="J323" s="407">
        <f t="shared" si="70"/>
        <v>7.1399999993294481</v>
      </c>
      <c r="K323" s="408">
        <f t="shared" si="77"/>
        <v>2.9999999329447746E-2</v>
      </c>
      <c r="L323" s="409">
        <f t="shared" si="78"/>
        <v>0.5</v>
      </c>
      <c r="M323" s="410">
        <f t="shared" si="79"/>
        <v>7.61</v>
      </c>
      <c r="N323" s="410">
        <f t="shared" si="80"/>
        <v>7.6399999993294481</v>
      </c>
      <c r="O323" s="411"/>
      <c r="P323" s="485">
        <f t="shared" ca="1" si="81"/>
        <v>0.42937500000000506</v>
      </c>
      <c r="Q323" s="484">
        <f t="shared" ca="1" si="82"/>
        <v>0.4295370370370421</v>
      </c>
      <c r="R323" s="486">
        <v>2.9999999329447746E-2</v>
      </c>
      <c r="S323" s="486">
        <f t="shared" ca="1" si="71"/>
        <v>0.09</v>
      </c>
      <c r="T323" s="470">
        <v>16</v>
      </c>
      <c r="U323" s="469" t="str">
        <f t="shared" si="72"/>
        <v>C85-R32</v>
      </c>
      <c r="V323" s="470">
        <v>85</v>
      </c>
      <c r="W323" s="470" t="s">
        <v>493</v>
      </c>
      <c r="X323" s="470" t="s">
        <v>494</v>
      </c>
      <c r="Y323" s="470">
        <v>32</v>
      </c>
      <c r="AA323" s="505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745"/>
      <c r="C324" s="404" t="str">
        <f t="shared" si="69"/>
        <v>C85-R34</v>
      </c>
      <c r="D324" s="405">
        <v>0.38142361111111112</v>
      </c>
      <c r="E324" s="405">
        <v>0.38158564814814816</v>
      </c>
      <c r="F324" s="406">
        <f t="shared" si="85"/>
        <v>1.7</v>
      </c>
      <c r="G324" s="468">
        <f t="shared" si="85"/>
        <v>5.41</v>
      </c>
      <c r="H324" s="407">
        <f t="shared" si="85"/>
        <v>1.2</v>
      </c>
      <c r="I324" s="407">
        <f t="shared" si="76"/>
        <v>7.11</v>
      </c>
      <c r="J324" s="407">
        <f t="shared" si="70"/>
        <v>7.2399999952316287</v>
      </c>
      <c r="K324" s="408">
        <f t="shared" si="77"/>
        <v>0.12999999523162842</v>
      </c>
      <c r="L324" s="409">
        <f t="shared" si="78"/>
        <v>0.5</v>
      </c>
      <c r="M324" s="410">
        <f t="shared" si="79"/>
        <v>7.61</v>
      </c>
      <c r="N324" s="410">
        <f t="shared" si="80"/>
        <v>7.7399999952316287</v>
      </c>
      <c r="O324" s="411"/>
      <c r="P324" s="485">
        <f t="shared" ca="1" si="81"/>
        <v>0.42981481481481987</v>
      </c>
      <c r="Q324" s="484">
        <f t="shared" ca="1" si="82"/>
        <v>0.42995370370370878</v>
      </c>
      <c r="R324" s="486">
        <v>0.12999999523162842</v>
      </c>
      <c r="S324" s="486">
        <f t="shared" ca="1" si="71"/>
        <v>0.12</v>
      </c>
      <c r="T324" s="506">
        <v>17</v>
      </c>
      <c r="U324" s="504" t="str">
        <f t="shared" si="72"/>
        <v>C85-R34</v>
      </c>
      <c r="V324" s="470">
        <v>85</v>
      </c>
      <c r="W324" s="504" t="s">
        <v>493</v>
      </c>
      <c r="X324" s="504" t="s">
        <v>494</v>
      </c>
      <c r="Y324" s="470">
        <v>34</v>
      </c>
      <c r="AA324" s="505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745"/>
      <c r="C325" s="404" t="str">
        <f t="shared" si="69"/>
        <v>C85-R36</v>
      </c>
      <c r="D325" s="405">
        <v>0.38166666666666665</v>
      </c>
      <c r="E325" s="405">
        <v>0.38180555555555556</v>
      </c>
      <c r="F325" s="406">
        <f t="shared" si="85"/>
        <v>1.7</v>
      </c>
      <c r="G325" s="468">
        <f t="shared" si="85"/>
        <v>5.41</v>
      </c>
      <c r="H325" s="407">
        <f t="shared" si="85"/>
        <v>1.2</v>
      </c>
      <c r="I325" s="407">
        <f t="shared" si="76"/>
        <v>7.11</v>
      </c>
      <c r="J325" s="407">
        <f t="shared" si="70"/>
        <v>7.1199999997764829</v>
      </c>
      <c r="K325" s="408">
        <f t="shared" si="77"/>
        <v>9.9999997764825821E-3</v>
      </c>
      <c r="L325" s="409">
        <f t="shared" si="78"/>
        <v>0.5</v>
      </c>
      <c r="M325" s="410">
        <f t="shared" si="79"/>
        <v>7.61</v>
      </c>
      <c r="N325" s="410">
        <f t="shared" si="80"/>
        <v>7.6199999997764829</v>
      </c>
      <c r="O325" s="411"/>
      <c r="P325" s="485">
        <f t="shared" ca="1" si="81"/>
        <v>0.43018518518519028</v>
      </c>
      <c r="Q325" s="484">
        <f t="shared" ca="1" si="82"/>
        <v>0.43034722222222732</v>
      </c>
      <c r="R325" s="486">
        <v>9.9999997764825821E-3</v>
      </c>
      <c r="S325" s="486">
        <f t="shared" ca="1" si="71"/>
        <v>0.02</v>
      </c>
      <c r="T325" s="470">
        <v>18</v>
      </c>
      <c r="U325" s="469" t="str">
        <f t="shared" si="72"/>
        <v>C85-R36</v>
      </c>
      <c r="V325" s="470">
        <v>85</v>
      </c>
      <c r="W325" s="470" t="s">
        <v>493</v>
      </c>
      <c r="X325" s="470" t="s">
        <v>494</v>
      </c>
      <c r="Y325" s="470">
        <v>36</v>
      </c>
      <c r="AA325" s="505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745"/>
      <c r="C326" s="404" t="str">
        <f t="shared" si="69"/>
        <v>C85-R38</v>
      </c>
      <c r="D326" s="405">
        <v>0.38193287037037038</v>
      </c>
      <c r="E326" s="405">
        <v>0.38208333333333333</v>
      </c>
      <c r="F326" s="406">
        <f t="shared" si="85"/>
        <v>1.7</v>
      </c>
      <c r="G326" s="468">
        <f t="shared" si="85"/>
        <v>5.41</v>
      </c>
      <c r="H326" s="407">
        <f t="shared" si="85"/>
        <v>1.2</v>
      </c>
      <c r="I326" s="407">
        <f t="shared" si="76"/>
        <v>7.11</v>
      </c>
      <c r="J326" s="407">
        <f t="shared" si="70"/>
        <v>7.2500000005960468</v>
      </c>
      <c r="K326" s="408">
        <f t="shared" si="77"/>
        <v>0.14000000059604645</v>
      </c>
      <c r="L326" s="409">
        <f t="shared" si="78"/>
        <v>0.5</v>
      </c>
      <c r="M326" s="410">
        <f t="shared" si="79"/>
        <v>7.61</v>
      </c>
      <c r="N326" s="410">
        <f t="shared" si="80"/>
        <v>7.7500000005960468</v>
      </c>
      <c r="O326" s="411"/>
      <c r="P326" s="485">
        <f t="shared" ca="1" si="81"/>
        <v>0.43059027777778286</v>
      </c>
      <c r="Q326" s="484">
        <f t="shared" ca="1" si="82"/>
        <v>0.43074074074074581</v>
      </c>
      <c r="R326" s="486">
        <v>0.14000000059604645</v>
      </c>
      <c r="S326" s="486">
        <f t="shared" ca="1" si="71"/>
        <v>0.11</v>
      </c>
      <c r="T326" s="506">
        <v>19</v>
      </c>
      <c r="U326" s="469" t="str">
        <f t="shared" si="72"/>
        <v>C85-R38</v>
      </c>
      <c r="V326" s="470">
        <v>85</v>
      </c>
      <c r="W326" s="470" t="s">
        <v>493</v>
      </c>
      <c r="X326" s="470" t="s">
        <v>494</v>
      </c>
      <c r="Y326" s="470">
        <v>38</v>
      </c>
      <c r="AA326" s="505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745"/>
      <c r="C327" s="404" t="str">
        <f t="shared" si="69"/>
        <v>C85-R40</v>
      </c>
      <c r="D327" s="405">
        <v>0.38217592592592592</v>
      </c>
      <c r="E327" s="405">
        <v>0.38234953703703706</v>
      </c>
      <c r="F327" s="406">
        <f t="shared" si="85"/>
        <v>1.7</v>
      </c>
      <c r="G327" s="468">
        <f t="shared" si="85"/>
        <v>5.41</v>
      </c>
      <c r="H327" s="407">
        <f t="shared" si="85"/>
        <v>1.2</v>
      </c>
      <c r="I327" s="407">
        <f t="shared" si="76"/>
        <v>7.11</v>
      </c>
      <c r="J327" s="407">
        <f t="shared" si="70"/>
        <v>7.1499999991059306</v>
      </c>
      <c r="K327" s="408">
        <f t="shared" si="77"/>
        <v>3.9999999105930328E-2</v>
      </c>
      <c r="L327" s="409">
        <f t="shared" si="78"/>
        <v>0.5</v>
      </c>
      <c r="M327" s="410">
        <f t="shared" si="79"/>
        <v>7.61</v>
      </c>
      <c r="N327" s="410">
        <f t="shared" si="80"/>
        <v>7.6499999991059306</v>
      </c>
      <c r="O327" s="411"/>
      <c r="P327" s="485">
        <f t="shared" ca="1" si="81"/>
        <v>0.43100694444444954</v>
      </c>
      <c r="Q327" s="484">
        <f t="shared" ca="1" si="82"/>
        <v>0.43114583333333845</v>
      </c>
      <c r="R327" s="486">
        <v>3.9999999105930328E-2</v>
      </c>
      <c r="S327" s="486">
        <f t="shared" ca="1" si="71"/>
        <v>0.11</v>
      </c>
      <c r="T327" s="470">
        <v>20</v>
      </c>
      <c r="U327" s="469" t="str">
        <f t="shared" si="72"/>
        <v>C85-R40</v>
      </c>
      <c r="V327" s="470">
        <v>85</v>
      </c>
      <c r="W327" s="470" t="s">
        <v>493</v>
      </c>
      <c r="X327" s="470" t="s">
        <v>494</v>
      </c>
      <c r="Y327" s="470">
        <v>40</v>
      </c>
      <c r="AA327" s="505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745"/>
      <c r="C328" s="404" t="str">
        <f t="shared" si="69"/>
        <v>C85-R41</v>
      </c>
      <c r="D328" s="405">
        <v>0.38245370370370368</v>
      </c>
      <c r="E328" s="405">
        <v>0.38261574074074073</v>
      </c>
      <c r="F328" s="406">
        <f t="shared" si="85"/>
        <v>1.7</v>
      </c>
      <c r="G328" s="468">
        <f t="shared" si="85"/>
        <v>5.41</v>
      </c>
      <c r="H328" s="407">
        <f t="shared" si="85"/>
        <v>1.2</v>
      </c>
      <c r="I328" s="407">
        <f t="shared" si="76"/>
        <v>7.11</v>
      </c>
      <c r="J328" s="407">
        <f t="shared" si="70"/>
        <v>7.189999998211861</v>
      </c>
      <c r="K328" s="408">
        <f t="shared" si="77"/>
        <v>7.9999998211860657E-2</v>
      </c>
      <c r="L328" s="409">
        <f t="shared" si="78"/>
        <v>0.5</v>
      </c>
      <c r="M328" s="410">
        <f t="shared" si="79"/>
        <v>7.61</v>
      </c>
      <c r="N328" s="410">
        <f t="shared" si="80"/>
        <v>7.689999998211861</v>
      </c>
      <c r="O328" s="411"/>
      <c r="P328" s="485">
        <f t="shared" ca="1" si="81"/>
        <v>0.43138888888889398</v>
      </c>
      <c r="Q328" s="484">
        <f t="shared" ca="1" si="82"/>
        <v>0.43153935185185693</v>
      </c>
      <c r="R328" s="486">
        <v>7.9999998211860657E-2</v>
      </c>
      <c r="S328" s="486">
        <f t="shared" ca="1" si="71"/>
        <v>0.11</v>
      </c>
      <c r="T328" s="506">
        <v>21</v>
      </c>
      <c r="U328" s="469" t="str">
        <f t="shared" si="72"/>
        <v>C85-R41</v>
      </c>
      <c r="V328" s="470">
        <v>85</v>
      </c>
      <c r="W328" s="470" t="s">
        <v>493</v>
      </c>
      <c r="X328" s="470" t="s">
        <v>494</v>
      </c>
      <c r="Y328" s="470">
        <v>41</v>
      </c>
      <c r="AA328" s="505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745"/>
      <c r="C329" s="404" t="str">
        <f t="shared" si="69"/>
        <v>C86-R39</v>
      </c>
      <c r="D329" s="405">
        <v>0.38271990740740741</v>
      </c>
      <c r="E329" s="405">
        <v>0.38285879629629632</v>
      </c>
      <c r="F329" s="406">
        <f t="shared" si="85"/>
        <v>1.7</v>
      </c>
      <c r="G329" s="468">
        <f t="shared" si="85"/>
        <v>5.41</v>
      </c>
      <c r="H329" s="407">
        <f t="shared" si="85"/>
        <v>1.2</v>
      </c>
      <c r="I329" s="407">
        <f t="shared" si="76"/>
        <v>7.11</v>
      </c>
      <c r="J329" s="407">
        <f t="shared" si="70"/>
        <v>7.1699999986588958</v>
      </c>
      <c r="K329" s="408">
        <f t="shared" si="77"/>
        <v>5.9999998658895493E-2</v>
      </c>
      <c r="L329" s="409">
        <f t="shared" si="78"/>
        <v>0.5</v>
      </c>
      <c r="M329" s="410">
        <f t="shared" si="79"/>
        <v>7.61</v>
      </c>
      <c r="N329" s="410">
        <f t="shared" si="80"/>
        <v>7.6699999986588958</v>
      </c>
      <c r="O329" s="411"/>
      <c r="P329" s="485">
        <f t="shared" ca="1" si="81"/>
        <v>0.43182870370370879</v>
      </c>
      <c r="Q329" s="484">
        <f t="shared" ca="1" si="82"/>
        <v>0.4319675925925977</v>
      </c>
      <c r="R329" s="486">
        <v>5.9999998658895493E-2</v>
      </c>
      <c r="S329" s="486">
        <f t="shared" ca="1" si="71"/>
        <v>0.1</v>
      </c>
      <c r="T329" s="506">
        <v>1</v>
      </c>
      <c r="U329" s="469" t="str">
        <f t="shared" si="72"/>
        <v>C86-R39</v>
      </c>
      <c r="V329" s="470">
        <v>86</v>
      </c>
      <c r="W329" s="470" t="s">
        <v>493</v>
      </c>
      <c r="X329" s="470" t="s">
        <v>494</v>
      </c>
      <c r="Y329" s="470">
        <v>39</v>
      </c>
      <c r="AA329" s="505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745"/>
      <c r="C330" s="404" t="str">
        <f t="shared" si="69"/>
        <v>C86-R37</v>
      </c>
      <c r="D330" s="405">
        <v>0.38297453703703704</v>
      </c>
      <c r="E330" s="405">
        <v>0.38313657407407409</v>
      </c>
      <c r="F330" s="406">
        <f t="shared" si="85"/>
        <v>1.7</v>
      </c>
      <c r="G330" s="468">
        <f t="shared" si="85"/>
        <v>5.41</v>
      </c>
      <c r="H330" s="407">
        <f t="shared" si="85"/>
        <v>1.2</v>
      </c>
      <c r="I330" s="407">
        <f t="shared" si="76"/>
        <v>7.11</v>
      </c>
      <c r="J330" s="407">
        <f t="shared" si="70"/>
        <v>7.200000003576279</v>
      </c>
      <c r="K330" s="408">
        <f t="shared" si="77"/>
        <v>9.0000003576278687E-2</v>
      </c>
      <c r="L330" s="409">
        <f t="shared" si="78"/>
        <v>0.5</v>
      </c>
      <c r="M330" s="410">
        <f t="shared" si="79"/>
        <v>7.61</v>
      </c>
      <c r="N330" s="410">
        <f t="shared" si="80"/>
        <v>7.700000003576279</v>
      </c>
      <c r="O330" s="411"/>
      <c r="P330" s="485">
        <f t="shared" ca="1" si="81"/>
        <v>0.43222222222222734</v>
      </c>
      <c r="Q330" s="484">
        <f t="shared" ca="1" si="82"/>
        <v>0.43236111111111625</v>
      </c>
      <c r="R330" s="486">
        <v>9.0000003576278687E-2</v>
      </c>
      <c r="S330" s="486">
        <f t="shared" ca="1" si="71"/>
        <v>0.14000000000000001</v>
      </c>
      <c r="T330" s="470">
        <v>2</v>
      </c>
      <c r="U330" s="469" t="str">
        <f t="shared" si="72"/>
        <v>C86-R37</v>
      </c>
      <c r="V330" s="470">
        <v>86</v>
      </c>
      <c r="W330" s="470" t="s">
        <v>493</v>
      </c>
      <c r="X330" s="470" t="s">
        <v>494</v>
      </c>
      <c r="Y330" s="470">
        <v>37</v>
      </c>
      <c r="AA330" s="505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745"/>
      <c r="C331" s="404" t="str">
        <f t="shared" si="69"/>
        <v>C86-R35</v>
      </c>
      <c r="D331" s="405">
        <v>0.38321759259259258</v>
      </c>
      <c r="E331" s="405">
        <v>0.38337962962962963</v>
      </c>
      <c r="F331" s="406">
        <f t="shared" si="85"/>
        <v>1.7</v>
      </c>
      <c r="G331" s="468">
        <f t="shared" si="85"/>
        <v>5.41</v>
      </c>
      <c r="H331" s="407">
        <f t="shared" si="85"/>
        <v>1.2</v>
      </c>
      <c r="I331" s="407">
        <f t="shared" si="76"/>
        <v>7.11</v>
      </c>
      <c r="J331" s="407">
        <f t="shared" si="70"/>
        <v>7.1199999997764829</v>
      </c>
      <c r="K331" s="408">
        <f t="shared" si="77"/>
        <v>9.9999997764825821E-3</v>
      </c>
      <c r="L331" s="409">
        <f t="shared" si="78"/>
        <v>0.5</v>
      </c>
      <c r="M331" s="410">
        <f t="shared" si="79"/>
        <v>7.61</v>
      </c>
      <c r="N331" s="410">
        <f t="shared" si="80"/>
        <v>7.6199999997764829</v>
      </c>
      <c r="O331" s="411"/>
      <c r="P331" s="485">
        <f t="shared" ca="1" si="81"/>
        <v>0.43261574074074588</v>
      </c>
      <c r="Q331" s="484">
        <f t="shared" ca="1" si="82"/>
        <v>0.43278935185185702</v>
      </c>
      <c r="R331" s="486">
        <v>9.9999997764825821E-3</v>
      </c>
      <c r="S331" s="486">
        <f t="shared" ca="1" si="71"/>
        <v>0.03</v>
      </c>
      <c r="T331" s="506">
        <v>3</v>
      </c>
      <c r="U331" s="469" t="str">
        <f t="shared" si="72"/>
        <v>C86-R35</v>
      </c>
      <c r="V331" s="470">
        <v>86</v>
      </c>
      <c r="W331" s="470" t="s">
        <v>493</v>
      </c>
      <c r="X331" s="470" t="s">
        <v>494</v>
      </c>
      <c r="Y331" s="470">
        <v>35</v>
      </c>
      <c r="AA331" s="505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745"/>
      <c r="C332" s="404" t="str">
        <f t="shared" si="69"/>
        <v>C86-R33</v>
      </c>
      <c r="D332" s="405">
        <v>0.38349537037037035</v>
      </c>
      <c r="E332" s="405">
        <v>0.38363425925925926</v>
      </c>
      <c r="F332" s="406">
        <f t="shared" si="85"/>
        <v>1.7</v>
      </c>
      <c r="G332" s="468">
        <f t="shared" si="85"/>
        <v>5.41</v>
      </c>
      <c r="H332" s="407">
        <f t="shared" si="85"/>
        <v>1.2</v>
      </c>
      <c r="I332" s="407">
        <f t="shared" si="76"/>
        <v>7.11</v>
      </c>
      <c r="J332" s="407">
        <f t="shared" si="70"/>
        <v>7.189999998211861</v>
      </c>
      <c r="K332" s="408">
        <f t="shared" si="77"/>
        <v>7.9999998211860657E-2</v>
      </c>
      <c r="L332" s="409">
        <f t="shared" si="78"/>
        <v>0.5</v>
      </c>
      <c r="M332" s="410">
        <f t="shared" si="79"/>
        <v>7.61</v>
      </c>
      <c r="N332" s="410">
        <f t="shared" si="80"/>
        <v>7.689999998211861</v>
      </c>
      <c r="O332" s="411"/>
      <c r="P332" s="485">
        <f t="shared" ca="1" si="81"/>
        <v>0.43306712962963478</v>
      </c>
      <c r="Q332" s="484">
        <f t="shared" ca="1" si="82"/>
        <v>0.43322916666667183</v>
      </c>
      <c r="R332" s="486">
        <v>7.9999998211860657E-2</v>
      </c>
      <c r="S332" s="486">
        <f t="shared" ca="1" si="71"/>
        <v>0.02</v>
      </c>
      <c r="T332" s="470">
        <v>4</v>
      </c>
      <c r="U332" s="469" t="str">
        <f t="shared" si="72"/>
        <v>C86-R33</v>
      </c>
      <c r="V332" s="470">
        <v>86</v>
      </c>
      <c r="W332" s="470" t="s">
        <v>493</v>
      </c>
      <c r="X332" s="470" t="s">
        <v>494</v>
      </c>
      <c r="Y332" s="470">
        <v>33</v>
      </c>
      <c r="AA332" s="505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745"/>
      <c r="C333" s="404" t="str">
        <f t="shared" si="69"/>
        <v>C86-R31</v>
      </c>
      <c r="D333" s="405">
        <v>0.38373842592592594</v>
      </c>
      <c r="E333" s="405">
        <v>0.38388888888888889</v>
      </c>
      <c r="F333" s="406">
        <f t="shared" si="85"/>
        <v>1.7</v>
      </c>
      <c r="G333" s="468">
        <f t="shared" si="85"/>
        <v>5.41</v>
      </c>
      <c r="H333" s="407">
        <f t="shared" si="85"/>
        <v>1.2</v>
      </c>
      <c r="I333" s="407">
        <f t="shared" si="76"/>
        <v>7.11</v>
      </c>
      <c r="J333" s="407">
        <f t="shared" si="70"/>
        <v>7.1600000007450584</v>
      </c>
      <c r="K333" s="408">
        <f t="shared" si="77"/>
        <v>5.000000074505806E-2</v>
      </c>
      <c r="L333" s="409">
        <f t="shared" si="78"/>
        <v>0.5</v>
      </c>
      <c r="M333" s="410">
        <f t="shared" si="79"/>
        <v>7.61</v>
      </c>
      <c r="N333" s="410">
        <f t="shared" si="80"/>
        <v>7.6600000007450584</v>
      </c>
      <c r="O333" s="411"/>
      <c r="P333" s="485">
        <f t="shared" ca="1" si="81"/>
        <v>0.43348379629630146</v>
      </c>
      <c r="Q333" s="484">
        <f t="shared" ca="1" si="82"/>
        <v>0.4336458333333385</v>
      </c>
      <c r="R333" s="486">
        <v>5.000000074505806E-2</v>
      </c>
      <c r="S333" s="486">
        <f t="shared" ca="1" si="71"/>
        <v>0.04</v>
      </c>
      <c r="T333" s="506">
        <v>5</v>
      </c>
      <c r="U333" s="469" t="str">
        <f t="shared" si="72"/>
        <v>C86-R31</v>
      </c>
      <c r="V333" s="470">
        <v>86</v>
      </c>
      <c r="W333" s="470" t="s">
        <v>493</v>
      </c>
      <c r="X333" s="470" t="s">
        <v>494</v>
      </c>
      <c r="Y333" s="470">
        <v>31</v>
      </c>
      <c r="AA333" s="505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745"/>
      <c r="C334" s="404" t="str">
        <f t="shared" si="69"/>
        <v>C86-R29</v>
      </c>
      <c r="D334" s="405">
        <v>0.38396990740740738</v>
      </c>
      <c r="E334" s="405">
        <v>0.38413194444444443</v>
      </c>
      <c r="F334" s="406">
        <f t="shared" si="85"/>
        <v>1.7</v>
      </c>
      <c r="G334" s="468">
        <f t="shared" si="85"/>
        <v>5.41</v>
      </c>
      <c r="H334" s="407">
        <f t="shared" si="85"/>
        <v>1.2</v>
      </c>
      <c r="I334" s="407">
        <f t="shared" si="76"/>
        <v>7.11</v>
      </c>
      <c r="J334" s="407">
        <f t="shared" si="70"/>
        <v>7.2600000059604648</v>
      </c>
      <c r="K334" s="408">
        <f t="shared" si="77"/>
        <v>0.15000000596046448</v>
      </c>
      <c r="L334" s="409">
        <f t="shared" si="78"/>
        <v>0.5</v>
      </c>
      <c r="M334" s="410">
        <f t="shared" si="79"/>
        <v>7.61</v>
      </c>
      <c r="N334" s="410">
        <f t="shared" si="80"/>
        <v>7.7600000059604648</v>
      </c>
      <c r="O334" s="411"/>
      <c r="P334" s="485">
        <f t="shared" ca="1" si="81"/>
        <v>0.43388888888889404</v>
      </c>
      <c r="Q334" s="484">
        <f t="shared" ca="1" si="82"/>
        <v>0.43406250000000518</v>
      </c>
      <c r="R334" s="486">
        <v>0.15000000596046448</v>
      </c>
      <c r="S334" s="486">
        <f t="shared" ca="1" si="71"/>
        <v>0.01</v>
      </c>
      <c r="T334" s="470">
        <v>6</v>
      </c>
      <c r="U334" s="469" t="str">
        <f t="shared" si="72"/>
        <v>C86-R29</v>
      </c>
      <c r="V334" s="470">
        <v>86</v>
      </c>
      <c r="W334" s="470" t="s">
        <v>493</v>
      </c>
      <c r="X334" s="470" t="s">
        <v>494</v>
      </c>
      <c r="Y334" s="470">
        <v>29</v>
      </c>
      <c r="AA334" s="505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745"/>
      <c r="C335" s="404" t="str">
        <f t="shared" si="69"/>
        <v>C86-R27</v>
      </c>
      <c r="D335" s="405">
        <v>0.38424768518518521</v>
      </c>
      <c r="E335" s="405">
        <v>0.38439814814814816</v>
      </c>
      <c r="F335" s="406">
        <f t="shared" si="85"/>
        <v>1.7</v>
      </c>
      <c r="G335" s="468">
        <f t="shared" si="85"/>
        <v>5.41</v>
      </c>
      <c r="H335" s="407">
        <f t="shared" si="85"/>
        <v>1.2</v>
      </c>
      <c r="I335" s="407">
        <f t="shared" si="76"/>
        <v>7.11</v>
      </c>
      <c r="J335" s="407">
        <f t="shared" si="70"/>
        <v>7.2399999952316287</v>
      </c>
      <c r="K335" s="408">
        <f t="shared" si="77"/>
        <v>0.12999999523162842</v>
      </c>
      <c r="L335" s="409">
        <f t="shared" si="78"/>
        <v>0.5</v>
      </c>
      <c r="M335" s="410">
        <f t="shared" si="79"/>
        <v>7.61</v>
      </c>
      <c r="N335" s="410">
        <f t="shared" si="80"/>
        <v>7.7399999952316287</v>
      </c>
      <c r="O335" s="411"/>
      <c r="P335" s="485">
        <f t="shared" ca="1" si="81"/>
        <v>0.43431712962963481</v>
      </c>
      <c r="Q335" s="484">
        <f t="shared" ca="1" si="82"/>
        <v>0.43445601851852372</v>
      </c>
      <c r="R335" s="486">
        <v>0.12999999523162842</v>
      </c>
      <c r="S335" s="486">
        <f t="shared" ca="1" si="71"/>
        <v>0.04</v>
      </c>
      <c r="T335" s="506">
        <v>7</v>
      </c>
      <c r="U335" s="469" t="str">
        <f t="shared" si="72"/>
        <v>C86-R27</v>
      </c>
      <c r="V335" s="470">
        <v>86</v>
      </c>
      <c r="W335" s="470" t="s">
        <v>493</v>
      </c>
      <c r="X335" s="470" t="s">
        <v>494</v>
      </c>
      <c r="Y335" s="470">
        <v>27</v>
      </c>
      <c r="AA335" s="505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745"/>
      <c r="C336" s="404" t="str">
        <f t="shared" si="69"/>
        <v>C86-R25</v>
      </c>
      <c r="D336" s="405">
        <v>0.38450231481481484</v>
      </c>
      <c r="E336" s="405">
        <v>0.38464120370370369</v>
      </c>
      <c r="F336" s="406">
        <f t="shared" si="85"/>
        <v>1.7</v>
      </c>
      <c r="G336" s="468">
        <f t="shared" si="85"/>
        <v>5.41</v>
      </c>
      <c r="H336" s="407">
        <f t="shared" si="85"/>
        <v>1.2</v>
      </c>
      <c r="I336" s="407">
        <f t="shared" si="76"/>
        <v>7.11</v>
      </c>
      <c r="J336" s="407">
        <f t="shared" si="70"/>
        <v>7.189999998211861</v>
      </c>
      <c r="K336" s="408">
        <f t="shared" si="77"/>
        <v>7.9999998211860657E-2</v>
      </c>
      <c r="L336" s="409">
        <f t="shared" si="78"/>
        <v>0.5</v>
      </c>
      <c r="M336" s="410">
        <f t="shared" si="79"/>
        <v>7.61</v>
      </c>
      <c r="N336" s="410">
        <f t="shared" si="80"/>
        <v>7.689999998211861</v>
      </c>
      <c r="O336" s="411"/>
      <c r="P336" s="485">
        <f t="shared" ca="1" si="81"/>
        <v>0.43472222222222745</v>
      </c>
      <c r="Q336" s="484">
        <f t="shared" ca="1" si="82"/>
        <v>0.43489583333333859</v>
      </c>
      <c r="R336" s="486">
        <v>7.9999998211860657E-2</v>
      </c>
      <c r="S336" s="486">
        <f t="shared" ca="1" si="71"/>
        <v>0.08</v>
      </c>
      <c r="T336" s="470">
        <v>8</v>
      </c>
      <c r="U336" s="469" t="str">
        <f t="shared" si="72"/>
        <v>C86-R25</v>
      </c>
      <c r="V336" s="470">
        <v>86</v>
      </c>
      <c r="W336" s="470" t="s">
        <v>493</v>
      </c>
      <c r="X336" s="470" t="s">
        <v>494</v>
      </c>
      <c r="Y336" s="470">
        <v>25</v>
      </c>
      <c r="AA336" s="505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745"/>
      <c r="C337" s="404" t="str">
        <f t="shared" si="69"/>
        <v>C86-R23</v>
      </c>
      <c r="D337" s="405">
        <v>0.38475694444444447</v>
      </c>
      <c r="E337" s="405">
        <v>0.38489583333333333</v>
      </c>
      <c r="F337" s="406">
        <f t="shared" si="85"/>
        <v>1.7</v>
      </c>
      <c r="G337" s="468">
        <f t="shared" si="85"/>
        <v>5.41</v>
      </c>
      <c r="H337" s="407">
        <f t="shared" si="85"/>
        <v>1.2</v>
      </c>
      <c r="I337" s="407">
        <f t="shared" si="76"/>
        <v>7.11</v>
      </c>
      <c r="J337" s="407">
        <f t="shared" si="70"/>
        <v>7.1699999986588958</v>
      </c>
      <c r="K337" s="408">
        <f t="shared" si="77"/>
        <v>5.9999998658895493E-2</v>
      </c>
      <c r="L337" s="409">
        <f t="shared" si="78"/>
        <v>0.5</v>
      </c>
      <c r="M337" s="410">
        <f t="shared" si="79"/>
        <v>7.61</v>
      </c>
      <c r="N337" s="410">
        <f t="shared" si="80"/>
        <v>7.6699999986588958</v>
      </c>
      <c r="O337" s="411"/>
      <c r="P337" s="485">
        <f t="shared" ca="1" si="81"/>
        <v>0.43516203703704232</v>
      </c>
      <c r="Q337" s="484">
        <f t="shared" ca="1" si="82"/>
        <v>0.43533564814815345</v>
      </c>
      <c r="R337" s="486">
        <v>5.9999998658895493E-2</v>
      </c>
      <c r="S337" s="486">
        <f t="shared" ca="1" si="71"/>
        <v>0.13</v>
      </c>
      <c r="T337" s="506">
        <v>9</v>
      </c>
      <c r="U337" s="469" t="str">
        <f t="shared" si="72"/>
        <v>C86-R23</v>
      </c>
      <c r="V337" s="470">
        <v>86</v>
      </c>
      <c r="W337" s="470" t="s">
        <v>493</v>
      </c>
      <c r="X337" s="470" t="s">
        <v>494</v>
      </c>
      <c r="Y337" s="470">
        <v>23</v>
      </c>
      <c r="AA337" s="505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745"/>
      <c r="C338" s="404" t="str">
        <f t="shared" ref="C338:C401" si="86">U338</f>
        <v>C86-R21</v>
      </c>
      <c r="D338" s="405">
        <v>0.38500000000000001</v>
      </c>
      <c r="E338" s="405">
        <v>0.38517361111111109</v>
      </c>
      <c r="F338" s="406">
        <f t="shared" si="85"/>
        <v>1.7</v>
      </c>
      <c r="G338" s="468">
        <f t="shared" si="85"/>
        <v>5.41</v>
      </c>
      <c r="H338" s="407">
        <f t="shared" si="85"/>
        <v>1.2</v>
      </c>
      <c r="I338" s="407">
        <f t="shared" si="76"/>
        <v>7.11</v>
      </c>
      <c r="J338" s="407">
        <f t="shared" ref="J338:J401" si="87">I338+R338</f>
        <v>7.2199999994039539</v>
      </c>
      <c r="K338" s="408">
        <f t="shared" si="77"/>
        <v>0.10999999940395355</v>
      </c>
      <c r="L338" s="409">
        <f t="shared" si="78"/>
        <v>0.5</v>
      </c>
      <c r="M338" s="410">
        <f t="shared" si="79"/>
        <v>7.61</v>
      </c>
      <c r="N338" s="410">
        <f t="shared" si="80"/>
        <v>7.7199999994039539</v>
      </c>
      <c r="O338" s="411"/>
      <c r="P338" s="485">
        <f t="shared" ca="1" si="81"/>
        <v>0.43562500000000531</v>
      </c>
      <c r="Q338" s="484">
        <f t="shared" ca="1" si="82"/>
        <v>0.43578703703704236</v>
      </c>
      <c r="R338" s="486">
        <v>0.10999999940395355</v>
      </c>
      <c r="S338" s="486">
        <f t="shared" ref="S338:S401" ca="1" si="88">RANDBETWEEN(1,15)/100</f>
        <v>0.02</v>
      </c>
      <c r="T338" s="470">
        <v>10</v>
      </c>
      <c r="U338" s="469" t="str">
        <f t="shared" ref="U338:U401" si="89">W338&amp;V338&amp;"-"&amp;X338&amp;Y338</f>
        <v>C86-R21</v>
      </c>
      <c r="V338" s="470">
        <v>86</v>
      </c>
      <c r="W338" s="470" t="s">
        <v>493</v>
      </c>
      <c r="X338" s="470" t="s">
        <v>494</v>
      </c>
      <c r="Y338" s="470">
        <v>21</v>
      </c>
      <c r="AA338" s="505">
        <v>322</v>
      </c>
      <c r="AC338" s="400">
        <f t="shared" ref="AC338:AC380" si="90">IF(MOD(ROW()-1,41)&lt;21, MOD(ROW()-1,41)+1, MOD(ROW()-1,41)-20)</f>
        <v>10</v>
      </c>
    </row>
    <row r="339" spans="1:29" ht="12.75" customHeight="1">
      <c r="A339" s="403">
        <f t="shared" ref="A339:A402" si="91">A338+1</f>
        <v>323</v>
      </c>
      <c r="B339" s="745"/>
      <c r="C339" s="404" t="str">
        <f t="shared" si="86"/>
        <v>C86-R19</v>
      </c>
      <c r="D339" s="405">
        <v>0.38527777777777777</v>
      </c>
      <c r="E339" s="405">
        <v>0.38541666666666669</v>
      </c>
      <c r="F339" s="406">
        <f t="shared" ref="F339:H354" si="92">F338</f>
        <v>1.7</v>
      </c>
      <c r="G339" s="468">
        <f t="shared" si="92"/>
        <v>5.41</v>
      </c>
      <c r="H339" s="407">
        <f t="shared" si="92"/>
        <v>1.2</v>
      </c>
      <c r="I339" s="407">
        <f t="shared" ref="I339:I402" si="93">F339+G339</f>
        <v>7.11</v>
      </c>
      <c r="J339" s="407">
        <f t="shared" si="87"/>
        <v>7.2600000059604648</v>
      </c>
      <c r="K339" s="408">
        <f t="shared" ref="K339:K402" si="94">J339-I339</f>
        <v>0.15000000596046448</v>
      </c>
      <c r="L339" s="409">
        <f t="shared" ref="L339:L402" si="95">L338</f>
        <v>0.5</v>
      </c>
      <c r="M339" s="410">
        <f t="shared" ref="M339:M402" si="96">I339+L339</f>
        <v>7.61</v>
      </c>
      <c r="N339" s="410">
        <f t="shared" ref="N339:N402" si="97">J339+L339</f>
        <v>7.7600000059604648</v>
      </c>
      <c r="O339" s="411"/>
      <c r="P339" s="485">
        <f t="shared" ref="P339:P402" ca="1" si="98">Q338+TIME(0,0,RANDBETWEEN(20,25))</f>
        <v>0.4360300925925979</v>
      </c>
      <c r="Q339" s="484">
        <f t="shared" ref="Q339:Q402" ca="1" si="99">P339+TIME(0,0,RANDBETWEEN(12,15))</f>
        <v>0.43618055555556084</v>
      </c>
      <c r="R339" s="486">
        <v>0.15000000596046448</v>
      </c>
      <c r="S339" s="486">
        <f t="shared" ca="1" si="88"/>
        <v>0.15</v>
      </c>
      <c r="T339" s="506">
        <v>11</v>
      </c>
      <c r="U339" s="469" t="str">
        <f t="shared" si="89"/>
        <v>C86-R19</v>
      </c>
      <c r="V339" s="470">
        <v>86</v>
      </c>
      <c r="W339" s="470" t="s">
        <v>493</v>
      </c>
      <c r="X339" s="470" t="s">
        <v>494</v>
      </c>
      <c r="Y339" s="470">
        <v>19</v>
      </c>
      <c r="AA339" s="505">
        <v>323</v>
      </c>
      <c r="AC339" s="400">
        <f t="shared" si="90"/>
        <v>11</v>
      </c>
    </row>
    <row r="340" spans="1:29" ht="12.75" customHeight="1">
      <c r="A340" s="403">
        <f t="shared" si="91"/>
        <v>324</v>
      </c>
      <c r="B340" s="745"/>
      <c r="C340" s="404" t="str">
        <f t="shared" si="86"/>
        <v>C86-R17</v>
      </c>
      <c r="D340" s="405">
        <v>0.38555555555555554</v>
      </c>
      <c r="E340" s="405">
        <v>0.38571759259259258</v>
      </c>
      <c r="F340" s="406">
        <f t="shared" si="92"/>
        <v>1.7</v>
      </c>
      <c r="G340" s="468">
        <f t="shared" si="92"/>
        <v>5.41</v>
      </c>
      <c r="H340" s="407">
        <f t="shared" si="92"/>
        <v>1.2</v>
      </c>
      <c r="I340" s="407">
        <f t="shared" si="93"/>
        <v>7.11</v>
      </c>
      <c r="J340" s="407">
        <f t="shared" si="87"/>
        <v>7.1199999997764829</v>
      </c>
      <c r="K340" s="408">
        <f t="shared" si="94"/>
        <v>9.9999997764825821E-3</v>
      </c>
      <c r="L340" s="409">
        <f t="shared" si="95"/>
        <v>0.5</v>
      </c>
      <c r="M340" s="410">
        <f t="shared" si="96"/>
        <v>7.61</v>
      </c>
      <c r="N340" s="410">
        <f t="shared" si="97"/>
        <v>7.6199999997764829</v>
      </c>
      <c r="O340" s="411"/>
      <c r="P340" s="485">
        <f t="shared" ca="1" si="98"/>
        <v>0.43643518518519048</v>
      </c>
      <c r="Q340" s="484">
        <f t="shared" ca="1" si="99"/>
        <v>0.43658564814815343</v>
      </c>
      <c r="R340" s="486">
        <v>9.9999997764825821E-3</v>
      </c>
      <c r="S340" s="486">
        <f t="shared" ca="1" si="88"/>
        <v>0.03</v>
      </c>
      <c r="T340" s="470">
        <v>12</v>
      </c>
      <c r="U340" s="469" t="str">
        <f t="shared" si="89"/>
        <v>C86-R17</v>
      </c>
      <c r="V340" s="470">
        <v>86</v>
      </c>
      <c r="W340" s="470" t="s">
        <v>493</v>
      </c>
      <c r="X340" s="470" t="s">
        <v>494</v>
      </c>
      <c r="Y340" s="470">
        <v>17</v>
      </c>
      <c r="AA340" s="505">
        <v>324</v>
      </c>
      <c r="AC340" s="400">
        <f t="shared" si="90"/>
        <v>12</v>
      </c>
    </row>
    <row r="341" spans="1:29" ht="12.75" customHeight="1">
      <c r="A341" s="403">
        <f t="shared" si="91"/>
        <v>325</v>
      </c>
      <c r="B341" s="745"/>
      <c r="C341" s="404" t="str">
        <f t="shared" si="86"/>
        <v>C86-R15</v>
      </c>
      <c r="D341" s="405">
        <v>0.38581018518518517</v>
      </c>
      <c r="E341" s="405">
        <v>0.38596064814814812</v>
      </c>
      <c r="F341" s="406">
        <f t="shared" si="92"/>
        <v>1.7</v>
      </c>
      <c r="G341" s="468">
        <f t="shared" si="92"/>
        <v>5.41</v>
      </c>
      <c r="H341" s="407">
        <f t="shared" si="92"/>
        <v>1.2</v>
      </c>
      <c r="I341" s="407">
        <f t="shared" si="93"/>
        <v>7.11</v>
      </c>
      <c r="J341" s="407">
        <f t="shared" si="87"/>
        <v>7.1699999986588958</v>
      </c>
      <c r="K341" s="408">
        <f t="shared" si="94"/>
        <v>5.9999998658895493E-2</v>
      </c>
      <c r="L341" s="409">
        <f t="shared" si="95"/>
        <v>0.5</v>
      </c>
      <c r="M341" s="410">
        <f t="shared" si="96"/>
        <v>7.61</v>
      </c>
      <c r="N341" s="410">
        <f t="shared" si="97"/>
        <v>7.6699999986588958</v>
      </c>
      <c r="O341" s="411"/>
      <c r="P341" s="485">
        <f t="shared" ca="1" si="98"/>
        <v>0.43685185185185715</v>
      </c>
      <c r="Q341" s="484">
        <f t="shared" ca="1" si="99"/>
        <v>0.43699074074074606</v>
      </c>
      <c r="R341" s="486">
        <v>5.9999998658895493E-2</v>
      </c>
      <c r="S341" s="486">
        <f t="shared" ca="1" si="88"/>
        <v>0.11</v>
      </c>
      <c r="T341" s="506">
        <v>13</v>
      </c>
      <c r="U341" s="469" t="str">
        <f t="shared" si="89"/>
        <v>C86-R15</v>
      </c>
      <c r="V341" s="470">
        <v>86</v>
      </c>
      <c r="W341" s="470" t="s">
        <v>493</v>
      </c>
      <c r="X341" s="470" t="s">
        <v>494</v>
      </c>
      <c r="Y341" s="470">
        <v>15</v>
      </c>
      <c r="AA341" s="505">
        <v>325</v>
      </c>
      <c r="AC341" s="400">
        <f t="shared" si="90"/>
        <v>13</v>
      </c>
    </row>
    <row r="342" spans="1:29" ht="12.75" customHeight="1">
      <c r="A342" s="403">
        <f t="shared" si="91"/>
        <v>326</v>
      </c>
      <c r="B342" s="745"/>
      <c r="C342" s="404" t="str">
        <f t="shared" si="86"/>
        <v>C86-R13</v>
      </c>
      <c r="D342" s="405">
        <v>0.38606481481481481</v>
      </c>
      <c r="E342" s="405">
        <v>0.38621527777777775</v>
      </c>
      <c r="F342" s="406">
        <f t="shared" si="92"/>
        <v>1.7</v>
      </c>
      <c r="G342" s="468">
        <f t="shared" si="92"/>
        <v>5.41</v>
      </c>
      <c r="H342" s="407">
        <f t="shared" si="92"/>
        <v>1.2</v>
      </c>
      <c r="I342" s="407">
        <f t="shared" si="93"/>
        <v>7.11</v>
      </c>
      <c r="J342" s="407">
        <f t="shared" si="87"/>
        <v>7.1699999986588958</v>
      </c>
      <c r="K342" s="408">
        <f t="shared" si="94"/>
        <v>5.9999998658895493E-2</v>
      </c>
      <c r="L342" s="409">
        <f t="shared" si="95"/>
        <v>0.5</v>
      </c>
      <c r="M342" s="410">
        <f t="shared" si="96"/>
        <v>7.61</v>
      </c>
      <c r="N342" s="410">
        <f t="shared" si="97"/>
        <v>7.6699999986588958</v>
      </c>
      <c r="O342" s="411"/>
      <c r="P342" s="485">
        <f t="shared" ca="1" si="98"/>
        <v>0.43728009259259792</v>
      </c>
      <c r="Q342" s="484">
        <f t="shared" ca="1" si="99"/>
        <v>0.43741898148148683</v>
      </c>
      <c r="R342" s="486">
        <v>5.9999998658895493E-2</v>
      </c>
      <c r="S342" s="486">
        <f t="shared" ca="1" si="88"/>
        <v>0.03</v>
      </c>
      <c r="T342" s="470">
        <v>14</v>
      </c>
      <c r="U342" s="469" t="str">
        <f t="shared" si="89"/>
        <v>C86-R13</v>
      </c>
      <c r="V342" s="470">
        <v>86</v>
      </c>
      <c r="W342" s="470" t="s">
        <v>493</v>
      </c>
      <c r="X342" s="470" t="s">
        <v>494</v>
      </c>
      <c r="Y342" s="470">
        <v>13</v>
      </c>
      <c r="AA342" s="505">
        <v>326</v>
      </c>
      <c r="AC342" s="400">
        <f t="shared" si="90"/>
        <v>14</v>
      </c>
    </row>
    <row r="343" spans="1:29" ht="12.75" customHeight="1">
      <c r="A343" s="403">
        <f t="shared" si="91"/>
        <v>327</v>
      </c>
      <c r="B343" s="745"/>
      <c r="C343" s="404" t="str">
        <f t="shared" si="86"/>
        <v>C86-R11</v>
      </c>
      <c r="D343" s="405">
        <v>0.38631944444444444</v>
      </c>
      <c r="E343" s="405">
        <v>0.38646990740740739</v>
      </c>
      <c r="F343" s="406">
        <f t="shared" si="92"/>
        <v>1.7</v>
      </c>
      <c r="G343" s="468">
        <f t="shared" si="92"/>
        <v>5.41</v>
      </c>
      <c r="H343" s="407">
        <f t="shared" si="92"/>
        <v>1.2</v>
      </c>
      <c r="I343" s="407">
        <f t="shared" si="93"/>
        <v>7.11</v>
      </c>
      <c r="J343" s="407">
        <f t="shared" si="87"/>
        <v>7.1499999991059306</v>
      </c>
      <c r="K343" s="408">
        <f t="shared" si="94"/>
        <v>3.9999999105930328E-2</v>
      </c>
      <c r="L343" s="409">
        <f t="shared" si="95"/>
        <v>0.5</v>
      </c>
      <c r="M343" s="410">
        <f t="shared" si="96"/>
        <v>7.61</v>
      </c>
      <c r="N343" s="410">
        <f t="shared" si="97"/>
        <v>7.6499999991059306</v>
      </c>
      <c r="O343" s="411"/>
      <c r="P343" s="485">
        <f t="shared" ca="1" si="98"/>
        <v>0.43770833333333869</v>
      </c>
      <c r="Q343" s="484">
        <f t="shared" ca="1" si="99"/>
        <v>0.43787037037037574</v>
      </c>
      <c r="R343" s="486">
        <v>3.9999999105930328E-2</v>
      </c>
      <c r="S343" s="486">
        <f t="shared" ca="1" si="88"/>
        <v>0.13</v>
      </c>
      <c r="T343" s="506">
        <v>15</v>
      </c>
      <c r="U343" s="469" t="str">
        <f t="shared" si="89"/>
        <v>C86-R11</v>
      </c>
      <c r="V343" s="470">
        <v>86</v>
      </c>
      <c r="W343" s="470" t="s">
        <v>493</v>
      </c>
      <c r="X343" s="470" t="s">
        <v>494</v>
      </c>
      <c r="Y343" s="470">
        <v>11</v>
      </c>
      <c r="AA343" s="505">
        <v>327</v>
      </c>
      <c r="AC343" s="400">
        <f t="shared" si="90"/>
        <v>15</v>
      </c>
    </row>
    <row r="344" spans="1:29" ht="12.75" customHeight="1">
      <c r="A344" s="403">
        <f t="shared" si="91"/>
        <v>328</v>
      </c>
      <c r="B344" s="745"/>
      <c r="C344" s="404" t="str">
        <f t="shared" si="86"/>
        <v>C86-R9</v>
      </c>
      <c r="D344" s="405">
        <v>0.38658564814814816</v>
      </c>
      <c r="E344" s="405">
        <v>0.38673611111111111</v>
      </c>
      <c r="F344" s="406">
        <f t="shared" si="92"/>
        <v>1.7</v>
      </c>
      <c r="G344" s="468">
        <f t="shared" si="92"/>
        <v>5.41</v>
      </c>
      <c r="H344" s="407">
        <f t="shared" si="92"/>
        <v>1.2</v>
      </c>
      <c r="I344" s="407">
        <f t="shared" si="93"/>
        <v>7.11</v>
      </c>
      <c r="J344" s="407">
        <f t="shared" si="87"/>
        <v>7.2299999973177913</v>
      </c>
      <c r="K344" s="408">
        <f t="shared" si="94"/>
        <v>0.11999999731779099</v>
      </c>
      <c r="L344" s="409">
        <f t="shared" si="95"/>
        <v>0.5</v>
      </c>
      <c r="M344" s="410">
        <f t="shared" si="96"/>
        <v>7.61</v>
      </c>
      <c r="N344" s="410">
        <f t="shared" si="97"/>
        <v>7.7299999973177913</v>
      </c>
      <c r="O344" s="411"/>
      <c r="P344" s="485">
        <f t="shared" ca="1" si="98"/>
        <v>0.4381597222222276</v>
      </c>
      <c r="Q344" s="484">
        <f t="shared" ca="1" si="99"/>
        <v>0.43832175925926464</v>
      </c>
      <c r="R344" s="486">
        <v>0.11999999731779099</v>
      </c>
      <c r="S344" s="486">
        <f t="shared" ca="1" si="88"/>
        <v>0.08</v>
      </c>
      <c r="T344" s="470">
        <v>16</v>
      </c>
      <c r="U344" s="469" t="str">
        <f t="shared" si="89"/>
        <v>C86-R9</v>
      </c>
      <c r="V344" s="470">
        <v>86</v>
      </c>
      <c r="W344" s="470" t="s">
        <v>493</v>
      </c>
      <c r="X344" s="470" t="s">
        <v>494</v>
      </c>
      <c r="Y344" s="470">
        <v>9</v>
      </c>
      <c r="AA344" s="505">
        <v>328</v>
      </c>
      <c r="AC344" s="400">
        <f t="shared" si="90"/>
        <v>16</v>
      </c>
    </row>
    <row r="345" spans="1:29" ht="12.75" customHeight="1">
      <c r="A345" s="403">
        <f t="shared" si="91"/>
        <v>329</v>
      </c>
      <c r="B345" s="745"/>
      <c r="C345" s="404" t="str">
        <f t="shared" si="86"/>
        <v>C86-R7</v>
      </c>
      <c r="D345" s="405">
        <v>0.38687500000000002</v>
      </c>
      <c r="E345" s="405">
        <v>0.38703703703703701</v>
      </c>
      <c r="F345" s="406">
        <f t="shared" si="92"/>
        <v>1.7</v>
      </c>
      <c r="G345" s="468">
        <f t="shared" si="92"/>
        <v>5.41</v>
      </c>
      <c r="H345" s="407">
        <f t="shared" si="92"/>
        <v>1.2</v>
      </c>
      <c r="I345" s="407">
        <f t="shared" si="93"/>
        <v>7.11</v>
      </c>
      <c r="J345" s="407">
        <f t="shared" si="87"/>
        <v>7.2199999994039539</v>
      </c>
      <c r="K345" s="408">
        <f t="shared" si="94"/>
        <v>0.10999999940395355</v>
      </c>
      <c r="L345" s="409">
        <f t="shared" si="95"/>
        <v>0.5</v>
      </c>
      <c r="M345" s="410">
        <f t="shared" si="96"/>
        <v>7.61</v>
      </c>
      <c r="N345" s="410">
        <f t="shared" si="97"/>
        <v>7.7199999994039539</v>
      </c>
      <c r="O345" s="411"/>
      <c r="P345" s="485">
        <f t="shared" ca="1" si="98"/>
        <v>0.43855324074074614</v>
      </c>
      <c r="Q345" s="484">
        <f t="shared" ca="1" si="99"/>
        <v>0.43870370370370909</v>
      </c>
      <c r="R345" s="486">
        <v>0.10999999940395355</v>
      </c>
      <c r="S345" s="486">
        <f t="shared" ca="1" si="88"/>
        <v>0.02</v>
      </c>
      <c r="T345" s="506">
        <v>17</v>
      </c>
      <c r="U345" s="469" t="str">
        <f t="shared" si="89"/>
        <v>C86-R7</v>
      </c>
      <c r="V345" s="470">
        <v>86</v>
      </c>
      <c r="W345" s="470" t="s">
        <v>493</v>
      </c>
      <c r="X345" s="470" t="s">
        <v>494</v>
      </c>
      <c r="Y345" s="470">
        <v>7</v>
      </c>
      <c r="AA345" s="505">
        <v>329</v>
      </c>
      <c r="AC345" s="400">
        <f t="shared" si="90"/>
        <v>17</v>
      </c>
    </row>
    <row r="346" spans="1:29" ht="12.75" customHeight="1">
      <c r="A346" s="403">
        <f t="shared" si="91"/>
        <v>330</v>
      </c>
      <c r="B346" s="745"/>
      <c r="C346" s="404" t="str">
        <f t="shared" si="86"/>
        <v>C86-R5</v>
      </c>
      <c r="D346" s="405">
        <v>0.38710648148148147</v>
      </c>
      <c r="E346" s="405">
        <v>0.38724537037037038</v>
      </c>
      <c r="F346" s="406">
        <f t="shared" si="92"/>
        <v>1.7</v>
      </c>
      <c r="G346" s="468">
        <f t="shared" si="92"/>
        <v>5.41</v>
      </c>
      <c r="H346" s="407">
        <f t="shared" si="92"/>
        <v>1.2</v>
      </c>
      <c r="I346" s="407">
        <f t="shared" si="93"/>
        <v>7.11</v>
      </c>
      <c r="J346" s="407">
        <f t="shared" si="87"/>
        <v>7.2600000059604648</v>
      </c>
      <c r="K346" s="408">
        <f t="shared" si="94"/>
        <v>0.15000000596046448</v>
      </c>
      <c r="L346" s="409">
        <f t="shared" si="95"/>
        <v>0.5</v>
      </c>
      <c r="M346" s="410">
        <f t="shared" si="96"/>
        <v>7.61</v>
      </c>
      <c r="N346" s="410">
        <f t="shared" si="97"/>
        <v>7.7600000059604648</v>
      </c>
      <c r="O346" s="411"/>
      <c r="P346" s="485">
        <f t="shared" ca="1" si="98"/>
        <v>0.43899305555556095</v>
      </c>
      <c r="Q346" s="484">
        <f t="shared" ca="1" si="99"/>
        <v>0.439155092592598</v>
      </c>
      <c r="R346" s="486">
        <v>0.15000000596046448</v>
      </c>
      <c r="S346" s="486">
        <f t="shared" ca="1" si="88"/>
        <v>7.0000000000000007E-2</v>
      </c>
      <c r="T346" s="470">
        <v>18</v>
      </c>
      <c r="U346" s="469" t="str">
        <f t="shared" si="89"/>
        <v>C86-R5</v>
      </c>
      <c r="V346" s="470">
        <v>86</v>
      </c>
      <c r="W346" s="470" t="s">
        <v>493</v>
      </c>
      <c r="X346" s="470" t="s">
        <v>494</v>
      </c>
      <c r="Y346" s="470">
        <v>5</v>
      </c>
      <c r="AA346" s="505">
        <v>330</v>
      </c>
      <c r="AC346" s="400">
        <f t="shared" si="90"/>
        <v>18</v>
      </c>
    </row>
    <row r="347" spans="1:29" ht="12.75" customHeight="1">
      <c r="A347" s="403">
        <f t="shared" si="91"/>
        <v>331</v>
      </c>
      <c r="B347" s="745"/>
      <c r="C347" s="404" t="str">
        <f t="shared" si="86"/>
        <v>C86-R3</v>
      </c>
      <c r="D347" s="405">
        <v>0.38738425925925923</v>
      </c>
      <c r="E347" s="405">
        <v>0.38754629629629628</v>
      </c>
      <c r="F347" s="406">
        <f t="shared" si="92"/>
        <v>1.7</v>
      </c>
      <c r="G347" s="468">
        <f t="shared" si="92"/>
        <v>5.41</v>
      </c>
      <c r="H347" s="407">
        <f t="shared" si="92"/>
        <v>1.2</v>
      </c>
      <c r="I347" s="407">
        <f t="shared" si="93"/>
        <v>7.11</v>
      </c>
      <c r="J347" s="407">
        <f t="shared" si="87"/>
        <v>7.2399999952316287</v>
      </c>
      <c r="K347" s="408">
        <f t="shared" si="94"/>
        <v>0.12999999523162842</v>
      </c>
      <c r="L347" s="409">
        <f t="shared" si="95"/>
        <v>0.5</v>
      </c>
      <c r="M347" s="410">
        <f t="shared" si="96"/>
        <v>7.61</v>
      </c>
      <c r="N347" s="410">
        <f t="shared" si="97"/>
        <v>7.7399999952316287</v>
      </c>
      <c r="O347" s="411"/>
      <c r="P347" s="485">
        <f t="shared" ca="1" si="98"/>
        <v>0.43940972222222763</v>
      </c>
      <c r="Q347" s="484">
        <f t="shared" ca="1" si="99"/>
        <v>0.43954861111111654</v>
      </c>
      <c r="R347" s="486">
        <v>0.12999999523162842</v>
      </c>
      <c r="S347" s="486">
        <f t="shared" ca="1" si="88"/>
        <v>0.13</v>
      </c>
      <c r="T347" s="506">
        <v>19</v>
      </c>
      <c r="U347" s="469" t="str">
        <f t="shared" si="89"/>
        <v>C86-R3</v>
      </c>
      <c r="V347" s="470">
        <v>86</v>
      </c>
      <c r="W347" s="470" t="s">
        <v>493</v>
      </c>
      <c r="X347" s="470" t="s">
        <v>494</v>
      </c>
      <c r="Y347" s="470">
        <v>3</v>
      </c>
      <c r="AA347" s="505">
        <v>331</v>
      </c>
      <c r="AC347" s="400">
        <f t="shared" si="90"/>
        <v>19</v>
      </c>
    </row>
    <row r="348" spans="1:29" ht="12.75" customHeight="1">
      <c r="A348" s="403">
        <f t="shared" si="91"/>
        <v>332</v>
      </c>
      <c r="B348" s="745"/>
      <c r="C348" s="404" t="str">
        <f t="shared" si="86"/>
        <v>C86-R1</v>
      </c>
      <c r="D348" s="405">
        <v>0.38766203703703705</v>
      </c>
      <c r="E348" s="405">
        <v>0.38783564814814814</v>
      </c>
      <c r="F348" s="406">
        <f t="shared" si="92"/>
        <v>1.7</v>
      </c>
      <c r="G348" s="468">
        <f t="shared" si="92"/>
        <v>5.41</v>
      </c>
      <c r="H348" s="407">
        <f t="shared" si="92"/>
        <v>1.2</v>
      </c>
      <c r="I348" s="407">
        <f t="shared" si="93"/>
        <v>7.11</v>
      </c>
      <c r="J348" s="407">
        <f t="shared" si="87"/>
        <v>7.1299999995529655</v>
      </c>
      <c r="K348" s="408">
        <f t="shared" si="94"/>
        <v>1.9999999552965164E-2</v>
      </c>
      <c r="L348" s="409">
        <f t="shared" si="95"/>
        <v>0.5</v>
      </c>
      <c r="M348" s="410">
        <f t="shared" si="96"/>
        <v>7.61</v>
      </c>
      <c r="N348" s="410">
        <f t="shared" si="97"/>
        <v>7.6299999995529655</v>
      </c>
      <c r="O348" s="411"/>
      <c r="P348" s="485">
        <f t="shared" ca="1" si="98"/>
        <v>0.43979166666667208</v>
      </c>
      <c r="Q348" s="484">
        <f t="shared" ca="1" si="99"/>
        <v>0.43994212962963503</v>
      </c>
      <c r="R348" s="486">
        <v>1.9999999552965164E-2</v>
      </c>
      <c r="S348" s="486">
        <f t="shared" ca="1" si="88"/>
        <v>0.11</v>
      </c>
      <c r="T348" s="470">
        <v>20</v>
      </c>
      <c r="U348" s="469" t="str">
        <f t="shared" si="89"/>
        <v>C86-R1</v>
      </c>
      <c r="V348" s="470">
        <v>86</v>
      </c>
      <c r="W348" s="470" t="s">
        <v>493</v>
      </c>
      <c r="X348" s="470" t="s">
        <v>494</v>
      </c>
      <c r="Y348" s="470">
        <v>1</v>
      </c>
      <c r="AA348" s="505">
        <v>332</v>
      </c>
      <c r="AC348" s="400">
        <f t="shared" si="90"/>
        <v>20</v>
      </c>
    </row>
    <row r="349" spans="1:29" ht="12.75" customHeight="1">
      <c r="A349" s="403">
        <f t="shared" si="91"/>
        <v>333</v>
      </c>
      <c r="B349" s="745"/>
      <c r="C349" s="404" t="str">
        <f t="shared" si="86"/>
        <v>C87-R2</v>
      </c>
      <c r="D349" s="405">
        <v>0.3878935185185185</v>
      </c>
      <c r="E349" s="405">
        <v>0.38805555555555554</v>
      </c>
      <c r="F349" s="406">
        <f t="shared" si="92"/>
        <v>1.7</v>
      </c>
      <c r="G349" s="468">
        <f t="shared" si="92"/>
        <v>5.41</v>
      </c>
      <c r="H349" s="407">
        <f t="shared" si="92"/>
        <v>1.2</v>
      </c>
      <c r="I349" s="407">
        <f t="shared" si="93"/>
        <v>7.11</v>
      </c>
      <c r="J349" s="407">
        <f t="shared" si="87"/>
        <v>7.189999998211861</v>
      </c>
      <c r="K349" s="408">
        <f t="shared" si="94"/>
        <v>7.9999998211860657E-2</v>
      </c>
      <c r="L349" s="409">
        <f t="shared" si="95"/>
        <v>0.5</v>
      </c>
      <c r="M349" s="410">
        <f t="shared" si="96"/>
        <v>7.61</v>
      </c>
      <c r="N349" s="410">
        <f t="shared" si="97"/>
        <v>7.689999998211861</v>
      </c>
      <c r="O349" s="411"/>
      <c r="P349" s="485">
        <f t="shared" ca="1" si="98"/>
        <v>0.44019675925926466</v>
      </c>
      <c r="Q349" s="484">
        <f t="shared" ca="1" si="99"/>
        <v>0.4403587962963017</v>
      </c>
      <c r="R349" s="486">
        <v>7.9999998211860657E-2</v>
      </c>
      <c r="S349" s="486">
        <f t="shared" ca="1" si="88"/>
        <v>0.12</v>
      </c>
      <c r="T349" s="506">
        <v>1</v>
      </c>
      <c r="U349" s="469" t="str">
        <f t="shared" si="89"/>
        <v>C87-R2</v>
      </c>
      <c r="V349" s="470">
        <v>87</v>
      </c>
      <c r="W349" s="470" t="s">
        <v>493</v>
      </c>
      <c r="X349" s="470" t="s">
        <v>494</v>
      </c>
      <c r="Y349" s="470">
        <v>2</v>
      </c>
      <c r="AA349" s="505">
        <v>333</v>
      </c>
      <c r="AC349" s="400">
        <f t="shared" si="90"/>
        <v>21</v>
      </c>
    </row>
    <row r="350" spans="1:29" ht="12.75" customHeight="1">
      <c r="A350" s="403">
        <f t="shared" si="91"/>
        <v>334</v>
      </c>
      <c r="B350" s="745"/>
      <c r="C350" s="404" t="str">
        <f t="shared" si="86"/>
        <v>C87-R4</v>
      </c>
      <c r="D350" s="405">
        <v>0.38814814814814813</v>
      </c>
      <c r="E350" s="405">
        <v>0.38829861111111114</v>
      </c>
      <c r="F350" s="406">
        <f t="shared" si="92"/>
        <v>1.7</v>
      </c>
      <c r="G350" s="468">
        <f t="shared" si="92"/>
        <v>5.41</v>
      </c>
      <c r="H350" s="407">
        <f t="shared" si="92"/>
        <v>1.2</v>
      </c>
      <c r="I350" s="407">
        <f t="shared" si="93"/>
        <v>7.11</v>
      </c>
      <c r="J350" s="407">
        <f t="shared" si="87"/>
        <v>7.1800000002980235</v>
      </c>
      <c r="K350" s="408">
        <f t="shared" si="94"/>
        <v>7.0000000298023224E-2</v>
      </c>
      <c r="L350" s="409">
        <f t="shared" si="95"/>
        <v>0.5</v>
      </c>
      <c r="M350" s="410">
        <f t="shared" si="96"/>
        <v>7.61</v>
      </c>
      <c r="N350" s="410">
        <f t="shared" si="97"/>
        <v>7.6800000002980235</v>
      </c>
      <c r="O350" s="411"/>
      <c r="P350" s="485">
        <f t="shared" ca="1" si="98"/>
        <v>0.44060185185185724</v>
      </c>
      <c r="Q350" s="484">
        <f t="shared" ca="1" si="99"/>
        <v>0.44076388888889428</v>
      </c>
      <c r="R350" s="486">
        <v>7.0000000298023224E-2</v>
      </c>
      <c r="S350" s="486">
        <f t="shared" ca="1" si="88"/>
        <v>0.12</v>
      </c>
      <c r="T350" s="470">
        <v>2</v>
      </c>
      <c r="U350" s="469" t="str">
        <f t="shared" si="89"/>
        <v>C87-R4</v>
      </c>
      <c r="V350" s="470">
        <v>87</v>
      </c>
      <c r="W350" s="470" t="s">
        <v>493</v>
      </c>
      <c r="X350" s="470" t="s">
        <v>494</v>
      </c>
      <c r="Y350" s="470">
        <v>4</v>
      </c>
      <c r="AA350" s="505">
        <v>334</v>
      </c>
      <c r="AC350" s="400">
        <f t="shared" si="90"/>
        <v>1</v>
      </c>
    </row>
    <row r="351" spans="1:29" ht="12.75" customHeight="1">
      <c r="A351" s="403">
        <f t="shared" si="91"/>
        <v>335</v>
      </c>
      <c r="B351" s="745"/>
      <c r="C351" s="404" t="str">
        <f t="shared" si="86"/>
        <v>C87-R6</v>
      </c>
      <c r="D351" s="405">
        <v>0.38842592592592595</v>
      </c>
      <c r="E351" s="405">
        <v>0.38858796296296294</v>
      </c>
      <c r="F351" s="406">
        <f t="shared" si="92"/>
        <v>1.7</v>
      </c>
      <c r="G351" s="468">
        <f t="shared" si="92"/>
        <v>5.41</v>
      </c>
      <c r="H351" s="407">
        <f t="shared" si="92"/>
        <v>1.2</v>
      </c>
      <c r="I351" s="407">
        <f t="shared" si="93"/>
        <v>7.11</v>
      </c>
      <c r="J351" s="407">
        <f t="shared" si="87"/>
        <v>7.1499999991059306</v>
      </c>
      <c r="K351" s="408">
        <f t="shared" si="94"/>
        <v>3.9999999105930328E-2</v>
      </c>
      <c r="L351" s="409">
        <f t="shared" si="95"/>
        <v>0.5</v>
      </c>
      <c r="M351" s="410">
        <f t="shared" si="96"/>
        <v>7.61</v>
      </c>
      <c r="N351" s="410">
        <f t="shared" si="97"/>
        <v>7.6499999991059306</v>
      </c>
      <c r="O351" s="411"/>
      <c r="P351" s="485">
        <f t="shared" ca="1" si="98"/>
        <v>0.44100694444444982</v>
      </c>
      <c r="Q351" s="484">
        <f t="shared" ca="1" si="99"/>
        <v>0.44115740740741277</v>
      </c>
      <c r="R351" s="486">
        <v>3.9999999105930328E-2</v>
      </c>
      <c r="S351" s="486">
        <f t="shared" ca="1" si="88"/>
        <v>0.13</v>
      </c>
      <c r="T351" s="506">
        <v>3</v>
      </c>
      <c r="U351" s="469" t="str">
        <f t="shared" si="89"/>
        <v>C87-R6</v>
      </c>
      <c r="V351" s="470">
        <v>87</v>
      </c>
      <c r="W351" s="470" t="s">
        <v>493</v>
      </c>
      <c r="X351" s="470" t="s">
        <v>494</v>
      </c>
      <c r="Y351" s="470">
        <v>6</v>
      </c>
      <c r="AA351" s="505">
        <v>335</v>
      </c>
      <c r="AC351" s="400">
        <f t="shared" si="90"/>
        <v>2</v>
      </c>
    </row>
    <row r="352" spans="1:29" ht="12.75" customHeight="1">
      <c r="A352" s="403">
        <f t="shared" si="91"/>
        <v>336</v>
      </c>
      <c r="B352" s="745"/>
      <c r="C352" s="404" t="str">
        <f t="shared" si="86"/>
        <v>C87-R8</v>
      </c>
      <c r="D352" s="405">
        <v>0.38871527777777776</v>
      </c>
      <c r="E352" s="405">
        <v>0.38886574074074076</v>
      </c>
      <c r="F352" s="406">
        <f t="shared" si="92"/>
        <v>1.7</v>
      </c>
      <c r="G352" s="468">
        <f t="shared" si="92"/>
        <v>5.41</v>
      </c>
      <c r="H352" s="407">
        <f t="shared" si="92"/>
        <v>1.2</v>
      </c>
      <c r="I352" s="407">
        <f t="shared" si="93"/>
        <v>7.11</v>
      </c>
      <c r="J352" s="407">
        <f t="shared" si="87"/>
        <v>7.2299999973177913</v>
      </c>
      <c r="K352" s="408">
        <f t="shared" si="94"/>
        <v>0.11999999731779099</v>
      </c>
      <c r="L352" s="409">
        <f t="shared" si="95"/>
        <v>0.5</v>
      </c>
      <c r="M352" s="410">
        <f t="shared" si="96"/>
        <v>7.61</v>
      </c>
      <c r="N352" s="410">
        <f t="shared" si="97"/>
        <v>7.7299999973177913</v>
      </c>
      <c r="O352" s="411"/>
      <c r="P352" s="485">
        <f t="shared" ca="1" si="98"/>
        <v>0.44140046296296831</v>
      </c>
      <c r="Q352" s="484">
        <f t="shared" ca="1" si="99"/>
        <v>0.44155092592593126</v>
      </c>
      <c r="R352" s="486">
        <v>0.11999999731779099</v>
      </c>
      <c r="S352" s="486">
        <f t="shared" ca="1" si="88"/>
        <v>7.0000000000000007E-2</v>
      </c>
      <c r="T352" s="470">
        <v>4</v>
      </c>
      <c r="U352" s="469" t="str">
        <f t="shared" si="89"/>
        <v>C87-R8</v>
      </c>
      <c r="V352" s="470">
        <v>87</v>
      </c>
      <c r="W352" s="470" t="s">
        <v>493</v>
      </c>
      <c r="X352" s="470" t="s">
        <v>494</v>
      </c>
      <c r="Y352" s="470">
        <v>8</v>
      </c>
      <c r="AA352" s="505">
        <v>336</v>
      </c>
      <c r="AC352" s="400">
        <f t="shared" si="90"/>
        <v>3</v>
      </c>
    </row>
    <row r="353" spans="1:29" ht="12.75" customHeight="1">
      <c r="A353" s="403">
        <f t="shared" si="91"/>
        <v>337</v>
      </c>
      <c r="B353" s="745" t="s">
        <v>524</v>
      </c>
      <c r="C353" s="404" t="str">
        <f t="shared" si="86"/>
        <v>C87-R10</v>
      </c>
      <c r="D353" s="405">
        <v>0.38898148148148148</v>
      </c>
      <c r="E353" s="405">
        <v>0.38912037037037039</v>
      </c>
      <c r="F353" s="406">
        <f t="shared" si="92"/>
        <v>1.7</v>
      </c>
      <c r="G353" s="468">
        <f t="shared" si="92"/>
        <v>5.41</v>
      </c>
      <c r="H353" s="407">
        <f t="shared" si="92"/>
        <v>1.2</v>
      </c>
      <c r="I353" s="407">
        <f t="shared" si="93"/>
        <v>7.11</v>
      </c>
      <c r="J353" s="407">
        <f t="shared" si="87"/>
        <v>7.2299999973177913</v>
      </c>
      <c r="K353" s="408">
        <f t="shared" si="94"/>
        <v>0.11999999731779099</v>
      </c>
      <c r="L353" s="409">
        <f t="shared" si="95"/>
        <v>0.5</v>
      </c>
      <c r="M353" s="410">
        <f t="shared" si="96"/>
        <v>7.61</v>
      </c>
      <c r="N353" s="410">
        <f t="shared" si="97"/>
        <v>7.7299999973177913</v>
      </c>
      <c r="O353" s="411"/>
      <c r="P353" s="485">
        <f t="shared" ca="1" si="98"/>
        <v>0.44182870370370902</v>
      </c>
      <c r="Q353" s="484">
        <f t="shared" ca="1" si="99"/>
        <v>0.44197916666667197</v>
      </c>
      <c r="R353" s="486">
        <v>0.11999999731779099</v>
      </c>
      <c r="S353" s="486">
        <f t="shared" ca="1" si="88"/>
        <v>0.01</v>
      </c>
      <c r="T353" s="506">
        <v>5</v>
      </c>
      <c r="U353" s="504" t="str">
        <f t="shared" si="89"/>
        <v>C87-R10</v>
      </c>
      <c r="V353" s="470">
        <v>87</v>
      </c>
      <c r="W353" s="504" t="s">
        <v>493</v>
      </c>
      <c r="X353" s="504" t="s">
        <v>494</v>
      </c>
      <c r="Y353" s="470">
        <v>10</v>
      </c>
      <c r="AA353" s="505">
        <v>337</v>
      </c>
      <c r="AC353" s="400">
        <f t="shared" si="90"/>
        <v>4</v>
      </c>
    </row>
    <row r="354" spans="1:29" ht="12.75" customHeight="1">
      <c r="A354" s="403">
        <f t="shared" si="91"/>
        <v>338</v>
      </c>
      <c r="B354" s="745"/>
      <c r="C354" s="404" t="str">
        <f t="shared" si="86"/>
        <v>C87-R12</v>
      </c>
      <c r="D354" s="405">
        <v>0.38922453703703702</v>
      </c>
      <c r="E354" s="405">
        <v>0.38936342592592593</v>
      </c>
      <c r="F354" s="406">
        <f t="shared" si="92"/>
        <v>1.7</v>
      </c>
      <c r="G354" s="468">
        <f t="shared" si="92"/>
        <v>5.41</v>
      </c>
      <c r="H354" s="407">
        <f t="shared" si="92"/>
        <v>1.2</v>
      </c>
      <c r="I354" s="407">
        <f t="shared" si="93"/>
        <v>7.11</v>
      </c>
      <c r="J354" s="407">
        <f t="shared" si="87"/>
        <v>7.200000003576279</v>
      </c>
      <c r="K354" s="408">
        <f t="shared" si="94"/>
        <v>9.0000003576278687E-2</v>
      </c>
      <c r="L354" s="409">
        <f t="shared" si="95"/>
        <v>0.5</v>
      </c>
      <c r="M354" s="410">
        <f t="shared" si="96"/>
        <v>7.61</v>
      </c>
      <c r="N354" s="410">
        <f t="shared" si="97"/>
        <v>7.700000003576279</v>
      </c>
      <c r="O354" s="411"/>
      <c r="P354" s="485">
        <f t="shared" ca="1" si="98"/>
        <v>0.4422453703703757</v>
      </c>
      <c r="Q354" s="484">
        <f t="shared" ca="1" si="99"/>
        <v>0.44239583333333865</v>
      </c>
      <c r="R354" s="486">
        <v>9.0000003576278687E-2</v>
      </c>
      <c r="S354" s="486">
        <f t="shared" ca="1" si="88"/>
        <v>0.04</v>
      </c>
      <c r="T354" s="470">
        <v>6</v>
      </c>
      <c r="U354" s="469" t="str">
        <f t="shared" si="89"/>
        <v>C87-R12</v>
      </c>
      <c r="V354" s="470">
        <v>87</v>
      </c>
      <c r="W354" s="470" t="s">
        <v>493</v>
      </c>
      <c r="X354" s="470" t="s">
        <v>494</v>
      </c>
      <c r="Y354" s="470">
        <v>12</v>
      </c>
      <c r="AA354" s="505">
        <v>338</v>
      </c>
      <c r="AC354" s="400">
        <f t="shared" si="90"/>
        <v>5</v>
      </c>
    </row>
    <row r="355" spans="1:29" ht="12.75" customHeight="1">
      <c r="A355" s="403">
        <f t="shared" si="91"/>
        <v>339</v>
      </c>
      <c r="B355" s="745"/>
      <c r="C355" s="404" t="str">
        <f t="shared" si="86"/>
        <v>C87-R14</v>
      </c>
      <c r="D355" s="405">
        <v>0.38945601851851852</v>
      </c>
      <c r="E355" s="405">
        <v>0.3896296296296296</v>
      </c>
      <c r="F355" s="406">
        <f t="shared" ref="F355:H370" si="100">F354</f>
        <v>1.7</v>
      </c>
      <c r="G355" s="468">
        <f t="shared" si="100"/>
        <v>5.41</v>
      </c>
      <c r="H355" s="407">
        <f t="shared" si="100"/>
        <v>1.2</v>
      </c>
      <c r="I355" s="407">
        <f t="shared" si="93"/>
        <v>7.11</v>
      </c>
      <c r="J355" s="407">
        <f t="shared" si="87"/>
        <v>7.200000003576279</v>
      </c>
      <c r="K355" s="408">
        <f t="shared" si="94"/>
        <v>9.0000003576278687E-2</v>
      </c>
      <c r="L355" s="409">
        <f t="shared" si="95"/>
        <v>0.5</v>
      </c>
      <c r="M355" s="410">
        <f t="shared" si="96"/>
        <v>7.61</v>
      </c>
      <c r="N355" s="410">
        <f t="shared" si="97"/>
        <v>7.700000003576279</v>
      </c>
      <c r="O355" s="411"/>
      <c r="P355" s="485">
        <f t="shared" ca="1" si="98"/>
        <v>0.44268518518519051</v>
      </c>
      <c r="Q355" s="484">
        <f t="shared" ca="1" si="99"/>
        <v>0.44282407407407942</v>
      </c>
      <c r="R355" s="486">
        <v>9.0000003576278687E-2</v>
      </c>
      <c r="S355" s="486">
        <f t="shared" ca="1" si="88"/>
        <v>0.02</v>
      </c>
      <c r="T355" s="506">
        <v>7</v>
      </c>
      <c r="U355" s="469" t="str">
        <f t="shared" si="89"/>
        <v>C87-R14</v>
      </c>
      <c r="V355" s="470">
        <v>87</v>
      </c>
      <c r="W355" s="470" t="s">
        <v>493</v>
      </c>
      <c r="X355" s="470" t="s">
        <v>494</v>
      </c>
      <c r="Y355" s="470">
        <v>14</v>
      </c>
      <c r="AA355" s="505">
        <v>339</v>
      </c>
      <c r="AC355" s="400">
        <f t="shared" si="90"/>
        <v>6</v>
      </c>
    </row>
    <row r="356" spans="1:29" ht="12.75" customHeight="1">
      <c r="A356" s="403">
        <f t="shared" si="91"/>
        <v>340</v>
      </c>
      <c r="B356" s="745"/>
      <c r="C356" s="404" t="str">
        <f t="shared" si="86"/>
        <v>C87-R16</v>
      </c>
      <c r="D356" s="405">
        <v>0.38973379629629629</v>
      </c>
      <c r="E356" s="405">
        <v>0.3898726851851852</v>
      </c>
      <c r="F356" s="406">
        <f t="shared" si="100"/>
        <v>1.7</v>
      </c>
      <c r="G356" s="468">
        <f t="shared" si="100"/>
        <v>5.41</v>
      </c>
      <c r="H356" s="407">
        <f t="shared" si="100"/>
        <v>1.2</v>
      </c>
      <c r="I356" s="407">
        <f t="shared" si="93"/>
        <v>7.11</v>
      </c>
      <c r="J356" s="407">
        <f t="shared" si="87"/>
        <v>7.2199999994039539</v>
      </c>
      <c r="K356" s="408">
        <f t="shared" si="94"/>
        <v>0.10999999940395355</v>
      </c>
      <c r="L356" s="409">
        <f t="shared" si="95"/>
        <v>0.5</v>
      </c>
      <c r="M356" s="410">
        <f t="shared" si="96"/>
        <v>7.61</v>
      </c>
      <c r="N356" s="410">
        <f t="shared" si="97"/>
        <v>7.7199999994039539</v>
      </c>
      <c r="O356" s="411"/>
      <c r="P356" s="485">
        <f t="shared" ca="1" si="98"/>
        <v>0.44310185185185719</v>
      </c>
      <c r="Q356" s="484">
        <f t="shared" ca="1" si="99"/>
        <v>0.44325231481482014</v>
      </c>
      <c r="R356" s="486">
        <v>0.10999999940395355</v>
      </c>
      <c r="S356" s="486">
        <f t="shared" ca="1" si="88"/>
        <v>0.13</v>
      </c>
      <c r="T356" s="470">
        <v>8</v>
      </c>
      <c r="U356" s="469" t="str">
        <f t="shared" si="89"/>
        <v>C87-R16</v>
      </c>
      <c r="V356" s="470">
        <v>87</v>
      </c>
      <c r="W356" s="470" t="s">
        <v>493</v>
      </c>
      <c r="X356" s="470" t="s">
        <v>494</v>
      </c>
      <c r="Y356" s="470">
        <v>16</v>
      </c>
      <c r="AA356" s="505">
        <v>340</v>
      </c>
      <c r="AC356" s="400">
        <f t="shared" si="90"/>
        <v>7</v>
      </c>
    </row>
    <row r="357" spans="1:29" ht="12.75" customHeight="1">
      <c r="A357" s="403">
        <f t="shared" si="91"/>
        <v>341</v>
      </c>
      <c r="B357" s="745"/>
      <c r="C357" s="404" t="str">
        <f t="shared" si="86"/>
        <v>C87-R18</v>
      </c>
      <c r="D357" s="405">
        <v>0.38996527777777779</v>
      </c>
      <c r="E357" s="405">
        <v>0.39013888888888887</v>
      </c>
      <c r="F357" s="406">
        <f t="shared" si="100"/>
        <v>1.7</v>
      </c>
      <c r="G357" s="468">
        <f t="shared" si="100"/>
        <v>5.41</v>
      </c>
      <c r="H357" s="407">
        <f t="shared" si="100"/>
        <v>1.2</v>
      </c>
      <c r="I357" s="407">
        <f t="shared" si="93"/>
        <v>7.11</v>
      </c>
      <c r="J357" s="407">
        <f t="shared" si="87"/>
        <v>7.2299999973177913</v>
      </c>
      <c r="K357" s="408">
        <f t="shared" si="94"/>
        <v>0.11999999731779099</v>
      </c>
      <c r="L357" s="409">
        <f t="shared" si="95"/>
        <v>0.5</v>
      </c>
      <c r="M357" s="410">
        <f t="shared" si="96"/>
        <v>7.61</v>
      </c>
      <c r="N357" s="410">
        <f t="shared" si="97"/>
        <v>7.7299999973177913</v>
      </c>
      <c r="O357" s="411"/>
      <c r="P357" s="485">
        <f t="shared" ca="1" si="98"/>
        <v>0.44349537037037567</v>
      </c>
      <c r="Q357" s="484">
        <f t="shared" ca="1" si="99"/>
        <v>0.44366898148148681</v>
      </c>
      <c r="R357" s="486">
        <v>0.11999999731779099</v>
      </c>
      <c r="S357" s="486">
        <f t="shared" ca="1" si="88"/>
        <v>0.08</v>
      </c>
      <c r="T357" s="506">
        <v>9</v>
      </c>
      <c r="U357" s="469" t="str">
        <f t="shared" si="89"/>
        <v>C87-R18</v>
      </c>
      <c r="V357" s="470">
        <v>87</v>
      </c>
      <c r="W357" s="470" t="s">
        <v>493</v>
      </c>
      <c r="X357" s="470" t="s">
        <v>494</v>
      </c>
      <c r="Y357" s="470">
        <v>18</v>
      </c>
      <c r="AA357" s="505">
        <v>341</v>
      </c>
      <c r="AC357" s="400">
        <f t="shared" si="90"/>
        <v>8</v>
      </c>
    </row>
    <row r="358" spans="1:29" ht="12.75" customHeight="1">
      <c r="A358" s="403">
        <f t="shared" si="91"/>
        <v>342</v>
      </c>
      <c r="B358" s="745"/>
      <c r="C358" s="404" t="str">
        <f t="shared" si="86"/>
        <v>C87-R20</v>
      </c>
      <c r="D358" s="405">
        <v>0.39021990740740742</v>
      </c>
      <c r="E358" s="405">
        <v>0.39035879629629627</v>
      </c>
      <c r="F358" s="406">
        <f t="shared" si="100"/>
        <v>1.7</v>
      </c>
      <c r="G358" s="468">
        <f t="shared" si="100"/>
        <v>5.41</v>
      </c>
      <c r="H358" s="407">
        <f t="shared" si="100"/>
        <v>1.2</v>
      </c>
      <c r="I358" s="407">
        <f t="shared" si="93"/>
        <v>7.11</v>
      </c>
      <c r="J358" s="407">
        <f t="shared" si="87"/>
        <v>7.1299999995529655</v>
      </c>
      <c r="K358" s="408">
        <f t="shared" si="94"/>
        <v>1.9999999552965164E-2</v>
      </c>
      <c r="L358" s="409">
        <f t="shared" si="95"/>
        <v>0.5</v>
      </c>
      <c r="M358" s="410">
        <f t="shared" si="96"/>
        <v>7.61</v>
      </c>
      <c r="N358" s="410">
        <f t="shared" si="97"/>
        <v>7.6299999995529655</v>
      </c>
      <c r="O358" s="411"/>
      <c r="P358" s="485">
        <f t="shared" ca="1" si="98"/>
        <v>0.44391203703704235</v>
      </c>
      <c r="Q358" s="484">
        <f t="shared" ca="1" si="99"/>
        <v>0.4440625000000053</v>
      </c>
      <c r="R358" s="486">
        <v>1.9999999552965164E-2</v>
      </c>
      <c r="S358" s="486">
        <f t="shared" ca="1" si="88"/>
        <v>0.08</v>
      </c>
      <c r="T358" s="470">
        <v>10</v>
      </c>
      <c r="U358" s="469" t="str">
        <f t="shared" si="89"/>
        <v>C87-R20</v>
      </c>
      <c r="V358" s="470">
        <v>87</v>
      </c>
      <c r="W358" s="470" t="s">
        <v>493</v>
      </c>
      <c r="X358" s="470" t="s">
        <v>494</v>
      </c>
      <c r="Y358" s="470">
        <v>20</v>
      </c>
      <c r="AA358" s="505">
        <v>342</v>
      </c>
      <c r="AC358" s="400">
        <f t="shared" si="90"/>
        <v>9</v>
      </c>
    </row>
    <row r="359" spans="1:29" ht="12.75" customHeight="1">
      <c r="A359" s="403">
        <f t="shared" si="91"/>
        <v>343</v>
      </c>
      <c r="B359" s="745"/>
      <c r="C359" s="404" t="str">
        <f t="shared" si="86"/>
        <v>C87-R22</v>
      </c>
      <c r="D359" s="405">
        <v>0.39047453703703705</v>
      </c>
      <c r="E359" s="405">
        <v>0.39061342592592591</v>
      </c>
      <c r="F359" s="406">
        <f t="shared" si="100"/>
        <v>1.7</v>
      </c>
      <c r="G359" s="468">
        <f t="shared" si="100"/>
        <v>5.41</v>
      </c>
      <c r="H359" s="407">
        <f t="shared" si="100"/>
        <v>1.2</v>
      </c>
      <c r="I359" s="407">
        <f t="shared" si="93"/>
        <v>7.11</v>
      </c>
      <c r="J359" s="407">
        <f t="shared" si="87"/>
        <v>7.1399999993294481</v>
      </c>
      <c r="K359" s="408">
        <f t="shared" si="94"/>
        <v>2.9999999329447746E-2</v>
      </c>
      <c r="L359" s="409">
        <f t="shared" si="95"/>
        <v>0.5</v>
      </c>
      <c r="M359" s="410">
        <f t="shared" si="96"/>
        <v>7.61</v>
      </c>
      <c r="N359" s="410">
        <f t="shared" si="97"/>
        <v>7.6399999993294481</v>
      </c>
      <c r="O359" s="411"/>
      <c r="P359" s="485">
        <f t="shared" ca="1" si="98"/>
        <v>0.44430555555556084</v>
      </c>
      <c r="Q359" s="484">
        <f t="shared" ca="1" si="99"/>
        <v>0.44444444444444975</v>
      </c>
      <c r="R359" s="486">
        <v>2.9999999329447746E-2</v>
      </c>
      <c r="S359" s="486">
        <f t="shared" ca="1" si="88"/>
        <v>0.15</v>
      </c>
      <c r="T359" s="506">
        <v>11</v>
      </c>
      <c r="U359" s="469" t="str">
        <f t="shared" si="89"/>
        <v>C87-R22</v>
      </c>
      <c r="V359" s="470">
        <v>87</v>
      </c>
      <c r="W359" s="470" t="s">
        <v>493</v>
      </c>
      <c r="X359" s="470" t="s">
        <v>494</v>
      </c>
      <c r="Y359" s="470">
        <v>22</v>
      </c>
      <c r="AA359" s="505">
        <v>343</v>
      </c>
      <c r="AC359" s="400">
        <f t="shared" si="90"/>
        <v>10</v>
      </c>
    </row>
    <row r="360" spans="1:29" ht="12.75" customHeight="1">
      <c r="A360" s="403">
        <f t="shared" si="91"/>
        <v>344</v>
      </c>
      <c r="B360" s="745"/>
      <c r="C360" s="404" t="str">
        <f t="shared" si="86"/>
        <v>C87-R24</v>
      </c>
      <c r="D360" s="405">
        <v>0.39072916666666668</v>
      </c>
      <c r="E360" s="405">
        <v>0.39090277777777777</v>
      </c>
      <c r="F360" s="406">
        <f t="shared" si="100"/>
        <v>1.7</v>
      </c>
      <c r="G360" s="468">
        <f t="shared" si="100"/>
        <v>5.41</v>
      </c>
      <c r="H360" s="407">
        <f t="shared" si="100"/>
        <v>1.2</v>
      </c>
      <c r="I360" s="407">
        <f t="shared" si="93"/>
        <v>7.11</v>
      </c>
      <c r="J360" s="407">
        <f t="shared" si="87"/>
        <v>7.2199999994039539</v>
      </c>
      <c r="K360" s="408">
        <f t="shared" si="94"/>
        <v>0.10999999940395355</v>
      </c>
      <c r="L360" s="409">
        <f t="shared" si="95"/>
        <v>0.5</v>
      </c>
      <c r="M360" s="410">
        <f t="shared" si="96"/>
        <v>7.61</v>
      </c>
      <c r="N360" s="410">
        <f t="shared" si="97"/>
        <v>7.7199999994039539</v>
      </c>
      <c r="O360" s="411"/>
      <c r="P360" s="485">
        <f t="shared" ca="1" si="98"/>
        <v>0.44468750000000529</v>
      </c>
      <c r="Q360" s="484">
        <f t="shared" ca="1" si="99"/>
        <v>0.4448263888888942</v>
      </c>
      <c r="R360" s="486">
        <v>0.10999999940395355</v>
      </c>
      <c r="S360" s="486">
        <f t="shared" ca="1" si="88"/>
        <v>0.04</v>
      </c>
      <c r="T360" s="470">
        <v>12</v>
      </c>
      <c r="U360" s="469" t="str">
        <f t="shared" si="89"/>
        <v>C87-R24</v>
      </c>
      <c r="V360" s="470">
        <v>87</v>
      </c>
      <c r="W360" s="470" t="s">
        <v>493</v>
      </c>
      <c r="X360" s="470" t="s">
        <v>494</v>
      </c>
      <c r="Y360" s="470">
        <v>24</v>
      </c>
      <c r="AA360" s="505">
        <v>344</v>
      </c>
      <c r="AC360" s="400">
        <f t="shared" si="90"/>
        <v>11</v>
      </c>
    </row>
    <row r="361" spans="1:29" ht="12.75" customHeight="1">
      <c r="A361" s="403">
        <f t="shared" si="91"/>
        <v>345</v>
      </c>
      <c r="B361" s="745"/>
      <c r="C361" s="404" t="str">
        <f t="shared" si="86"/>
        <v>C87-R26</v>
      </c>
      <c r="D361" s="405">
        <v>0.39099537037037035</v>
      </c>
      <c r="E361" s="405">
        <v>0.3911574074074074</v>
      </c>
      <c r="F361" s="406">
        <f t="shared" si="100"/>
        <v>1.7</v>
      </c>
      <c r="G361" s="468">
        <f t="shared" si="100"/>
        <v>5.41</v>
      </c>
      <c r="H361" s="407">
        <f t="shared" si="100"/>
        <v>1.2</v>
      </c>
      <c r="I361" s="407">
        <f t="shared" si="93"/>
        <v>7.11</v>
      </c>
      <c r="J361" s="407">
        <f t="shared" si="87"/>
        <v>7.2199999994039539</v>
      </c>
      <c r="K361" s="408">
        <f t="shared" si="94"/>
        <v>0.10999999940395355</v>
      </c>
      <c r="L361" s="409">
        <f t="shared" si="95"/>
        <v>0.5</v>
      </c>
      <c r="M361" s="410">
        <f t="shared" si="96"/>
        <v>7.61</v>
      </c>
      <c r="N361" s="410">
        <f t="shared" si="97"/>
        <v>7.7199999994039539</v>
      </c>
      <c r="O361" s="411"/>
      <c r="P361" s="485">
        <f t="shared" ca="1" si="98"/>
        <v>0.44509259259259792</v>
      </c>
      <c r="Q361" s="484">
        <f t="shared" ca="1" si="99"/>
        <v>0.44526620370370906</v>
      </c>
      <c r="R361" s="486">
        <v>0.10999999940395355</v>
      </c>
      <c r="S361" s="486">
        <f t="shared" ca="1" si="88"/>
        <v>0.06</v>
      </c>
      <c r="T361" s="506">
        <v>13</v>
      </c>
      <c r="U361" s="469" t="str">
        <f t="shared" si="89"/>
        <v>C87-R26</v>
      </c>
      <c r="V361" s="470">
        <v>87</v>
      </c>
      <c r="W361" s="470" t="s">
        <v>493</v>
      </c>
      <c r="X361" s="470" t="s">
        <v>494</v>
      </c>
      <c r="Y361" s="470">
        <v>26</v>
      </c>
      <c r="AA361" s="505">
        <v>345</v>
      </c>
      <c r="AC361" s="400">
        <f t="shared" si="90"/>
        <v>12</v>
      </c>
    </row>
    <row r="362" spans="1:29" ht="12.75" customHeight="1">
      <c r="A362" s="403">
        <f t="shared" si="91"/>
        <v>346</v>
      </c>
      <c r="B362" s="745"/>
      <c r="C362" s="404" t="str">
        <f t="shared" si="86"/>
        <v>C87-R28</v>
      </c>
      <c r="D362" s="405">
        <v>0.39128472222222221</v>
      </c>
      <c r="E362" s="405">
        <v>0.39143518518518516</v>
      </c>
      <c r="F362" s="406">
        <f t="shared" si="100"/>
        <v>1.7</v>
      </c>
      <c r="G362" s="468">
        <f t="shared" si="100"/>
        <v>5.41</v>
      </c>
      <c r="H362" s="407">
        <f t="shared" si="100"/>
        <v>1.2</v>
      </c>
      <c r="I362" s="407">
        <f t="shared" si="93"/>
        <v>7.11</v>
      </c>
      <c r="J362" s="407">
        <f t="shared" si="87"/>
        <v>7.1299999995529655</v>
      </c>
      <c r="K362" s="408">
        <f t="shared" si="94"/>
        <v>1.9999999552965164E-2</v>
      </c>
      <c r="L362" s="409">
        <f t="shared" si="95"/>
        <v>0.5</v>
      </c>
      <c r="M362" s="410">
        <f t="shared" si="96"/>
        <v>7.61</v>
      </c>
      <c r="N362" s="410">
        <f t="shared" si="97"/>
        <v>7.6299999995529655</v>
      </c>
      <c r="O362" s="411"/>
      <c r="P362" s="485">
        <f t="shared" ca="1" si="98"/>
        <v>0.44554398148148683</v>
      </c>
      <c r="Q362" s="484">
        <f t="shared" ca="1" si="99"/>
        <v>0.44569444444444978</v>
      </c>
      <c r="R362" s="486">
        <v>1.9999999552965164E-2</v>
      </c>
      <c r="S362" s="486">
        <f t="shared" ca="1" si="88"/>
        <v>0.14000000000000001</v>
      </c>
      <c r="T362" s="470">
        <v>14</v>
      </c>
      <c r="U362" s="469" t="str">
        <f t="shared" si="89"/>
        <v>C87-R28</v>
      </c>
      <c r="V362" s="470">
        <v>87</v>
      </c>
      <c r="W362" s="470" t="s">
        <v>493</v>
      </c>
      <c r="X362" s="470" t="s">
        <v>494</v>
      </c>
      <c r="Y362" s="470">
        <v>28</v>
      </c>
      <c r="AA362" s="505">
        <v>346</v>
      </c>
      <c r="AC362" s="400">
        <f t="shared" si="90"/>
        <v>13</v>
      </c>
    </row>
    <row r="363" spans="1:29" ht="12.75" customHeight="1">
      <c r="A363" s="403">
        <f t="shared" si="91"/>
        <v>347</v>
      </c>
      <c r="B363" s="745"/>
      <c r="C363" s="404" t="str">
        <f t="shared" si="86"/>
        <v>C87-R30</v>
      </c>
      <c r="D363" s="405">
        <v>0.39155092592592594</v>
      </c>
      <c r="E363" s="405">
        <v>0.39171296296296299</v>
      </c>
      <c r="F363" s="406">
        <f t="shared" si="100"/>
        <v>1.7</v>
      </c>
      <c r="G363" s="468">
        <f t="shared" si="100"/>
        <v>5.41</v>
      </c>
      <c r="H363" s="407">
        <f t="shared" si="100"/>
        <v>1.2</v>
      </c>
      <c r="I363" s="407">
        <f t="shared" si="93"/>
        <v>7.11</v>
      </c>
      <c r="J363" s="407">
        <f t="shared" si="87"/>
        <v>7.1800000002980235</v>
      </c>
      <c r="K363" s="408">
        <f t="shared" si="94"/>
        <v>7.0000000298023224E-2</v>
      </c>
      <c r="L363" s="409">
        <f t="shared" si="95"/>
        <v>0.5</v>
      </c>
      <c r="M363" s="410">
        <f t="shared" si="96"/>
        <v>7.61</v>
      </c>
      <c r="N363" s="410">
        <f t="shared" si="97"/>
        <v>7.6800000002980235</v>
      </c>
      <c r="O363" s="411"/>
      <c r="P363" s="485">
        <f t="shared" ca="1" si="98"/>
        <v>0.44592592592593128</v>
      </c>
      <c r="Q363" s="484">
        <f t="shared" ca="1" si="99"/>
        <v>0.44609953703704242</v>
      </c>
      <c r="R363" s="486">
        <v>7.0000000298023224E-2</v>
      </c>
      <c r="S363" s="486">
        <f t="shared" ca="1" si="88"/>
        <v>0.12</v>
      </c>
      <c r="T363" s="506">
        <v>15</v>
      </c>
      <c r="U363" s="469" t="str">
        <f t="shared" si="89"/>
        <v>C87-R30</v>
      </c>
      <c r="V363" s="470">
        <v>87</v>
      </c>
      <c r="W363" s="470" t="s">
        <v>493</v>
      </c>
      <c r="X363" s="470" t="s">
        <v>494</v>
      </c>
      <c r="Y363" s="470">
        <v>30</v>
      </c>
      <c r="AA363" s="505">
        <v>347</v>
      </c>
      <c r="AC363" s="400">
        <f t="shared" si="90"/>
        <v>14</v>
      </c>
    </row>
    <row r="364" spans="1:29" ht="12.75" customHeight="1">
      <c r="A364" s="403">
        <f t="shared" si="91"/>
        <v>348</v>
      </c>
      <c r="B364" s="745"/>
      <c r="C364" s="404" t="str">
        <f t="shared" si="86"/>
        <v>C87-R32</v>
      </c>
      <c r="D364" s="405">
        <v>0.39178240740740738</v>
      </c>
      <c r="E364" s="405">
        <v>0.3919212962962963</v>
      </c>
      <c r="F364" s="406">
        <f t="shared" si="100"/>
        <v>1.7</v>
      </c>
      <c r="G364" s="468">
        <f t="shared" si="100"/>
        <v>5.41</v>
      </c>
      <c r="H364" s="407">
        <f t="shared" si="100"/>
        <v>1.2</v>
      </c>
      <c r="I364" s="407">
        <f t="shared" si="93"/>
        <v>7.11</v>
      </c>
      <c r="J364" s="407">
        <f t="shared" si="87"/>
        <v>7.189999998211861</v>
      </c>
      <c r="K364" s="408">
        <f t="shared" si="94"/>
        <v>7.9999998211860657E-2</v>
      </c>
      <c r="L364" s="409">
        <f t="shared" si="95"/>
        <v>0.5</v>
      </c>
      <c r="M364" s="410">
        <f t="shared" si="96"/>
        <v>7.61</v>
      </c>
      <c r="N364" s="410">
        <f t="shared" si="97"/>
        <v>7.689999998211861</v>
      </c>
      <c r="O364" s="411"/>
      <c r="P364" s="485">
        <f t="shared" ca="1" si="98"/>
        <v>0.44633101851852391</v>
      </c>
      <c r="Q364" s="484">
        <f t="shared" ca="1" si="99"/>
        <v>0.44649305555556096</v>
      </c>
      <c r="R364" s="486">
        <v>7.9999998211860657E-2</v>
      </c>
      <c r="S364" s="486">
        <f t="shared" ca="1" si="88"/>
        <v>0.06</v>
      </c>
      <c r="T364" s="470">
        <v>16</v>
      </c>
      <c r="U364" s="469" t="str">
        <f t="shared" si="89"/>
        <v>C87-R32</v>
      </c>
      <c r="V364" s="470">
        <v>87</v>
      </c>
      <c r="W364" s="470" t="s">
        <v>493</v>
      </c>
      <c r="X364" s="470" t="s">
        <v>494</v>
      </c>
      <c r="Y364" s="470">
        <v>32</v>
      </c>
      <c r="AA364" s="505">
        <v>348</v>
      </c>
      <c r="AC364" s="400">
        <f t="shared" si="90"/>
        <v>15</v>
      </c>
    </row>
    <row r="365" spans="1:29" ht="12.75" customHeight="1">
      <c r="A365" s="403">
        <f t="shared" si="91"/>
        <v>349</v>
      </c>
      <c r="B365" s="745"/>
      <c r="C365" s="404" t="str">
        <f t="shared" si="86"/>
        <v>C87-R34</v>
      </c>
      <c r="D365" s="405">
        <v>0.39206018518518521</v>
      </c>
      <c r="E365" s="405">
        <v>0.39221064814814816</v>
      </c>
      <c r="F365" s="406">
        <f t="shared" si="100"/>
        <v>1.7</v>
      </c>
      <c r="G365" s="468">
        <f t="shared" si="100"/>
        <v>5.41</v>
      </c>
      <c r="H365" s="407">
        <f t="shared" si="100"/>
        <v>1.2</v>
      </c>
      <c r="I365" s="407">
        <f t="shared" si="93"/>
        <v>7.11</v>
      </c>
      <c r="J365" s="407">
        <f t="shared" si="87"/>
        <v>7.2100000014901164</v>
      </c>
      <c r="K365" s="408">
        <f t="shared" si="94"/>
        <v>0.10000000149011612</v>
      </c>
      <c r="L365" s="409">
        <f t="shared" si="95"/>
        <v>0.5</v>
      </c>
      <c r="M365" s="410">
        <f t="shared" si="96"/>
        <v>7.61</v>
      </c>
      <c r="N365" s="410">
        <f t="shared" si="97"/>
        <v>7.7100000014901164</v>
      </c>
      <c r="O365" s="411"/>
      <c r="P365" s="485">
        <f t="shared" ca="1" si="98"/>
        <v>0.44677083333333872</v>
      </c>
      <c r="Q365" s="484">
        <f t="shared" ca="1" si="99"/>
        <v>0.44690972222222763</v>
      </c>
      <c r="R365" s="486">
        <v>0.10000000149011612</v>
      </c>
      <c r="S365" s="486">
        <f t="shared" ca="1" si="88"/>
        <v>0.1</v>
      </c>
      <c r="T365" s="506">
        <v>17</v>
      </c>
      <c r="U365" s="504" t="str">
        <f t="shared" si="89"/>
        <v>C87-R34</v>
      </c>
      <c r="V365" s="470">
        <v>87</v>
      </c>
      <c r="W365" s="504" t="s">
        <v>493</v>
      </c>
      <c r="X365" s="504" t="s">
        <v>494</v>
      </c>
      <c r="Y365" s="470">
        <v>34</v>
      </c>
      <c r="AA365" s="505">
        <v>349</v>
      </c>
      <c r="AC365" s="400">
        <f t="shared" si="90"/>
        <v>16</v>
      </c>
    </row>
    <row r="366" spans="1:29" ht="12.75" customHeight="1">
      <c r="A366" s="403">
        <f t="shared" si="91"/>
        <v>350</v>
      </c>
      <c r="B366" s="745"/>
      <c r="C366" s="404" t="str">
        <f t="shared" si="86"/>
        <v>C87-R36</v>
      </c>
      <c r="D366" s="405">
        <v>0.39230324074074074</v>
      </c>
      <c r="E366" s="405">
        <v>0.39244212962962965</v>
      </c>
      <c r="F366" s="406">
        <f t="shared" si="100"/>
        <v>1.7</v>
      </c>
      <c r="G366" s="468">
        <f t="shared" si="100"/>
        <v>5.41</v>
      </c>
      <c r="H366" s="407">
        <f t="shared" si="100"/>
        <v>1.2</v>
      </c>
      <c r="I366" s="407">
        <f t="shared" si="93"/>
        <v>7.11</v>
      </c>
      <c r="J366" s="407">
        <f t="shared" si="87"/>
        <v>7.1699999986588958</v>
      </c>
      <c r="K366" s="408">
        <f t="shared" si="94"/>
        <v>5.9999998658895493E-2</v>
      </c>
      <c r="L366" s="409">
        <f t="shared" si="95"/>
        <v>0.5</v>
      </c>
      <c r="M366" s="410">
        <f t="shared" si="96"/>
        <v>7.61</v>
      </c>
      <c r="N366" s="410">
        <f t="shared" si="97"/>
        <v>7.6699999986588958</v>
      </c>
      <c r="O366" s="411"/>
      <c r="P366" s="485">
        <f t="shared" ca="1" si="98"/>
        <v>0.44717592592593136</v>
      </c>
      <c r="Q366" s="484">
        <f t="shared" ca="1" si="99"/>
        <v>0.4473495370370425</v>
      </c>
      <c r="R366" s="486">
        <v>5.9999998658895493E-2</v>
      </c>
      <c r="S366" s="486">
        <f t="shared" ca="1" si="88"/>
        <v>0.12</v>
      </c>
      <c r="T366" s="470">
        <v>18</v>
      </c>
      <c r="U366" s="469" t="str">
        <f t="shared" si="89"/>
        <v>C87-R36</v>
      </c>
      <c r="V366" s="470">
        <v>87</v>
      </c>
      <c r="W366" s="470" t="s">
        <v>493</v>
      </c>
      <c r="X366" s="470" t="s">
        <v>494</v>
      </c>
      <c r="Y366" s="470">
        <v>36</v>
      </c>
      <c r="AA366" s="505">
        <v>350</v>
      </c>
      <c r="AC366" s="400">
        <f t="shared" si="90"/>
        <v>17</v>
      </c>
    </row>
    <row r="367" spans="1:29" ht="12.75" customHeight="1">
      <c r="A367" s="403">
        <f t="shared" si="91"/>
        <v>351</v>
      </c>
      <c r="B367" s="745"/>
      <c r="C367" s="404" t="str">
        <f t="shared" si="86"/>
        <v>C87-R38</v>
      </c>
      <c r="D367" s="405">
        <v>0.39258101851851851</v>
      </c>
      <c r="E367" s="405">
        <v>0.39275462962962965</v>
      </c>
      <c r="F367" s="406">
        <f t="shared" si="100"/>
        <v>1.7</v>
      </c>
      <c r="G367" s="468">
        <f t="shared" si="100"/>
        <v>5.41</v>
      </c>
      <c r="H367" s="407">
        <f t="shared" si="100"/>
        <v>1.2</v>
      </c>
      <c r="I367" s="407">
        <f t="shared" si="93"/>
        <v>7.11</v>
      </c>
      <c r="J367" s="407">
        <f t="shared" si="87"/>
        <v>7.2299999973177913</v>
      </c>
      <c r="K367" s="408">
        <f t="shared" si="94"/>
        <v>0.11999999731779099</v>
      </c>
      <c r="L367" s="409">
        <f t="shared" si="95"/>
        <v>0.5</v>
      </c>
      <c r="M367" s="410">
        <f t="shared" si="96"/>
        <v>7.61</v>
      </c>
      <c r="N367" s="410">
        <f t="shared" si="97"/>
        <v>7.7299999973177913</v>
      </c>
      <c r="O367" s="411"/>
      <c r="P367" s="485">
        <f t="shared" ca="1" si="98"/>
        <v>0.447581018518524</v>
      </c>
      <c r="Q367" s="484">
        <f t="shared" ca="1" si="99"/>
        <v>0.44771990740741291</v>
      </c>
      <c r="R367" s="486">
        <v>0.11999999731779099</v>
      </c>
      <c r="S367" s="486">
        <f t="shared" ca="1" si="88"/>
        <v>0.1</v>
      </c>
      <c r="T367" s="506">
        <v>19</v>
      </c>
      <c r="U367" s="469" t="str">
        <f t="shared" si="89"/>
        <v>C87-R38</v>
      </c>
      <c r="V367" s="470">
        <v>87</v>
      </c>
      <c r="W367" s="470" t="s">
        <v>493</v>
      </c>
      <c r="X367" s="470" t="s">
        <v>494</v>
      </c>
      <c r="Y367" s="470">
        <v>38</v>
      </c>
      <c r="AA367" s="505">
        <v>351</v>
      </c>
      <c r="AC367" s="400">
        <f t="shared" si="90"/>
        <v>18</v>
      </c>
    </row>
    <row r="368" spans="1:29" ht="12.75" customHeight="1">
      <c r="A368" s="403">
        <f t="shared" si="91"/>
        <v>352</v>
      </c>
      <c r="B368" s="745"/>
      <c r="C368" s="404" t="str">
        <f t="shared" si="86"/>
        <v>C87-R40</v>
      </c>
      <c r="D368" s="405">
        <v>0.39287037037037037</v>
      </c>
      <c r="E368" s="405">
        <v>0.39303240740740741</v>
      </c>
      <c r="F368" s="406">
        <f t="shared" si="100"/>
        <v>1.7</v>
      </c>
      <c r="G368" s="468">
        <f t="shared" si="100"/>
        <v>5.41</v>
      </c>
      <c r="H368" s="407">
        <f t="shared" si="100"/>
        <v>1.2</v>
      </c>
      <c r="I368" s="407">
        <f t="shared" si="93"/>
        <v>7.11</v>
      </c>
      <c r="J368" s="407">
        <f t="shared" si="87"/>
        <v>7.2100000014901164</v>
      </c>
      <c r="K368" s="408">
        <f t="shared" si="94"/>
        <v>0.10000000149011612</v>
      </c>
      <c r="L368" s="409">
        <f t="shared" si="95"/>
        <v>0.5</v>
      </c>
      <c r="M368" s="410">
        <f t="shared" si="96"/>
        <v>7.61</v>
      </c>
      <c r="N368" s="410">
        <f t="shared" si="97"/>
        <v>7.7100000014901164</v>
      </c>
      <c r="O368" s="411"/>
      <c r="P368" s="485">
        <f t="shared" ca="1" si="98"/>
        <v>0.44798611111111664</v>
      </c>
      <c r="Q368" s="484">
        <f t="shared" ca="1" si="99"/>
        <v>0.44812500000000555</v>
      </c>
      <c r="R368" s="486">
        <v>0.10000000149011612</v>
      </c>
      <c r="S368" s="486">
        <f t="shared" ca="1" si="88"/>
        <v>0.15</v>
      </c>
      <c r="T368" s="470">
        <v>20</v>
      </c>
      <c r="U368" s="469" t="str">
        <f t="shared" si="89"/>
        <v>C87-R40</v>
      </c>
      <c r="V368" s="470">
        <v>87</v>
      </c>
      <c r="W368" s="470" t="s">
        <v>493</v>
      </c>
      <c r="X368" s="470" t="s">
        <v>494</v>
      </c>
      <c r="Y368" s="470">
        <v>40</v>
      </c>
      <c r="AA368" s="505">
        <v>352</v>
      </c>
      <c r="AC368" s="400">
        <f t="shared" si="90"/>
        <v>19</v>
      </c>
    </row>
    <row r="369" spans="1:29" ht="12.75" customHeight="1">
      <c r="A369" s="403">
        <f t="shared" si="91"/>
        <v>353</v>
      </c>
      <c r="B369" s="745"/>
      <c r="C369" s="404" t="str">
        <f t="shared" si="86"/>
        <v>C87-R41</v>
      </c>
      <c r="D369" s="405">
        <v>0.39314814814814814</v>
      </c>
      <c r="E369" s="405">
        <v>0.39331018518518518</v>
      </c>
      <c r="F369" s="406">
        <f t="shared" si="100"/>
        <v>1.7</v>
      </c>
      <c r="G369" s="468">
        <f t="shared" si="100"/>
        <v>5.41</v>
      </c>
      <c r="H369" s="407">
        <f t="shared" si="100"/>
        <v>1.2</v>
      </c>
      <c r="I369" s="407">
        <f t="shared" si="93"/>
        <v>7.11</v>
      </c>
      <c r="J369" s="407">
        <f t="shared" si="87"/>
        <v>7.2199999994039539</v>
      </c>
      <c r="K369" s="408">
        <f t="shared" si="94"/>
        <v>0.10999999940395355</v>
      </c>
      <c r="L369" s="409">
        <f t="shared" si="95"/>
        <v>0.5</v>
      </c>
      <c r="M369" s="410">
        <f t="shared" si="96"/>
        <v>7.61</v>
      </c>
      <c r="N369" s="410">
        <f t="shared" si="97"/>
        <v>7.7199999994039539</v>
      </c>
      <c r="O369" s="411"/>
      <c r="P369" s="485">
        <f t="shared" ca="1" si="98"/>
        <v>0.44837962962963518</v>
      </c>
      <c r="Q369" s="484">
        <f t="shared" ca="1" si="99"/>
        <v>0.44853009259259813</v>
      </c>
      <c r="R369" s="486">
        <v>0.10999999940395355</v>
      </c>
      <c r="S369" s="486">
        <f t="shared" ca="1" si="88"/>
        <v>0.13</v>
      </c>
      <c r="T369" s="506">
        <v>21</v>
      </c>
      <c r="U369" s="469" t="str">
        <f t="shared" si="89"/>
        <v>C87-R41</v>
      </c>
      <c r="V369" s="470">
        <v>87</v>
      </c>
      <c r="W369" s="470" t="s">
        <v>493</v>
      </c>
      <c r="X369" s="470" t="s">
        <v>494</v>
      </c>
      <c r="Y369" s="470">
        <v>41</v>
      </c>
      <c r="AA369" s="505">
        <v>353</v>
      </c>
      <c r="AC369" s="400">
        <f t="shared" si="90"/>
        <v>20</v>
      </c>
    </row>
    <row r="370" spans="1:29" ht="12.75" customHeight="1">
      <c r="A370" s="403">
        <f t="shared" si="91"/>
        <v>354</v>
      </c>
      <c r="B370" s="745"/>
      <c r="C370" s="404" t="str">
        <f t="shared" si="86"/>
        <v>C88-R39</v>
      </c>
      <c r="D370" s="405">
        <v>0.39337962962962963</v>
      </c>
      <c r="E370" s="405">
        <v>0.39351851851851855</v>
      </c>
      <c r="F370" s="406">
        <f t="shared" si="100"/>
        <v>1.7</v>
      </c>
      <c r="G370" s="468">
        <f t="shared" si="100"/>
        <v>5.41</v>
      </c>
      <c r="H370" s="407">
        <f t="shared" si="100"/>
        <v>1.2</v>
      </c>
      <c r="I370" s="407">
        <f t="shared" si="93"/>
        <v>7.11</v>
      </c>
      <c r="J370" s="407">
        <f t="shared" si="87"/>
        <v>7.2500000005960468</v>
      </c>
      <c r="K370" s="408">
        <f t="shared" si="94"/>
        <v>0.14000000059604645</v>
      </c>
      <c r="L370" s="409">
        <f t="shared" si="95"/>
        <v>0.5</v>
      </c>
      <c r="M370" s="410">
        <f t="shared" si="96"/>
        <v>7.61</v>
      </c>
      <c r="N370" s="410">
        <f t="shared" si="97"/>
        <v>7.7500000005960468</v>
      </c>
      <c r="O370" s="411"/>
      <c r="P370" s="485">
        <f t="shared" ca="1" si="98"/>
        <v>0.44879629629630186</v>
      </c>
      <c r="Q370" s="484">
        <f t="shared" ca="1" si="99"/>
        <v>0.44893518518519077</v>
      </c>
      <c r="R370" s="486">
        <v>0.14000000059604645</v>
      </c>
      <c r="S370" s="486">
        <f t="shared" ca="1" si="88"/>
        <v>0.15</v>
      </c>
      <c r="T370" s="506">
        <v>1</v>
      </c>
      <c r="U370" s="469" t="str">
        <f t="shared" si="89"/>
        <v>C88-R39</v>
      </c>
      <c r="V370" s="470">
        <v>88</v>
      </c>
      <c r="W370" s="470" t="s">
        <v>493</v>
      </c>
      <c r="X370" s="470" t="s">
        <v>494</v>
      </c>
      <c r="Y370" s="470">
        <v>39</v>
      </c>
      <c r="AA370" s="505">
        <v>354</v>
      </c>
      <c r="AC370" s="400">
        <f t="shared" si="90"/>
        <v>1</v>
      </c>
    </row>
    <row r="371" spans="1:29" ht="12.75" customHeight="1">
      <c r="A371" s="403">
        <f t="shared" si="91"/>
        <v>355</v>
      </c>
      <c r="B371" s="745"/>
      <c r="C371" s="404" t="str">
        <f t="shared" si="86"/>
        <v>C88-R37</v>
      </c>
      <c r="D371" s="405">
        <v>0.39364583333333331</v>
      </c>
      <c r="E371" s="405">
        <v>0.39378472222222222</v>
      </c>
      <c r="F371" s="406">
        <f t="shared" ref="F371:H386" si="101">F370</f>
        <v>1.7</v>
      </c>
      <c r="G371" s="468">
        <f t="shared" si="101"/>
        <v>5.41</v>
      </c>
      <c r="H371" s="407">
        <f t="shared" si="101"/>
        <v>1.2</v>
      </c>
      <c r="I371" s="407">
        <f t="shared" si="93"/>
        <v>7.11</v>
      </c>
      <c r="J371" s="407">
        <f t="shared" si="87"/>
        <v>7.2299999973177913</v>
      </c>
      <c r="K371" s="408">
        <f t="shared" si="94"/>
        <v>0.11999999731779099</v>
      </c>
      <c r="L371" s="409">
        <f t="shared" si="95"/>
        <v>0.5</v>
      </c>
      <c r="M371" s="410">
        <f t="shared" si="96"/>
        <v>7.61</v>
      </c>
      <c r="N371" s="410">
        <f t="shared" si="97"/>
        <v>7.7299999973177913</v>
      </c>
      <c r="O371" s="411"/>
      <c r="P371" s="485">
        <f t="shared" ca="1" si="98"/>
        <v>0.44922453703704263</v>
      </c>
      <c r="Q371" s="484">
        <f t="shared" ca="1" si="99"/>
        <v>0.44939814814815376</v>
      </c>
      <c r="R371" s="486">
        <v>0.11999999731779099</v>
      </c>
      <c r="S371" s="486">
        <f t="shared" ca="1" si="88"/>
        <v>0.09</v>
      </c>
      <c r="T371" s="470">
        <v>2</v>
      </c>
      <c r="U371" s="469" t="str">
        <f t="shared" si="89"/>
        <v>C88-R37</v>
      </c>
      <c r="V371" s="470">
        <v>88</v>
      </c>
      <c r="W371" s="470" t="s">
        <v>493</v>
      </c>
      <c r="X371" s="470" t="s">
        <v>494</v>
      </c>
      <c r="Y371" s="470">
        <v>37</v>
      </c>
      <c r="AA371" s="505">
        <v>355</v>
      </c>
      <c r="AC371" s="400">
        <f t="shared" si="90"/>
        <v>2</v>
      </c>
    </row>
    <row r="372" spans="1:29" ht="12.75" customHeight="1">
      <c r="A372" s="403">
        <f t="shared" si="91"/>
        <v>356</v>
      </c>
      <c r="B372" s="745"/>
      <c r="C372" s="404" t="str">
        <f t="shared" si="86"/>
        <v>C88-R35</v>
      </c>
      <c r="D372" s="405">
        <v>0.39391203703703703</v>
      </c>
      <c r="E372" s="405">
        <v>0.39406249999999998</v>
      </c>
      <c r="F372" s="406">
        <f t="shared" si="101"/>
        <v>1.7</v>
      </c>
      <c r="G372" s="468">
        <f t="shared" si="101"/>
        <v>5.41</v>
      </c>
      <c r="H372" s="407">
        <f t="shared" si="101"/>
        <v>1.2</v>
      </c>
      <c r="I372" s="407">
        <f t="shared" si="93"/>
        <v>7.11</v>
      </c>
      <c r="J372" s="407">
        <f t="shared" si="87"/>
        <v>7.189999998211861</v>
      </c>
      <c r="K372" s="408">
        <f t="shared" si="94"/>
        <v>7.9999998211860657E-2</v>
      </c>
      <c r="L372" s="409">
        <f t="shared" si="95"/>
        <v>0.5</v>
      </c>
      <c r="M372" s="410">
        <f t="shared" si="96"/>
        <v>7.61</v>
      </c>
      <c r="N372" s="410">
        <f t="shared" si="97"/>
        <v>7.689999998211861</v>
      </c>
      <c r="O372" s="411"/>
      <c r="P372" s="485">
        <f t="shared" ca="1" si="98"/>
        <v>0.44967592592593153</v>
      </c>
      <c r="Q372" s="484">
        <f t="shared" ca="1" si="99"/>
        <v>0.44983796296296857</v>
      </c>
      <c r="R372" s="486">
        <v>7.9999998211860657E-2</v>
      </c>
      <c r="S372" s="486">
        <f t="shared" ca="1" si="88"/>
        <v>0.08</v>
      </c>
      <c r="T372" s="506">
        <v>3</v>
      </c>
      <c r="U372" s="469" t="str">
        <f t="shared" si="89"/>
        <v>C88-R35</v>
      </c>
      <c r="V372" s="470">
        <v>88</v>
      </c>
      <c r="W372" s="470" t="s">
        <v>493</v>
      </c>
      <c r="X372" s="470" t="s">
        <v>494</v>
      </c>
      <c r="Y372" s="470">
        <v>35</v>
      </c>
      <c r="AA372" s="505">
        <v>356</v>
      </c>
      <c r="AC372" s="400">
        <f t="shared" si="90"/>
        <v>3</v>
      </c>
    </row>
    <row r="373" spans="1:29" ht="12.75" customHeight="1">
      <c r="A373" s="403">
        <f t="shared" si="91"/>
        <v>357</v>
      </c>
      <c r="B373" s="745"/>
      <c r="C373" s="404" t="str">
        <f t="shared" si="86"/>
        <v>C88-R33</v>
      </c>
      <c r="D373" s="405">
        <v>0.39417824074074076</v>
      </c>
      <c r="E373" s="405">
        <v>0.39435185185185184</v>
      </c>
      <c r="F373" s="406">
        <f t="shared" si="101"/>
        <v>1.7</v>
      </c>
      <c r="G373" s="468">
        <f t="shared" si="101"/>
        <v>5.41</v>
      </c>
      <c r="H373" s="407">
        <f t="shared" si="101"/>
        <v>1.2</v>
      </c>
      <c r="I373" s="407">
        <f t="shared" si="93"/>
        <v>7.11</v>
      </c>
      <c r="J373" s="407">
        <f t="shared" si="87"/>
        <v>7.1699999986588958</v>
      </c>
      <c r="K373" s="408">
        <f t="shared" si="94"/>
        <v>5.9999998658895493E-2</v>
      </c>
      <c r="L373" s="409">
        <f t="shared" si="95"/>
        <v>0.5</v>
      </c>
      <c r="M373" s="410">
        <f t="shared" si="96"/>
        <v>7.61</v>
      </c>
      <c r="N373" s="410">
        <f t="shared" si="97"/>
        <v>7.6699999986588958</v>
      </c>
      <c r="O373" s="411"/>
      <c r="P373" s="485">
        <f t="shared" ca="1" si="98"/>
        <v>0.45012731481482043</v>
      </c>
      <c r="Q373" s="484">
        <f t="shared" ca="1" si="99"/>
        <v>0.45028935185185748</v>
      </c>
      <c r="R373" s="486">
        <v>5.9999998658895493E-2</v>
      </c>
      <c r="S373" s="486">
        <f t="shared" ca="1" si="88"/>
        <v>7.0000000000000007E-2</v>
      </c>
      <c r="T373" s="470">
        <v>4</v>
      </c>
      <c r="U373" s="469" t="str">
        <f t="shared" si="89"/>
        <v>C88-R33</v>
      </c>
      <c r="V373" s="470">
        <v>88</v>
      </c>
      <c r="W373" s="470" t="s">
        <v>493</v>
      </c>
      <c r="X373" s="470" t="s">
        <v>494</v>
      </c>
      <c r="Y373" s="470">
        <v>33</v>
      </c>
      <c r="AA373" s="505">
        <v>357</v>
      </c>
      <c r="AC373" s="400">
        <f t="shared" si="90"/>
        <v>4</v>
      </c>
    </row>
    <row r="374" spans="1:29" ht="12.75" customHeight="1">
      <c r="A374" s="403">
        <f t="shared" si="91"/>
        <v>358</v>
      </c>
      <c r="B374" s="745"/>
      <c r="C374" s="404" t="str">
        <f t="shared" si="86"/>
        <v>C88-R31</v>
      </c>
      <c r="D374" s="405">
        <v>0.3944097222222222</v>
      </c>
      <c r="E374" s="405">
        <v>0.39456018518518521</v>
      </c>
      <c r="F374" s="406">
        <f t="shared" si="101"/>
        <v>1.7</v>
      </c>
      <c r="G374" s="468">
        <f t="shared" si="101"/>
        <v>5.41</v>
      </c>
      <c r="H374" s="407">
        <f t="shared" si="101"/>
        <v>1.2</v>
      </c>
      <c r="I374" s="407">
        <f t="shared" si="93"/>
        <v>7.11</v>
      </c>
      <c r="J374" s="407">
        <f t="shared" si="87"/>
        <v>7.1299999995529655</v>
      </c>
      <c r="K374" s="408">
        <f t="shared" si="94"/>
        <v>1.9999999552965164E-2</v>
      </c>
      <c r="L374" s="409">
        <f t="shared" si="95"/>
        <v>0.5</v>
      </c>
      <c r="M374" s="410">
        <f t="shared" si="96"/>
        <v>7.61</v>
      </c>
      <c r="N374" s="410">
        <f t="shared" si="97"/>
        <v>7.6299999995529655</v>
      </c>
      <c r="O374" s="411"/>
      <c r="P374" s="485">
        <f t="shared" ca="1" si="98"/>
        <v>0.45056712962963524</v>
      </c>
      <c r="Q374" s="484">
        <f t="shared" ca="1" si="99"/>
        <v>0.45070601851852415</v>
      </c>
      <c r="R374" s="486">
        <v>1.9999999552965164E-2</v>
      </c>
      <c r="S374" s="486">
        <f t="shared" ca="1" si="88"/>
        <v>0.01</v>
      </c>
      <c r="T374" s="506">
        <v>5</v>
      </c>
      <c r="U374" s="469" t="str">
        <f t="shared" si="89"/>
        <v>C88-R31</v>
      </c>
      <c r="V374" s="470">
        <v>88</v>
      </c>
      <c r="W374" s="470" t="s">
        <v>493</v>
      </c>
      <c r="X374" s="470" t="s">
        <v>494</v>
      </c>
      <c r="Y374" s="470">
        <v>31</v>
      </c>
      <c r="AA374" s="505">
        <v>358</v>
      </c>
      <c r="AC374" s="400">
        <f t="shared" si="90"/>
        <v>5</v>
      </c>
    </row>
    <row r="375" spans="1:29" ht="12.75" customHeight="1">
      <c r="A375" s="403">
        <f t="shared" si="91"/>
        <v>359</v>
      </c>
      <c r="B375" s="745"/>
      <c r="C375" s="404" t="str">
        <f t="shared" si="86"/>
        <v>C88-R29</v>
      </c>
      <c r="D375" s="405">
        <v>0.3946412037037037</v>
      </c>
      <c r="E375" s="405">
        <v>0.39481481481481484</v>
      </c>
      <c r="F375" s="406">
        <f t="shared" si="101"/>
        <v>1.7</v>
      </c>
      <c r="G375" s="468">
        <f t="shared" si="101"/>
        <v>5.41</v>
      </c>
      <c r="H375" s="407">
        <f t="shared" si="101"/>
        <v>1.2</v>
      </c>
      <c r="I375" s="407">
        <f t="shared" si="93"/>
        <v>7.11</v>
      </c>
      <c r="J375" s="407">
        <f t="shared" si="87"/>
        <v>7.1499999991059306</v>
      </c>
      <c r="K375" s="408">
        <f t="shared" si="94"/>
        <v>3.9999999105930328E-2</v>
      </c>
      <c r="L375" s="409">
        <f t="shared" si="95"/>
        <v>0.5</v>
      </c>
      <c r="M375" s="410">
        <f t="shared" si="96"/>
        <v>7.61</v>
      </c>
      <c r="N375" s="410">
        <f t="shared" si="97"/>
        <v>7.6499999991059306</v>
      </c>
      <c r="O375" s="411"/>
      <c r="P375" s="485">
        <f t="shared" ca="1" si="98"/>
        <v>0.45096064814815379</v>
      </c>
      <c r="Q375" s="484">
        <f t="shared" ca="1" si="99"/>
        <v>0.45111111111111674</v>
      </c>
      <c r="R375" s="486">
        <v>3.9999999105930328E-2</v>
      </c>
      <c r="S375" s="486">
        <f t="shared" ca="1" si="88"/>
        <v>0.13</v>
      </c>
      <c r="T375" s="470">
        <v>6</v>
      </c>
      <c r="U375" s="469" t="str">
        <f t="shared" si="89"/>
        <v>C88-R29</v>
      </c>
      <c r="V375" s="470">
        <v>88</v>
      </c>
      <c r="W375" s="470" t="s">
        <v>493</v>
      </c>
      <c r="X375" s="470" t="s">
        <v>494</v>
      </c>
      <c r="Y375" s="470">
        <v>29</v>
      </c>
      <c r="AA375" s="505">
        <v>359</v>
      </c>
      <c r="AC375" s="400">
        <f t="shared" si="90"/>
        <v>6</v>
      </c>
    </row>
    <row r="376" spans="1:29" ht="12.75" customHeight="1">
      <c r="A376" s="403">
        <f t="shared" si="91"/>
        <v>360</v>
      </c>
      <c r="B376" s="745"/>
      <c r="C376" s="404" t="str">
        <f t="shared" si="86"/>
        <v>C88-R27</v>
      </c>
      <c r="D376" s="405">
        <v>0.39491898148148147</v>
      </c>
      <c r="E376" s="405">
        <v>0.39506944444444442</v>
      </c>
      <c r="F376" s="406">
        <f t="shared" si="101"/>
        <v>1.7</v>
      </c>
      <c r="G376" s="468">
        <f t="shared" si="101"/>
        <v>5.41</v>
      </c>
      <c r="H376" s="407">
        <f t="shared" si="101"/>
        <v>1.2</v>
      </c>
      <c r="I376" s="407">
        <f t="shared" si="93"/>
        <v>7.11</v>
      </c>
      <c r="J376" s="407">
        <f t="shared" si="87"/>
        <v>7.1800000002980235</v>
      </c>
      <c r="K376" s="408">
        <f t="shared" si="94"/>
        <v>7.0000000298023224E-2</v>
      </c>
      <c r="L376" s="409">
        <f t="shared" si="95"/>
        <v>0.5</v>
      </c>
      <c r="M376" s="410">
        <f t="shared" si="96"/>
        <v>7.61</v>
      </c>
      <c r="N376" s="410">
        <f t="shared" si="97"/>
        <v>7.6800000002980235</v>
      </c>
      <c r="O376" s="411"/>
      <c r="P376" s="485">
        <f t="shared" ca="1" si="98"/>
        <v>0.4513888888888945</v>
      </c>
      <c r="Q376" s="484">
        <f t="shared" ca="1" si="99"/>
        <v>0.45156250000000564</v>
      </c>
      <c r="R376" s="486">
        <v>7.0000000298023224E-2</v>
      </c>
      <c r="S376" s="486">
        <f t="shared" ca="1" si="88"/>
        <v>7.0000000000000007E-2</v>
      </c>
      <c r="T376" s="506">
        <v>7</v>
      </c>
      <c r="U376" s="469" t="str">
        <f t="shared" si="89"/>
        <v>C88-R27</v>
      </c>
      <c r="V376" s="470">
        <v>88</v>
      </c>
      <c r="W376" s="470" t="s">
        <v>493</v>
      </c>
      <c r="X376" s="470" t="s">
        <v>494</v>
      </c>
      <c r="Y376" s="470">
        <v>27</v>
      </c>
      <c r="AA376" s="505">
        <v>360</v>
      </c>
      <c r="AC376" s="400">
        <f t="shared" si="90"/>
        <v>7</v>
      </c>
    </row>
    <row r="377" spans="1:29" ht="12.75" customHeight="1">
      <c r="A377" s="403">
        <f t="shared" si="91"/>
        <v>361</v>
      </c>
      <c r="B377" s="745"/>
      <c r="C377" s="404" t="str">
        <f t="shared" si="86"/>
        <v>C88-R25</v>
      </c>
      <c r="D377" s="405">
        <v>0.39520833333333333</v>
      </c>
      <c r="E377" s="405">
        <v>0.39534722222222224</v>
      </c>
      <c r="F377" s="406">
        <f t="shared" si="101"/>
        <v>1.7</v>
      </c>
      <c r="G377" s="468">
        <f t="shared" si="101"/>
        <v>5.41</v>
      </c>
      <c r="H377" s="407">
        <f t="shared" si="101"/>
        <v>1.2</v>
      </c>
      <c r="I377" s="407">
        <f t="shared" si="93"/>
        <v>7.11</v>
      </c>
      <c r="J377" s="407">
        <f t="shared" si="87"/>
        <v>7.1699999986588958</v>
      </c>
      <c r="K377" s="408">
        <f t="shared" si="94"/>
        <v>5.9999998658895493E-2</v>
      </c>
      <c r="L377" s="409">
        <f t="shared" si="95"/>
        <v>0.5</v>
      </c>
      <c r="M377" s="410">
        <f t="shared" si="96"/>
        <v>7.61</v>
      </c>
      <c r="N377" s="410">
        <f t="shared" si="97"/>
        <v>7.6699999986588958</v>
      </c>
      <c r="O377" s="411"/>
      <c r="P377" s="485">
        <f t="shared" ca="1" si="98"/>
        <v>0.45182870370370937</v>
      </c>
      <c r="Q377" s="484">
        <f t="shared" ca="1" si="99"/>
        <v>0.45196759259259828</v>
      </c>
      <c r="R377" s="486">
        <v>5.9999998658895493E-2</v>
      </c>
      <c r="S377" s="486">
        <f t="shared" ca="1" si="88"/>
        <v>0.14000000000000001</v>
      </c>
      <c r="T377" s="470">
        <v>8</v>
      </c>
      <c r="U377" s="469" t="str">
        <f t="shared" si="89"/>
        <v>C88-R25</v>
      </c>
      <c r="V377" s="470">
        <v>88</v>
      </c>
      <c r="W377" s="470" t="s">
        <v>493</v>
      </c>
      <c r="X377" s="470" t="s">
        <v>494</v>
      </c>
      <c r="Y377" s="470">
        <v>25</v>
      </c>
      <c r="AA377" s="505">
        <v>361</v>
      </c>
      <c r="AC377" s="400">
        <f t="shared" si="90"/>
        <v>8</v>
      </c>
    </row>
    <row r="378" spans="1:29" ht="12.75" customHeight="1">
      <c r="A378" s="403">
        <f t="shared" si="91"/>
        <v>362</v>
      </c>
      <c r="B378" s="745"/>
      <c r="C378" s="404" t="str">
        <f t="shared" si="86"/>
        <v>C88-R23</v>
      </c>
      <c r="D378" s="405">
        <v>0.39543981481481483</v>
      </c>
      <c r="E378" s="405">
        <v>0.39557870370370368</v>
      </c>
      <c r="F378" s="406">
        <f t="shared" si="101"/>
        <v>1.7</v>
      </c>
      <c r="G378" s="468">
        <f t="shared" si="101"/>
        <v>5.41</v>
      </c>
      <c r="H378" s="407">
        <f t="shared" si="101"/>
        <v>1.2</v>
      </c>
      <c r="I378" s="407">
        <f t="shared" si="93"/>
        <v>7.11</v>
      </c>
      <c r="J378" s="407">
        <f t="shared" si="87"/>
        <v>7.2500000005960468</v>
      </c>
      <c r="K378" s="408">
        <f t="shared" si="94"/>
        <v>0.14000000059604645</v>
      </c>
      <c r="L378" s="409">
        <f t="shared" si="95"/>
        <v>0.5</v>
      </c>
      <c r="M378" s="410">
        <f t="shared" si="96"/>
        <v>7.61</v>
      </c>
      <c r="N378" s="410">
        <f t="shared" si="97"/>
        <v>7.7500000005960468</v>
      </c>
      <c r="O378" s="411"/>
      <c r="P378" s="485">
        <f t="shared" ca="1" si="98"/>
        <v>0.45221064814815382</v>
      </c>
      <c r="Q378" s="484">
        <f t="shared" ca="1" si="99"/>
        <v>0.45236111111111676</v>
      </c>
      <c r="R378" s="486">
        <v>0.14000000059604645</v>
      </c>
      <c r="S378" s="486">
        <f t="shared" ca="1" si="88"/>
        <v>0.13</v>
      </c>
      <c r="T378" s="506">
        <v>9</v>
      </c>
      <c r="U378" s="469" t="str">
        <f t="shared" si="89"/>
        <v>C88-R23</v>
      </c>
      <c r="V378" s="470">
        <v>88</v>
      </c>
      <c r="W378" s="470" t="s">
        <v>493</v>
      </c>
      <c r="X378" s="470" t="s">
        <v>494</v>
      </c>
      <c r="Y378" s="470">
        <v>23</v>
      </c>
      <c r="AA378" s="505">
        <v>362</v>
      </c>
      <c r="AC378" s="400">
        <f t="shared" si="90"/>
        <v>9</v>
      </c>
    </row>
    <row r="379" spans="1:29" ht="12.75" customHeight="1">
      <c r="A379" s="403">
        <f t="shared" si="91"/>
        <v>363</v>
      </c>
      <c r="B379" s="745"/>
      <c r="C379" s="404" t="str">
        <f t="shared" si="86"/>
        <v>C88-R21</v>
      </c>
      <c r="D379" s="405">
        <v>0.39572916666666669</v>
      </c>
      <c r="E379" s="405">
        <v>0.39589120370370373</v>
      </c>
      <c r="F379" s="406">
        <f t="shared" si="101"/>
        <v>1.7</v>
      </c>
      <c r="G379" s="468">
        <f t="shared" si="101"/>
        <v>5.41</v>
      </c>
      <c r="H379" s="407">
        <f t="shared" si="101"/>
        <v>1.2</v>
      </c>
      <c r="I379" s="407">
        <f t="shared" si="93"/>
        <v>7.11</v>
      </c>
      <c r="J379" s="407">
        <f t="shared" si="87"/>
        <v>7.1600000007450584</v>
      </c>
      <c r="K379" s="408">
        <f t="shared" si="94"/>
        <v>5.000000074505806E-2</v>
      </c>
      <c r="L379" s="409">
        <f t="shared" si="95"/>
        <v>0.5</v>
      </c>
      <c r="M379" s="410">
        <f t="shared" si="96"/>
        <v>7.61</v>
      </c>
      <c r="N379" s="410">
        <f t="shared" si="97"/>
        <v>7.6600000007450584</v>
      </c>
      <c r="O379" s="411"/>
      <c r="P379" s="485">
        <f t="shared" ca="1" si="98"/>
        <v>0.45262731481482049</v>
      </c>
      <c r="Q379" s="484">
        <f t="shared" ca="1" si="99"/>
        <v>0.4527662037037094</v>
      </c>
      <c r="R379" s="486">
        <v>5.000000074505806E-2</v>
      </c>
      <c r="S379" s="486">
        <f t="shared" ca="1" si="88"/>
        <v>0.13</v>
      </c>
      <c r="T379" s="470">
        <v>10</v>
      </c>
      <c r="U379" s="469" t="str">
        <f t="shared" si="89"/>
        <v>C88-R21</v>
      </c>
      <c r="V379" s="470">
        <v>88</v>
      </c>
      <c r="W379" s="470" t="s">
        <v>493</v>
      </c>
      <c r="X379" s="470" t="s">
        <v>494</v>
      </c>
      <c r="Y379" s="470">
        <v>21</v>
      </c>
      <c r="AA379" s="505">
        <v>363</v>
      </c>
      <c r="AC379" s="400">
        <f t="shared" si="90"/>
        <v>10</v>
      </c>
    </row>
    <row r="380" spans="1:29" ht="12.75" customHeight="1">
      <c r="A380" s="403">
        <f t="shared" si="91"/>
        <v>364</v>
      </c>
      <c r="B380" s="745"/>
      <c r="C380" s="404" t="str">
        <f t="shared" si="86"/>
        <v>C88-R19</v>
      </c>
      <c r="D380" s="405">
        <v>0.39599537037037036</v>
      </c>
      <c r="E380" s="405">
        <v>0.3961574074074074</v>
      </c>
      <c r="F380" s="406">
        <f t="shared" si="101"/>
        <v>1.7</v>
      </c>
      <c r="G380" s="468">
        <f t="shared" si="101"/>
        <v>5.41</v>
      </c>
      <c r="H380" s="407">
        <f t="shared" si="101"/>
        <v>1.2</v>
      </c>
      <c r="I380" s="407">
        <f t="shared" si="93"/>
        <v>7.11</v>
      </c>
      <c r="J380" s="407">
        <f t="shared" si="87"/>
        <v>7.1699999986588958</v>
      </c>
      <c r="K380" s="408">
        <f t="shared" si="94"/>
        <v>5.9999998658895493E-2</v>
      </c>
      <c r="L380" s="409">
        <f t="shared" si="95"/>
        <v>0.5</v>
      </c>
      <c r="M380" s="410">
        <f t="shared" si="96"/>
        <v>7.61</v>
      </c>
      <c r="N380" s="410">
        <f t="shared" si="97"/>
        <v>7.6699999986588958</v>
      </c>
      <c r="O380" s="411"/>
      <c r="P380" s="485">
        <f t="shared" ca="1" si="98"/>
        <v>0.45304398148148717</v>
      </c>
      <c r="Q380" s="484">
        <f t="shared" ca="1" si="99"/>
        <v>0.45318287037037608</v>
      </c>
      <c r="R380" s="486">
        <v>5.9999998658895493E-2</v>
      </c>
      <c r="S380" s="486">
        <f t="shared" ca="1" si="88"/>
        <v>0.04</v>
      </c>
      <c r="T380" s="506">
        <v>11</v>
      </c>
      <c r="U380" s="469" t="str">
        <f t="shared" si="89"/>
        <v>C88-R19</v>
      </c>
      <c r="V380" s="470">
        <v>88</v>
      </c>
      <c r="W380" s="470" t="s">
        <v>493</v>
      </c>
      <c r="X380" s="470" t="s">
        <v>494</v>
      </c>
      <c r="Y380" s="470">
        <v>19</v>
      </c>
      <c r="AA380" s="505">
        <v>364</v>
      </c>
      <c r="AC380" s="400">
        <f t="shared" si="90"/>
        <v>11</v>
      </c>
    </row>
    <row r="381" spans="1:29" ht="12.75" customHeight="1">
      <c r="A381" s="403">
        <f t="shared" si="91"/>
        <v>365</v>
      </c>
      <c r="B381" s="745"/>
      <c r="C381" s="404" t="str">
        <f t="shared" si="86"/>
        <v>C88-R17</v>
      </c>
      <c r="D381" s="405">
        <v>0.39628472222222222</v>
      </c>
      <c r="E381" s="405">
        <v>0.39642361111111113</v>
      </c>
      <c r="F381" s="406">
        <f t="shared" si="101"/>
        <v>1.7</v>
      </c>
      <c r="G381" s="468">
        <f t="shared" si="101"/>
        <v>5.41</v>
      </c>
      <c r="H381" s="407">
        <f t="shared" si="101"/>
        <v>1.2</v>
      </c>
      <c r="I381" s="407">
        <f t="shared" si="93"/>
        <v>7.11</v>
      </c>
      <c r="J381" s="407">
        <f t="shared" si="87"/>
        <v>7.1800000002980235</v>
      </c>
      <c r="K381" s="408">
        <f t="shared" si="94"/>
        <v>7.0000000298023224E-2</v>
      </c>
      <c r="L381" s="409">
        <f t="shared" si="95"/>
        <v>0.5</v>
      </c>
      <c r="M381" s="410">
        <f t="shared" si="96"/>
        <v>7.61</v>
      </c>
      <c r="N381" s="410">
        <f t="shared" si="97"/>
        <v>7.6800000002980235</v>
      </c>
      <c r="O381" s="411"/>
      <c r="P381" s="485">
        <f t="shared" ca="1" si="98"/>
        <v>0.45344907407407981</v>
      </c>
      <c r="Q381" s="484">
        <f t="shared" ca="1" si="99"/>
        <v>0.45359953703704275</v>
      </c>
      <c r="R381" s="486">
        <v>7.0000000298023224E-2</v>
      </c>
      <c r="S381" s="486">
        <f t="shared" ca="1" si="88"/>
        <v>0.06</v>
      </c>
      <c r="T381" s="470">
        <v>12</v>
      </c>
      <c r="U381" s="469" t="str">
        <f t="shared" si="89"/>
        <v>C88-R17</v>
      </c>
      <c r="V381" s="470">
        <v>88</v>
      </c>
      <c r="W381" s="470" t="s">
        <v>493</v>
      </c>
      <c r="X381" s="470" t="s">
        <v>494</v>
      </c>
      <c r="Y381" s="470">
        <v>17</v>
      </c>
      <c r="AA381" s="505">
        <v>365</v>
      </c>
    </row>
    <row r="382" spans="1:29" ht="12.75" customHeight="1">
      <c r="A382" s="403">
        <f t="shared" si="91"/>
        <v>366</v>
      </c>
      <c r="B382" s="745"/>
      <c r="C382" s="404" t="str">
        <f t="shared" si="86"/>
        <v>C88-R15</v>
      </c>
      <c r="D382" s="405">
        <v>0.39653935185185185</v>
      </c>
      <c r="E382" s="405">
        <v>0.3967013888888889</v>
      </c>
      <c r="F382" s="406">
        <f t="shared" si="101"/>
        <v>1.7</v>
      </c>
      <c r="G382" s="468">
        <f t="shared" si="101"/>
        <v>5.41</v>
      </c>
      <c r="H382" s="407">
        <f t="shared" si="101"/>
        <v>1.2</v>
      </c>
      <c r="I382" s="407">
        <f t="shared" si="93"/>
        <v>7.11</v>
      </c>
      <c r="J382" s="407">
        <f t="shared" si="87"/>
        <v>7.2600000059604648</v>
      </c>
      <c r="K382" s="408">
        <f t="shared" si="94"/>
        <v>0.15000000596046448</v>
      </c>
      <c r="L382" s="409">
        <f t="shared" si="95"/>
        <v>0.5</v>
      </c>
      <c r="M382" s="410">
        <f t="shared" si="96"/>
        <v>7.61</v>
      </c>
      <c r="N382" s="410">
        <f t="shared" si="97"/>
        <v>7.7600000059604648</v>
      </c>
      <c r="O382" s="411"/>
      <c r="P382" s="485">
        <f t="shared" ca="1" si="98"/>
        <v>0.45386574074074648</v>
      </c>
      <c r="Q382" s="484">
        <f t="shared" ca="1" si="99"/>
        <v>0.45403935185185762</v>
      </c>
      <c r="R382" s="486">
        <v>0.15000000596046448</v>
      </c>
      <c r="S382" s="486">
        <f t="shared" ca="1" si="88"/>
        <v>0.13</v>
      </c>
      <c r="T382" s="506">
        <v>13</v>
      </c>
      <c r="U382" s="469" t="str">
        <f t="shared" si="89"/>
        <v>C88-R15</v>
      </c>
      <c r="V382" s="470">
        <v>88</v>
      </c>
      <c r="W382" s="470" t="s">
        <v>493</v>
      </c>
      <c r="X382" s="470" t="s">
        <v>494</v>
      </c>
      <c r="Y382" s="470">
        <v>15</v>
      </c>
      <c r="AA382" s="505">
        <v>366</v>
      </c>
    </row>
    <row r="383" spans="1:29" ht="12.75" customHeight="1">
      <c r="A383" s="403">
        <f t="shared" si="91"/>
        <v>367</v>
      </c>
      <c r="B383" s="745"/>
      <c r="C383" s="404" t="str">
        <f t="shared" si="86"/>
        <v>C88-R13</v>
      </c>
      <c r="D383" s="405">
        <v>0.39679398148148148</v>
      </c>
      <c r="E383" s="405">
        <v>0.39693287037037039</v>
      </c>
      <c r="F383" s="406">
        <f t="shared" si="101"/>
        <v>1.7</v>
      </c>
      <c r="G383" s="468">
        <f t="shared" si="101"/>
        <v>5.41</v>
      </c>
      <c r="H383" s="407">
        <f t="shared" si="101"/>
        <v>1.2</v>
      </c>
      <c r="I383" s="407">
        <f t="shared" si="93"/>
        <v>7.11</v>
      </c>
      <c r="J383" s="407">
        <f t="shared" si="87"/>
        <v>7.1299999995529655</v>
      </c>
      <c r="K383" s="408">
        <f t="shared" si="94"/>
        <v>1.9999999552965164E-2</v>
      </c>
      <c r="L383" s="409">
        <f t="shared" si="95"/>
        <v>0.5</v>
      </c>
      <c r="M383" s="410">
        <f t="shared" si="96"/>
        <v>7.61</v>
      </c>
      <c r="N383" s="410">
        <f t="shared" si="97"/>
        <v>7.6299999995529655</v>
      </c>
      <c r="O383" s="411"/>
      <c r="P383" s="485">
        <f t="shared" ca="1" si="98"/>
        <v>0.45428240740741316</v>
      </c>
      <c r="Q383" s="484">
        <f t="shared" ca="1" si="99"/>
        <v>0.4544560185185243</v>
      </c>
      <c r="R383" s="486">
        <v>1.9999999552965164E-2</v>
      </c>
      <c r="S383" s="486">
        <f t="shared" ca="1" si="88"/>
        <v>0.02</v>
      </c>
      <c r="T383" s="470">
        <v>14</v>
      </c>
      <c r="U383" s="469" t="str">
        <f t="shared" si="89"/>
        <v>C88-R13</v>
      </c>
      <c r="V383" s="470">
        <v>88</v>
      </c>
      <c r="W383" s="470" t="s">
        <v>493</v>
      </c>
      <c r="X383" s="470" t="s">
        <v>494</v>
      </c>
      <c r="Y383" s="470">
        <v>13</v>
      </c>
      <c r="AA383" s="505">
        <v>367</v>
      </c>
    </row>
    <row r="384" spans="1:29" ht="12.75" customHeight="1">
      <c r="A384" s="403">
        <f t="shared" si="91"/>
        <v>368</v>
      </c>
      <c r="B384" s="745"/>
      <c r="C384" s="404" t="str">
        <f t="shared" si="86"/>
        <v>C88-R11</v>
      </c>
      <c r="D384" s="405">
        <v>0.39702546296296298</v>
      </c>
      <c r="E384" s="405">
        <v>0.39719907407407407</v>
      </c>
      <c r="F384" s="406">
        <f t="shared" si="101"/>
        <v>1.7</v>
      </c>
      <c r="G384" s="468">
        <f t="shared" si="101"/>
        <v>5.41</v>
      </c>
      <c r="H384" s="407">
        <f t="shared" si="101"/>
        <v>1.2</v>
      </c>
      <c r="I384" s="407">
        <f t="shared" si="93"/>
        <v>7.11</v>
      </c>
      <c r="J384" s="407">
        <f t="shared" si="87"/>
        <v>7.189999998211861</v>
      </c>
      <c r="K384" s="408">
        <f t="shared" si="94"/>
        <v>7.9999998211860657E-2</v>
      </c>
      <c r="L384" s="409">
        <f t="shared" si="95"/>
        <v>0.5</v>
      </c>
      <c r="M384" s="410">
        <f t="shared" si="96"/>
        <v>7.61</v>
      </c>
      <c r="N384" s="410">
        <f t="shared" si="97"/>
        <v>7.689999998211861</v>
      </c>
      <c r="O384" s="411"/>
      <c r="P384" s="485">
        <f t="shared" ca="1" si="98"/>
        <v>0.4546875000000058</v>
      </c>
      <c r="Q384" s="484">
        <f t="shared" ca="1" si="99"/>
        <v>0.45483796296296874</v>
      </c>
      <c r="R384" s="486">
        <v>7.9999998211860657E-2</v>
      </c>
      <c r="S384" s="486">
        <f t="shared" ca="1" si="88"/>
        <v>7.0000000000000007E-2</v>
      </c>
      <c r="T384" s="506">
        <v>15</v>
      </c>
      <c r="U384" s="469" t="str">
        <f t="shared" si="89"/>
        <v>C88-R11</v>
      </c>
      <c r="V384" s="470">
        <v>88</v>
      </c>
      <c r="W384" s="470" t="s">
        <v>493</v>
      </c>
      <c r="X384" s="470" t="s">
        <v>494</v>
      </c>
      <c r="Y384" s="470">
        <v>11</v>
      </c>
      <c r="AA384" s="505">
        <v>368</v>
      </c>
    </row>
    <row r="385" spans="1:27" ht="12.75" customHeight="1">
      <c r="A385" s="403">
        <f t="shared" si="91"/>
        <v>369</v>
      </c>
      <c r="B385" s="745"/>
      <c r="C385" s="404" t="str">
        <f t="shared" si="86"/>
        <v>C88-R9</v>
      </c>
      <c r="D385" s="405">
        <v>0.39726851851851852</v>
      </c>
      <c r="E385" s="405">
        <v>0.39741898148148147</v>
      </c>
      <c r="F385" s="406">
        <f t="shared" si="101"/>
        <v>1.7</v>
      </c>
      <c r="G385" s="468">
        <f t="shared" si="101"/>
        <v>5.41</v>
      </c>
      <c r="H385" s="407">
        <f t="shared" si="101"/>
        <v>1.2</v>
      </c>
      <c r="I385" s="407">
        <f t="shared" si="93"/>
        <v>7.11</v>
      </c>
      <c r="J385" s="407">
        <f t="shared" si="87"/>
        <v>7.2100000014901164</v>
      </c>
      <c r="K385" s="408">
        <f t="shared" si="94"/>
        <v>0.10000000149011612</v>
      </c>
      <c r="L385" s="409">
        <f t="shared" si="95"/>
        <v>0.5</v>
      </c>
      <c r="M385" s="410">
        <f t="shared" si="96"/>
        <v>7.61</v>
      </c>
      <c r="N385" s="410">
        <f t="shared" si="97"/>
        <v>7.7100000014901164</v>
      </c>
      <c r="O385" s="411"/>
      <c r="P385" s="485">
        <f t="shared" ca="1" si="98"/>
        <v>0.45511574074074651</v>
      </c>
      <c r="Q385" s="484">
        <f t="shared" ca="1" si="99"/>
        <v>0.45525462962963542</v>
      </c>
      <c r="R385" s="486">
        <v>0.10000000149011612</v>
      </c>
      <c r="S385" s="486">
        <f t="shared" ca="1" si="88"/>
        <v>7.0000000000000007E-2</v>
      </c>
      <c r="T385" s="470">
        <v>16</v>
      </c>
      <c r="U385" s="504" t="str">
        <f t="shared" si="89"/>
        <v>C88-R9</v>
      </c>
      <c r="V385" s="470">
        <v>88</v>
      </c>
      <c r="W385" s="504" t="s">
        <v>493</v>
      </c>
      <c r="X385" s="504" t="s">
        <v>494</v>
      </c>
      <c r="Y385" s="470">
        <v>9</v>
      </c>
      <c r="AA385" s="505">
        <v>369</v>
      </c>
    </row>
    <row r="386" spans="1:27" ht="12.75" customHeight="1">
      <c r="A386" s="403">
        <f t="shared" si="91"/>
        <v>370</v>
      </c>
      <c r="B386" s="745"/>
      <c r="C386" s="404" t="str">
        <f t="shared" si="86"/>
        <v>C88-R7</v>
      </c>
      <c r="D386" s="405">
        <v>0.39750000000000002</v>
      </c>
      <c r="E386" s="405">
        <v>0.39766203703703706</v>
      </c>
      <c r="F386" s="406">
        <f t="shared" si="101"/>
        <v>1.7</v>
      </c>
      <c r="G386" s="468">
        <f t="shared" si="101"/>
        <v>5.41</v>
      </c>
      <c r="H386" s="407">
        <f t="shared" si="101"/>
        <v>1.2</v>
      </c>
      <c r="I386" s="407">
        <f t="shared" si="93"/>
        <v>7.11</v>
      </c>
      <c r="J386" s="407">
        <f t="shared" si="87"/>
        <v>7.2399999952316287</v>
      </c>
      <c r="K386" s="408">
        <f t="shared" si="94"/>
        <v>0.12999999523162842</v>
      </c>
      <c r="L386" s="409">
        <f t="shared" si="95"/>
        <v>0.5</v>
      </c>
      <c r="M386" s="410">
        <f t="shared" si="96"/>
        <v>7.61</v>
      </c>
      <c r="N386" s="410">
        <f t="shared" si="97"/>
        <v>7.7399999952316287</v>
      </c>
      <c r="O386" s="411"/>
      <c r="P386" s="485">
        <f t="shared" ca="1" si="98"/>
        <v>0.45553240740741319</v>
      </c>
      <c r="Q386" s="484">
        <f t="shared" ca="1" si="99"/>
        <v>0.45570601851852433</v>
      </c>
      <c r="R386" s="486">
        <v>0.12999999523162842</v>
      </c>
      <c r="S386" s="486">
        <f t="shared" ca="1" si="88"/>
        <v>0.03</v>
      </c>
      <c r="T386" s="506">
        <v>17</v>
      </c>
      <c r="U386" s="469" t="str">
        <f t="shared" si="89"/>
        <v>C88-R7</v>
      </c>
      <c r="V386" s="470">
        <v>88</v>
      </c>
      <c r="W386" s="470" t="s">
        <v>493</v>
      </c>
      <c r="X386" s="470" t="s">
        <v>494</v>
      </c>
      <c r="Y386" s="470">
        <v>7</v>
      </c>
      <c r="AA386" s="505">
        <v>370</v>
      </c>
    </row>
    <row r="387" spans="1:27" ht="12.75" customHeight="1">
      <c r="A387" s="403">
        <f t="shared" si="91"/>
        <v>371</v>
      </c>
      <c r="B387" s="745"/>
      <c r="C387" s="404" t="str">
        <f t="shared" si="86"/>
        <v>C88-R5</v>
      </c>
      <c r="D387" s="405">
        <v>0.39777777777777779</v>
      </c>
      <c r="E387" s="405">
        <v>0.39792824074074074</v>
      </c>
      <c r="F387" s="406">
        <f t="shared" ref="F387:H402" si="102">F386</f>
        <v>1.7</v>
      </c>
      <c r="G387" s="468">
        <f t="shared" si="102"/>
        <v>5.41</v>
      </c>
      <c r="H387" s="407">
        <f t="shared" si="102"/>
        <v>1.2</v>
      </c>
      <c r="I387" s="407">
        <f t="shared" si="93"/>
        <v>7.11</v>
      </c>
      <c r="J387" s="407">
        <f t="shared" si="87"/>
        <v>7.2199999994039539</v>
      </c>
      <c r="K387" s="408">
        <f t="shared" si="94"/>
        <v>0.10999999940395355</v>
      </c>
      <c r="L387" s="409">
        <f t="shared" si="95"/>
        <v>0.5</v>
      </c>
      <c r="M387" s="410">
        <f t="shared" si="96"/>
        <v>7.61</v>
      </c>
      <c r="N387" s="410">
        <f t="shared" si="97"/>
        <v>7.7199999994039539</v>
      </c>
      <c r="O387" s="411"/>
      <c r="P387" s="485">
        <f t="shared" ca="1" si="98"/>
        <v>0.45597222222222805</v>
      </c>
      <c r="Q387" s="484">
        <f t="shared" ca="1" si="99"/>
        <v>0.4561342592592651</v>
      </c>
      <c r="R387" s="486">
        <v>0.10999999940395355</v>
      </c>
      <c r="S387" s="486">
        <f t="shared" ca="1" si="88"/>
        <v>0.13</v>
      </c>
      <c r="T387" s="470">
        <v>18</v>
      </c>
      <c r="U387" s="469" t="str">
        <f t="shared" si="89"/>
        <v>C88-R5</v>
      </c>
      <c r="V387" s="470">
        <v>88</v>
      </c>
      <c r="W387" s="470" t="s">
        <v>493</v>
      </c>
      <c r="X387" s="470" t="s">
        <v>494</v>
      </c>
      <c r="Y387" s="470">
        <v>5</v>
      </c>
      <c r="AA387" s="505">
        <v>371</v>
      </c>
    </row>
    <row r="388" spans="1:27" ht="12.75" customHeight="1">
      <c r="A388" s="403">
        <f t="shared" si="91"/>
        <v>372</v>
      </c>
      <c r="B388" s="745"/>
      <c r="C388" s="404" t="str">
        <f t="shared" si="86"/>
        <v>C88-R3</v>
      </c>
      <c r="D388" s="405">
        <v>0.39803240740740742</v>
      </c>
      <c r="E388" s="405">
        <v>0.3982060185185185</v>
      </c>
      <c r="F388" s="406">
        <f t="shared" si="102"/>
        <v>1.7</v>
      </c>
      <c r="G388" s="468">
        <f t="shared" si="102"/>
        <v>5.41</v>
      </c>
      <c r="H388" s="407">
        <f t="shared" si="102"/>
        <v>1.2</v>
      </c>
      <c r="I388" s="407">
        <f t="shared" si="93"/>
        <v>7.11</v>
      </c>
      <c r="J388" s="407">
        <f t="shared" si="87"/>
        <v>7.1499999991059306</v>
      </c>
      <c r="K388" s="408">
        <f t="shared" si="94"/>
        <v>3.9999999105930328E-2</v>
      </c>
      <c r="L388" s="409">
        <f t="shared" si="95"/>
        <v>0.5</v>
      </c>
      <c r="M388" s="410">
        <f t="shared" si="96"/>
        <v>7.61</v>
      </c>
      <c r="N388" s="410">
        <f t="shared" si="97"/>
        <v>7.6499999991059306</v>
      </c>
      <c r="O388" s="411"/>
      <c r="P388" s="485">
        <f t="shared" ca="1" si="98"/>
        <v>0.45638888888889473</v>
      </c>
      <c r="Q388" s="484">
        <f t="shared" ca="1" si="99"/>
        <v>0.45652777777778364</v>
      </c>
      <c r="R388" s="486">
        <v>3.9999999105930328E-2</v>
      </c>
      <c r="S388" s="486">
        <f t="shared" ca="1" si="88"/>
        <v>0.11</v>
      </c>
      <c r="T388" s="506">
        <v>19</v>
      </c>
      <c r="U388" s="469" t="str">
        <f t="shared" si="89"/>
        <v>C88-R3</v>
      </c>
      <c r="V388" s="470">
        <v>88</v>
      </c>
      <c r="W388" s="470" t="s">
        <v>493</v>
      </c>
      <c r="X388" s="470" t="s">
        <v>494</v>
      </c>
      <c r="Y388" s="470">
        <v>3</v>
      </c>
      <c r="AA388" s="505">
        <v>372</v>
      </c>
    </row>
    <row r="389" spans="1:27" ht="12.75" customHeight="1">
      <c r="A389" s="403">
        <f t="shared" si="91"/>
        <v>373</v>
      </c>
      <c r="B389" s="745"/>
      <c r="C389" s="404" t="str">
        <f t="shared" si="86"/>
        <v>C88-R1</v>
      </c>
      <c r="D389" s="405">
        <v>0.39828703703703705</v>
      </c>
      <c r="E389" s="405">
        <v>0.39846064814814813</v>
      </c>
      <c r="F389" s="406">
        <f t="shared" si="102"/>
        <v>1.7</v>
      </c>
      <c r="G389" s="468">
        <f t="shared" si="102"/>
        <v>5.41</v>
      </c>
      <c r="H389" s="407">
        <f t="shared" si="102"/>
        <v>1.2</v>
      </c>
      <c r="I389" s="407">
        <f t="shared" si="93"/>
        <v>7.11</v>
      </c>
      <c r="J389" s="407">
        <f t="shared" si="87"/>
        <v>7.1699999986588958</v>
      </c>
      <c r="K389" s="408">
        <f t="shared" si="94"/>
        <v>5.9999998658895493E-2</v>
      </c>
      <c r="L389" s="409">
        <f t="shared" si="95"/>
        <v>0.5</v>
      </c>
      <c r="M389" s="410">
        <f t="shared" si="96"/>
        <v>7.61</v>
      </c>
      <c r="N389" s="410">
        <f t="shared" si="97"/>
        <v>7.6699999986588958</v>
      </c>
      <c r="O389" s="411"/>
      <c r="P389" s="485">
        <f t="shared" ca="1" si="98"/>
        <v>0.4568171296296355</v>
      </c>
      <c r="Q389" s="484">
        <f t="shared" ca="1" si="99"/>
        <v>0.45695601851852441</v>
      </c>
      <c r="R389" s="486">
        <v>5.9999998658895493E-2</v>
      </c>
      <c r="S389" s="486">
        <f t="shared" ca="1" si="88"/>
        <v>0.1</v>
      </c>
      <c r="T389" s="470">
        <v>20</v>
      </c>
      <c r="U389" s="469" t="str">
        <f t="shared" si="89"/>
        <v>C88-R1</v>
      </c>
      <c r="V389" s="470">
        <v>88</v>
      </c>
      <c r="W389" s="470" t="s">
        <v>493</v>
      </c>
      <c r="X389" s="470" t="s">
        <v>494</v>
      </c>
      <c r="Y389" s="470">
        <v>1</v>
      </c>
      <c r="AA389" s="505">
        <v>373</v>
      </c>
    </row>
    <row r="390" spans="1:27" ht="12.75" customHeight="1">
      <c r="A390" s="403">
        <f t="shared" si="91"/>
        <v>374</v>
      </c>
      <c r="B390" s="745" t="s">
        <v>524</v>
      </c>
      <c r="C390" s="404" t="str">
        <f t="shared" si="86"/>
        <v>C89-R2</v>
      </c>
      <c r="D390" s="405">
        <v>0.39856481481481482</v>
      </c>
      <c r="E390" s="405">
        <v>0.39871527777777777</v>
      </c>
      <c r="F390" s="406">
        <f t="shared" si="102"/>
        <v>1.7</v>
      </c>
      <c r="G390" s="468">
        <f t="shared" si="102"/>
        <v>5.41</v>
      </c>
      <c r="H390" s="407">
        <f t="shared" si="102"/>
        <v>1.2</v>
      </c>
      <c r="I390" s="407">
        <f t="shared" si="93"/>
        <v>7.11</v>
      </c>
      <c r="J390" s="407">
        <f t="shared" si="87"/>
        <v>7.200000003576279</v>
      </c>
      <c r="K390" s="408">
        <f t="shared" si="94"/>
        <v>9.0000003576278687E-2</v>
      </c>
      <c r="L390" s="409">
        <f t="shared" si="95"/>
        <v>0.5</v>
      </c>
      <c r="M390" s="410">
        <f t="shared" si="96"/>
        <v>7.61</v>
      </c>
      <c r="N390" s="410">
        <f t="shared" si="97"/>
        <v>7.700000003576279</v>
      </c>
      <c r="O390" s="411"/>
      <c r="P390" s="485">
        <f t="shared" ca="1" si="98"/>
        <v>0.45718750000000591</v>
      </c>
      <c r="Q390" s="484">
        <f t="shared" ca="1" si="99"/>
        <v>0.45733796296296886</v>
      </c>
      <c r="R390" s="486">
        <v>9.0000003576278687E-2</v>
      </c>
      <c r="S390" s="486">
        <f t="shared" ca="1" si="88"/>
        <v>0.06</v>
      </c>
      <c r="T390" s="506">
        <v>1</v>
      </c>
      <c r="U390" s="469" t="str">
        <f t="shared" si="89"/>
        <v>C89-R2</v>
      </c>
      <c r="V390" s="470">
        <v>89</v>
      </c>
      <c r="W390" s="470" t="s">
        <v>493</v>
      </c>
      <c r="X390" s="470" t="s">
        <v>494</v>
      </c>
      <c r="Y390" s="470">
        <v>2</v>
      </c>
      <c r="AA390" s="505">
        <v>374</v>
      </c>
    </row>
    <row r="391" spans="1:27" ht="12.75" customHeight="1">
      <c r="A391" s="403">
        <f t="shared" si="91"/>
        <v>375</v>
      </c>
      <c r="B391" s="745"/>
      <c r="C391" s="404" t="str">
        <f t="shared" si="86"/>
        <v>C89-R4</v>
      </c>
      <c r="D391" s="405">
        <v>0.39885416666666668</v>
      </c>
      <c r="E391" s="405">
        <v>0.39902777777777776</v>
      </c>
      <c r="F391" s="406">
        <f t="shared" si="102"/>
        <v>1.7</v>
      </c>
      <c r="G391" s="468">
        <f t="shared" si="102"/>
        <v>5.41</v>
      </c>
      <c r="H391" s="407">
        <f t="shared" si="102"/>
        <v>1.2</v>
      </c>
      <c r="I391" s="407">
        <f t="shared" si="93"/>
        <v>7.11</v>
      </c>
      <c r="J391" s="407">
        <f t="shared" si="87"/>
        <v>7.2199999994039539</v>
      </c>
      <c r="K391" s="408">
        <f t="shared" si="94"/>
        <v>0.10999999940395355</v>
      </c>
      <c r="L391" s="409">
        <f t="shared" si="95"/>
        <v>0.5</v>
      </c>
      <c r="M391" s="410">
        <f t="shared" si="96"/>
        <v>7.61</v>
      </c>
      <c r="N391" s="410">
        <f t="shared" si="97"/>
        <v>7.7199999994039539</v>
      </c>
      <c r="O391" s="411"/>
      <c r="P391" s="485">
        <f t="shared" ca="1" si="98"/>
        <v>0.45761574074074662</v>
      </c>
      <c r="Q391" s="484">
        <f t="shared" ca="1" si="99"/>
        <v>0.45778935185185776</v>
      </c>
      <c r="R391" s="486">
        <v>0.10999999940395355</v>
      </c>
      <c r="S391" s="486">
        <f t="shared" ca="1" si="88"/>
        <v>0.15</v>
      </c>
      <c r="T391" s="470">
        <v>2</v>
      </c>
      <c r="U391" s="469" t="str">
        <f t="shared" si="89"/>
        <v>C89-R4</v>
      </c>
      <c r="V391" s="470">
        <v>89</v>
      </c>
      <c r="W391" s="470" t="s">
        <v>493</v>
      </c>
      <c r="X391" s="470" t="s">
        <v>494</v>
      </c>
      <c r="Y391" s="470">
        <v>4</v>
      </c>
      <c r="AA391" s="505">
        <v>375</v>
      </c>
    </row>
    <row r="392" spans="1:27" ht="12.75" customHeight="1">
      <c r="A392" s="403">
        <f t="shared" si="91"/>
        <v>376</v>
      </c>
      <c r="B392" s="745"/>
      <c r="C392" s="404" t="str">
        <f t="shared" si="86"/>
        <v>C89-R6</v>
      </c>
      <c r="D392" s="405">
        <v>0.39912037037037035</v>
      </c>
      <c r="E392" s="405">
        <v>0.39925925925925926</v>
      </c>
      <c r="F392" s="406">
        <f t="shared" si="102"/>
        <v>1.7</v>
      </c>
      <c r="G392" s="468">
        <f t="shared" si="102"/>
        <v>5.41</v>
      </c>
      <c r="H392" s="407">
        <f t="shared" si="102"/>
        <v>1.2</v>
      </c>
      <c r="I392" s="407">
        <f t="shared" si="93"/>
        <v>7.11</v>
      </c>
      <c r="J392" s="407">
        <f t="shared" si="87"/>
        <v>7.1600000007450584</v>
      </c>
      <c r="K392" s="408">
        <f t="shared" si="94"/>
        <v>5.000000074505806E-2</v>
      </c>
      <c r="L392" s="409">
        <f t="shared" si="95"/>
        <v>0.5</v>
      </c>
      <c r="M392" s="410">
        <f t="shared" si="96"/>
        <v>7.61</v>
      </c>
      <c r="N392" s="410">
        <f t="shared" si="97"/>
        <v>7.6600000007450584</v>
      </c>
      <c r="O392" s="411"/>
      <c r="P392" s="485">
        <f t="shared" ca="1" si="98"/>
        <v>0.45806712962963553</v>
      </c>
      <c r="Q392" s="484">
        <f t="shared" ca="1" si="99"/>
        <v>0.45824074074074667</v>
      </c>
      <c r="R392" s="486">
        <v>5.000000074505806E-2</v>
      </c>
      <c r="S392" s="486">
        <f t="shared" ca="1" si="88"/>
        <v>0.01</v>
      </c>
      <c r="T392" s="506">
        <v>3</v>
      </c>
      <c r="U392" s="469" t="str">
        <f t="shared" si="89"/>
        <v>C89-R6</v>
      </c>
      <c r="V392" s="470">
        <v>89</v>
      </c>
      <c r="W392" s="470" t="s">
        <v>493</v>
      </c>
      <c r="X392" s="470" t="s">
        <v>494</v>
      </c>
      <c r="Y392" s="470">
        <v>6</v>
      </c>
      <c r="AA392" s="505">
        <v>376</v>
      </c>
    </row>
    <row r="393" spans="1:27" ht="12.75" customHeight="1">
      <c r="A393" s="403">
        <f t="shared" si="91"/>
        <v>377</v>
      </c>
      <c r="B393" s="745"/>
      <c r="C393" s="404" t="str">
        <f t="shared" si="86"/>
        <v>C89-R8</v>
      </c>
      <c r="D393" s="405">
        <v>0.39939814814814817</v>
      </c>
      <c r="E393" s="405">
        <v>0.39957175925925925</v>
      </c>
      <c r="F393" s="406">
        <f t="shared" si="102"/>
        <v>1.7</v>
      </c>
      <c r="G393" s="468">
        <f t="shared" si="102"/>
        <v>5.41</v>
      </c>
      <c r="H393" s="407">
        <f t="shared" si="102"/>
        <v>1.2</v>
      </c>
      <c r="I393" s="407">
        <f t="shared" si="93"/>
        <v>7.11</v>
      </c>
      <c r="J393" s="407">
        <f t="shared" si="87"/>
        <v>7.2299999973177913</v>
      </c>
      <c r="K393" s="408">
        <f t="shared" si="94"/>
        <v>0.11999999731779099</v>
      </c>
      <c r="L393" s="409">
        <f t="shared" si="95"/>
        <v>0.5</v>
      </c>
      <c r="M393" s="410">
        <f t="shared" si="96"/>
        <v>7.61</v>
      </c>
      <c r="N393" s="410">
        <f t="shared" si="97"/>
        <v>7.7299999973177913</v>
      </c>
      <c r="O393" s="411"/>
      <c r="P393" s="485">
        <f t="shared" ca="1" si="98"/>
        <v>0.4584837962963022</v>
      </c>
      <c r="Q393" s="484">
        <f t="shared" ca="1" si="99"/>
        <v>0.45862268518519111</v>
      </c>
      <c r="R393" s="486">
        <v>0.11999999731779099</v>
      </c>
      <c r="S393" s="486">
        <f t="shared" ca="1" si="88"/>
        <v>0.14000000000000001</v>
      </c>
      <c r="T393" s="470">
        <v>4</v>
      </c>
      <c r="U393" s="469" t="str">
        <f t="shared" si="89"/>
        <v>C89-R8</v>
      </c>
      <c r="V393" s="470">
        <v>89</v>
      </c>
      <c r="W393" s="470" t="s">
        <v>493</v>
      </c>
      <c r="X393" s="470" t="s">
        <v>494</v>
      </c>
      <c r="Y393" s="470">
        <v>8</v>
      </c>
      <c r="AA393" s="505">
        <v>377</v>
      </c>
    </row>
    <row r="394" spans="1:27" ht="12.75" customHeight="1">
      <c r="A394" s="403">
        <f t="shared" si="91"/>
        <v>378</v>
      </c>
      <c r="B394" s="745"/>
      <c r="C394" s="404" t="str">
        <f t="shared" si="86"/>
        <v>C89-R10</v>
      </c>
      <c r="D394" s="405">
        <v>0.3996527777777778</v>
      </c>
      <c r="E394" s="405">
        <v>0.39982638888888888</v>
      </c>
      <c r="F394" s="406">
        <f t="shared" si="102"/>
        <v>1.7</v>
      </c>
      <c r="G394" s="468">
        <f t="shared" si="102"/>
        <v>5.41</v>
      </c>
      <c r="H394" s="407">
        <f t="shared" si="102"/>
        <v>1.2</v>
      </c>
      <c r="I394" s="407">
        <f t="shared" si="93"/>
        <v>7.11</v>
      </c>
      <c r="J394" s="407">
        <f t="shared" si="87"/>
        <v>7.2299999973177913</v>
      </c>
      <c r="K394" s="408">
        <f t="shared" si="94"/>
        <v>0.11999999731779099</v>
      </c>
      <c r="L394" s="409">
        <f t="shared" si="95"/>
        <v>0.5</v>
      </c>
      <c r="M394" s="410">
        <f t="shared" si="96"/>
        <v>7.61</v>
      </c>
      <c r="N394" s="410">
        <f t="shared" si="97"/>
        <v>7.7299999973177913</v>
      </c>
      <c r="O394" s="411"/>
      <c r="P394" s="485">
        <f t="shared" ca="1" si="98"/>
        <v>0.45887731481482075</v>
      </c>
      <c r="Q394" s="484">
        <f t="shared" ca="1" si="99"/>
        <v>0.4590277777777837</v>
      </c>
      <c r="R394" s="486">
        <v>0.11999999731779099</v>
      </c>
      <c r="S394" s="486">
        <f t="shared" ca="1" si="88"/>
        <v>0.14000000000000001</v>
      </c>
      <c r="T394" s="506">
        <v>5</v>
      </c>
      <c r="U394" s="469" t="str">
        <f t="shared" si="89"/>
        <v>C89-R10</v>
      </c>
      <c r="V394" s="470">
        <v>89</v>
      </c>
      <c r="W394" s="470" t="s">
        <v>493</v>
      </c>
      <c r="X394" s="470" t="s">
        <v>494</v>
      </c>
      <c r="Y394" s="470">
        <v>10</v>
      </c>
      <c r="AA394" s="505">
        <v>378</v>
      </c>
    </row>
    <row r="395" spans="1:27" ht="12.75" customHeight="1">
      <c r="A395" s="403">
        <f t="shared" si="91"/>
        <v>379</v>
      </c>
      <c r="B395" s="745"/>
      <c r="C395" s="404" t="str">
        <f t="shared" si="86"/>
        <v>C89-R12</v>
      </c>
      <c r="D395" s="405">
        <v>0.39991898148148147</v>
      </c>
      <c r="E395" s="405">
        <v>0.40009259259259261</v>
      </c>
      <c r="F395" s="406">
        <f t="shared" si="102"/>
        <v>1.7</v>
      </c>
      <c r="G395" s="468">
        <f t="shared" si="102"/>
        <v>5.41</v>
      </c>
      <c r="H395" s="407">
        <f t="shared" si="102"/>
        <v>1.2</v>
      </c>
      <c r="I395" s="407">
        <f t="shared" si="93"/>
        <v>7.11</v>
      </c>
      <c r="J395" s="407">
        <f t="shared" si="87"/>
        <v>7.1299999995529655</v>
      </c>
      <c r="K395" s="408">
        <f t="shared" si="94"/>
        <v>1.9999999552965164E-2</v>
      </c>
      <c r="L395" s="409">
        <f t="shared" si="95"/>
        <v>0.5</v>
      </c>
      <c r="M395" s="410">
        <f t="shared" si="96"/>
        <v>7.61</v>
      </c>
      <c r="N395" s="410">
        <f t="shared" si="97"/>
        <v>7.6299999995529655</v>
      </c>
      <c r="O395" s="411"/>
      <c r="P395" s="485">
        <f t="shared" ca="1" si="98"/>
        <v>0.45929398148148742</v>
      </c>
      <c r="Q395" s="484">
        <f t="shared" ca="1" si="99"/>
        <v>0.45943287037037633</v>
      </c>
      <c r="R395" s="486">
        <v>1.9999999552965164E-2</v>
      </c>
      <c r="S395" s="486">
        <f t="shared" ca="1" si="88"/>
        <v>0.04</v>
      </c>
      <c r="T395" s="470">
        <v>6</v>
      </c>
      <c r="U395" s="469" t="str">
        <f t="shared" si="89"/>
        <v>C89-R12</v>
      </c>
      <c r="V395" s="470">
        <v>89</v>
      </c>
      <c r="W395" s="470" t="s">
        <v>493</v>
      </c>
      <c r="X395" s="470" t="s">
        <v>494</v>
      </c>
      <c r="Y395" s="470">
        <v>12</v>
      </c>
      <c r="AA395" s="505">
        <v>379</v>
      </c>
    </row>
    <row r="396" spans="1:27" ht="12.75" customHeight="1">
      <c r="A396" s="403">
        <f t="shared" si="91"/>
        <v>380</v>
      </c>
      <c r="B396" s="745"/>
      <c r="C396" s="404" t="str">
        <f t="shared" si="86"/>
        <v>C89-R14</v>
      </c>
      <c r="D396" s="405">
        <v>0.40015046296296297</v>
      </c>
      <c r="E396" s="405">
        <v>0.40030092592592592</v>
      </c>
      <c r="F396" s="406">
        <f t="shared" si="102"/>
        <v>1.7</v>
      </c>
      <c r="G396" s="468">
        <f t="shared" si="102"/>
        <v>5.41</v>
      </c>
      <c r="H396" s="407">
        <f t="shared" si="102"/>
        <v>1.2</v>
      </c>
      <c r="I396" s="407">
        <f t="shared" si="93"/>
        <v>7.11</v>
      </c>
      <c r="J396" s="407">
        <f t="shared" si="87"/>
        <v>7.2199999994039539</v>
      </c>
      <c r="K396" s="408">
        <f t="shared" si="94"/>
        <v>0.10999999940395355</v>
      </c>
      <c r="L396" s="409">
        <f t="shared" si="95"/>
        <v>0.5</v>
      </c>
      <c r="M396" s="410">
        <f t="shared" si="96"/>
        <v>7.61</v>
      </c>
      <c r="N396" s="410">
        <f t="shared" si="97"/>
        <v>7.7199999994039539</v>
      </c>
      <c r="O396" s="411"/>
      <c r="P396" s="485">
        <f t="shared" ca="1" si="98"/>
        <v>0.45966435185185783</v>
      </c>
      <c r="Q396" s="484">
        <f t="shared" ca="1" si="99"/>
        <v>0.45983796296296897</v>
      </c>
      <c r="R396" s="486">
        <v>0.10999999940395355</v>
      </c>
      <c r="S396" s="486">
        <f t="shared" ca="1" si="88"/>
        <v>0.03</v>
      </c>
      <c r="T396" s="506">
        <v>7</v>
      </c>
      <c r="U396" s="469" t="str">
        <f t="shared" si="89"/>
        <v>C89-R14</v>
      </c>
      <c r="V396" s="470">
        <v>89</v>
      </c>
      <c r="W396" s="470" t="s">
        <v>493</v>
      </c>
      <c r="X396" s="470" t="s">
        <v>494</v>
      </c>
      <c r="Y396" s="470">
        <v>14</v>
      </c>
      <c r="AA396" s="505">
        <v>380</v>
      </c>
    </row>
    <row r="397" spans="1:27" ht="12.75" customHeight="1">
      <c r="A397" s="403">
        <f t="shared" si="91"/>
        <v>381</v>
      </c>
      <c r="B397" s="745"/>
      <c r="C397" s="404" t="str">
        <f t="shared" si="86"/>
        <v>C89-R16</v>
      </c>
      <c r="D397" s="405">
        <v>0.40043981481481483</v>
      </c>
      <c r="E397" s="405">
        <v>0.40059027777777778</v>
      </c>
      <c r="F397" s="406">
        <f t="shared" si="102"/>
        <v>1.7</v>
      </c>
      <c r="G397" s="468">
        <f t="shared" si="102"/>
        <v>5.41</v>
      </c>
      <c r="H397" s="407">
        <f t="shared" si="102"/>
        <v>1.2</v>
      </c>
      <c r="I397" s="407">
        <f t="shared" si="93"/>
        <v>7.11</v>
      </c>
      <c r="J397" s="407">
        <f t="shared" si="87"/>
        <v>7.2500000005960468</v>
      </c>
      <c r="K397" s="408">
        <f t="shared" si="94"/>
        <v>0.14000000059604645</v>
      </c>
      <c r="L397" s="409">
        <f t="shared" si="95"/>
        <v>0.5</v>
      </c>
      <c r="M397" s="410">
        <f t="shared" si="96"/>
        <v>7.61</v>
      </c>
      <c r="N397" s="410">
        <f t="shared" si="97"/>
        <v>7.7500000005960468</v>
      </c>
      <c r="O397" s="411"/>
      <c r="P397" s="485">
        <f t="shared" ca="1" si="98"/>
        <v>0.46012731481482083</v>
      </c>
      <c r="Q397" s="484">
        <f t="shared" ca="1" si="99"/>
        <v>0.46030092592593197</v>
      </c>
      <c r="R397" s="486">
        <v>0.14000000059604645</v>
      </c>
      <c r="S397" s="486">
        <f t="shared" ca="1" si="88"/>
        <v>0.08</v>
      </c>
      <c r="T397" s="470">
        <v>8</v>
      </c>
      <c r="U397" s="469" t="str">
        <f t="shared" si="89"/>
        <v>C89-R16</v>
      </c>
      <c r="V397" s="470">
        <v>89</v>
      </c>
      <c r="W397" s="470" t="s">
        <v>493</v>
      </c>
      <c r="X397" s="470" t="s">
        <v>494</v>
      </c>
      <c r="Y397" s="470">
        <v>16</v>
      </c>
      <c r="AA397" s="505">
        <v>381</v>
      </c>
    </row>
    <row r="398" spans="1:27" ht="12.75" customHeight="1">
      <c r="A398" s="403">
        <f t="shared" si="91"/>
        <v>382</v>
      </c>
      <c r="B398" s="745"/>
      <c r="C398" s="404" t="str">
        <f t="shared" si="86"/>
        <v>C89-R18</v>
      </c>
      <c r="D398" s="405">
        <v>0.40067129629629628</v>
      </c>
      <c r="E398" s="405">
        <v>0.40084490740740741</v>
      </c>
      <c r="F398" s="406">
        <f t="shared" si="102"/>
        <v>1.7</v>
      </c>
      <c r="G398" s="468">
        <f t="shared" si="102"/>
        <v>5.41</v>
      </c>
      <c r="H398" s="407">
        <f t="shared" si="102"/>
        <v>1.2</v>
      </c>
      <c r="I398" s="407">
        <f t="shared" si="93"/>
        <v>7.11</v>
      </c>
      <c r="J398" s="407">
        <f t="shared" si="87"/>
        <v>7.189999998211861</v>
      </c>
      <c r="K398" s="408">
        <f t="shared" si="94"/>
        <v>7.9999998211860657E-2</v>
      </c>
      <c r="L398" s="409">
        <f t="shared" si="95"/>
        <v>0.5</v>
      </c>
      <c r="M398" s="410">
        <f t="shared" si="96"/>
        <v>7.61</v>
      </c>
      <c r="N398" s="410">
        <f t="shared" si="97"/>
        <v>7.689999998211861</v>
      </c>
      <c r="O398" s="411"/>
      <c r="P398" s="485">
        <f t="shared" ca="1" si="98"/>
        <v>0.4605555555555616</v>
      </c>
      <c r="Q398" s="484">
        <f t="shared" ca="1" si="99"/>
        <v>0.46071759259259865</v>
      </c>
      <c r="R398" s="486">
        <v>7.9999998211860657E-2</v>
      </c>
      <c r="S398" s="486">
        <f t="shared" ca="1" si="88"/>
        <v>0.12</v>
      </c>
      <c r="T398" s="506">
        <v>9</v>
      </c>
      <c r="U398" s="469" t="str">
        <f t="shared" si="89"/>
        <v>C89-R18</v>
      </c>
      <c r="V398" s="470">
        <v>89</v>
      </c>
      <c r="W398" s="470" t="s">
        <v>493</v>
      </c>
      <c r="X398" s="470" t="s">
        <v>494</v>
      </c>
      <c r="Y398" s="470">
        <v>18</v>
      </c>
      <c r="AA398" s="505">
        <v>382</v>
      </c>
    </row>
    <row r="399" spans="1:27" ht="12.75" customHeight="1">
      <c r="A399" s="403">
        <f t="shared" si="91"/>
        <v>383</v>
      </c>
      <c r="B399" s="745"/>
      <c r="C399" s="404" t="str">
        <f t="shared" si="86"/>
        <v>C89-R20</v>
      </c>
      <c r="D399" s="405">
        <v>0.40096064814814814</v>
      </c>
      <c r="E399" s="405">
        <v>0.40113425925925927</v>
      </c>
      <c r="F399" s="406">
        <f t="shared" si="102"/>
        <v>1.7</v>
      </c>
      <c r="G399" s="468">
        <f t="shared" si="102"/>
        <v>5.41</v>
      </c>
      <c r="H399" s="407">
        <f t="shared" si="102"/>
        <v>1.2</v>
      </c>
      <c r="I399" s="407">
        <f t="shared" si="93"/>
        <v>7.11</v>
      </c>
      <c r="J399" s="407">
        <f t="shared" si="87"/>
        <v>7.1600000007450584</v>
      </c>
      <c r="K399" s="408">
        <f t="shared" si="94"/>
        <v>5.000000074505806E-2</v>
      </c>
      <c r="L399" s="409">
        <f t="shared" si="95"/>
        <v>0.5</v>
      </c>
      <c r="M399" s="410">
        <f t="shared" si="96"/>
        <v>7.61</v>
      </c>
      <c r="N399" s="410">
        <f t="shared" si="97"/>
        <v>7.6600000007450584</v>
      </c>
      <c r="O399" s="411"/>
      <c r="P399" s="485">
        <f t="shared" ca="1" si="98"/>
        <v>0.46097222222222828</v>
      </c>
      <c r="Q399" s="484">
        <f t="shared" ca="1" si="99"/>
        <v>0.46111111111111719</v>
      </c>
      <c r="R399" s="486">
        <v>5.000000074505806E-2</v>
      </c>
      <c r="S399" s="486">
        <f t="shared" ca="1" si="88"/>
        <v>7.0000000000000007E-2</v>
      </c>
      <c r="T399" s="470">
        <v>10</v>
      </c>
      <c r="U399" s="469" t="str">
        <f t="shared" si="89"/>
        <v>C89-R20</v>
      </c>
      <c r="V399" s="470">
        <v>89</v>
      </c>
      <c r="W399" s="470" t="s">
        <v>493</v>
      </c>
      <c r="X399" s="470" t="s">
        <v>494</v>
      </c>
      <c r="Y399" s="470">
        <v>20</v>
      </c>
      <c r="AA399" s="505">
        <v>383</v>
      </c>
    </row>
    <row r="400" spans="1:27" ht="12.75" customHeight="1">
      <c r="A400" s="403">
        <f t="shared" si="91"/>
        <v>384</v>
      </c>
      <c r="B400" s="745"/>
      <c r="C400" s="404" t="str">
        <f t="shared" si="86"/>
        <v>C89-R22</v>
      </c>
      <c r="D400" s="405">
        <v>0.4012384259259259</v>
      </c>
      <c r="E400" s="405">
        <v>0.40140046296296295</v>
      </c>
      <c r="F400" s="406">
        <f t="shared" si="102"/>
        <v>1.7</v>
      </c>
      <c r="G400" s="468">
        <f t="shared" si="102"/>
        <v>5.41</v>
      </c>
      <c r="H400" s="407">
        <f t="shared" si="102"/>
        <v>1.2</v>
      </c>
      <c r="I400" s="407">
        <f t="shared" si="93"/>
        <v>7.11</v>
      </c>
      <c r="J400" s="407">
        <f t="shared" si="87"/>
        <v>7.2399999952316287</v>
      </c>
      <c r="K400" s="408">
        <f t="shared" si="94"/>
        <v>0.12999999523162842</v>
      </c>
      <c r="L400" s="409">
        <f t="shared" si="95"/>
        <v>0.5</v>
      </c>
      <c r="M400" s="410">
        <f t="shared" si="96"/>
        <v>7.61</v>
      </c>
      <c r="N400" s="410">
        <f t="shared" si="97"/>
        <v>7.7399999952316287</v>
      </c>
      <c r="O400" s="411"/>
      <c r="P400" s="485">
        <f t="shared" ca="1" si="98"/>
        <v>0.46138888888889495</v>
      </c>
      <c r="Q400" s="484">
        <f t="shared" ca="1" si="99"/>
        <v>0.461550925925932</v>
      </c>
      <c r="R400" s="486">
        <v>0.12999999523162842</v>
      </c>
      <c r="S400" s="486">
        <f t="shared" ca="1" si="88"/>
        <v>0.12</v>
      </c>
      <c r="T400" s="506">
        <v>11</v>
      </c>
      <c r="U400" s="469" t="str">
        <f t="shared" si="89"/>
        <v>C89-R22</v>
      </c>
      <c r="V400" s="470">
        <v>89</v>
      </c>
      <c r="W400" s="470" t="s">
        <v>493</v>
      </c>
      <c r="X400" s="470" t="s">
        <v>494</v>
      </c>
      <c r="Y400" s="470">
        <v>22</v>
      </c>
      <c r="AA400" s="505">
        <v>384</v>
      </c>
    </row>
    <row r="401" spans="1:27" ht="12.75" customHeight="1">
      <c r="A401" s="403">
        <f t="shared" si="91"/>
        <v>385</v>
      </c>
      <c r="B401" s="745"/>
      <c r="C401" s="404" t="str">
        <f t="shared" si="86"/>
        <v>C89-R24</v>
      </c>
      <c r="D401" s="405">
        <v>0.40148148148148149</v>
      </c>
      <c r="E401" s="405">
        <v>0.40165509259259258</v>
      </c>
      <c r="F401" s="406">
        <f t="shared" si="102"/>
        <v>1.7</v>
      </c>
      <c r="G401" s="468">
        <f t="shared" si="102"/>
        <v>5.41</v>
      </c>
      <c r="H401" s="407">
        <f t="shared" si="102"/>
        <v>1.2</v>
      </c>
      <c r="I401" s="407">
        <f t="shared" si="93"/>
        <v>7.11</v>
      </c>
      <c r="J401" s="407">
        <f t="shared" si="87"/>
        <v>7.1600000007450584</v>
      </c>
      <c r="K401" s="408">
        <f t="shared" si="94"/>
        <v>5.000000074505806E-2</v>
      </c>
      <c r="L401" s="409">
        <f t="shared" si="95"/>
        <v>0.5</v>
      </c>
      <c r="M401" s="410">
        <f t="shared" si="96"/>
        <v>7.61</v>
      </c>
      <c r="N401" s="410">
        <f t="shared" si="97"/>
        <v>7.6600000007450584</v>
      </c>
      <c r="O401" s="411"/>
      <c r="P401" s="485">
        <f t="shared" ca="1" si="98"/>
        <v>0.46184027777778386</v>
      </c>
      <c r="Q401" s="484">
        <f t="shared" ca="1" si="99"/>
        <v>0.46199074074074681</v>
      </c>
      <c r="R401" s="486">
        <v>5.000000074505806E-2</v>
      </c>
      <c r="S401" s="486">
        <f t="shared" ca="1" si="88"/>
        <v>0.04</v>
      </c>
      <c r="T401" s="470">
        <v>12</v>
      </c>
      <c r="U401" s="469" t="str">
        <f t="shared" si="89"/>
        <v>C89-R24</v>
      </c>
      <c r="V401" s="470">
        <v>89</v>
      </c>
      <c r="W401" s="470" t="s">
        <v>493</v>
      </c>
      <c r="X401" s="470" t="s">
        <v>494</v>
      </c>
      <c r="Y401" s="470">
        <v>24</v>
      </c>
      <c r="AA401" s="505">
        <v>385</v>
      </c>
    </row>
    <row r="402" spans="1:27" ht="12.75" customHeight="1">
      <c r="A402" s="403">
        <f t="shared" si="91"/>
        <v>386</v>
      </c>
      <c r="B402" s="745"/>
      <c r="C402" s="404" t="str">
        <f t="shared" ref="C402:C465" si="103">U402</f>
        <v>C89-R26</v>
      </c>
      <c r="D402" s="405">
        <v>0.40171296296296294</v>
      </c>
      <c r="E402" s="405">
        <v>0.40186342592592594</v>
      </c>
      <c r="F402" s="406">
        <f t="shared" si="102"/>
        <v>1.7</v>
      </c>
      <c r="G402" s="468">
        <f t="shared" si="102"/>
        <v>5.41</v>
      </c>
      <c r="H402" s="407">
        <f t="shared" si="102"/>
        <v>1.2</v>
      </c>
      <c r="I402" s="407">
        <f t="shared" si="93"/>
        <v>7.11</v>
      </c>
      <c r="J402" s="407">
        <f t="shared" ref="J402:J465" si="104">I402+R402</f>
        <v>7.2299999973177913</v>
      </c>
      <c r="K402" s="408">
        <f t="shared" si="94"/>
        <v>0.11999999731779099</v>
      </c>
      <c r="L402" s="409">
        <f t="shared" si="95"/>
        <v>0.5</v>
      </c>
      <c r="M402" s="410">
        <f t="shared" si="96"/>
        <v>7.61</v>
      </c>
      <c r="N402" s="410">
        <f t="shared" si="97"/>
        <v>7.7299999973177913</v>
      </c>
      <c r="O402" s="411"/>
      <c r="P402" s="485">
        <f t="shared" ca="1" si="98"/>
        <v>0.46226851851852457</v>
      </c>
      <c r="Q402" s="484">
        <f t="shared" ca="1" si="99"/>
        <v>0.46241898148148752</v>
      </c>
      <c r="R402" s="486">
        <v>0.11999999731779099</v>
      </c>
      <c r="S402" s="486">
        <f t="shared" ref="S402:S465" ca="1" si="105">RANDBETWEEN(1,15)/100</f>
        <v>0.08</v>
      </c>
      <c r="T402" s="506">
        <v>13</v>
      </c>
      <c r="U402" s="469" t="str">
        <f t="shared" ref="U402:U465" si="106">W402&amp;V402&amp;"-"&amp;X402&amp;Y402</f>
        <v>C89-R26</v>
      </c>
      <c r="V402" s="470">
        <v>89</v>
      </c>
      <c r="W402" s="470" t="s">
        <v>493</v>
      </c>
      <c r="X402" s="470" t="s">
        <v>494</v>
      </c>
      <c r="Y402" s="470">
        <v>26</v>
      </c>
      <c r="AA402" s="505">
        <v>386</v>
      </c>
    </row>
    <row r="403" spans="1:27" ht="12.75" customHeight="1">
      <c r="A403" s="403">
        <f t="shared" ref="A403:A466" si="107">A402+1</f>
        <v>387</v>
      </c>
      <c r="B403" s="745"/>
      <c r="C403" s="404" t="str">
        <f t="shared" si="103"/>
        <v>C89-R28</v>
      </c>
      <c r="D403" s="405">
        <v>0.40196759259259257</v>
      </c>
      <c r="E403" s="405">
        <v>0.40212962962962961</v>
      </c>
      <c r="F403" s="406">
        <f t="shared" ref="F403:H418" si="108">F402</f>
        <v>1.7</v>
      </c>
      <c r="G403" s="468">
        <f t="shared" si="108"/>
        <v>5.41</v>
      </c>
      <c r="H403" s="407">
        <f t="shared" si="108"/>
        <v>1.2</v>
      </c>
      <c r="I403" s="407">
        <f t="shared" ref="I403:I466" si="109">F403+G403</f>
        <v>7.11</v>
      </c>
      <c r="J403" s="407">
        <f t="shared" si="104"/>
        <v>7.200000003576279</v>
      </c>
      <c r="K403" s="408">
        <f t="shared" ref="K403:K466" si="110">J403-I403</f>
        <v>9.0000003576278687E-2</v>
      </c>
      <c r="L403" s="409">
        <f t="shared" ref="L403:L466" si="111">L402</f>
        <v>0.5</v>
      </c>
      <c r="M403" s="410">
        <f t="shared" ref="M403:M466" si="112">I403+L403</f>
        <v>7.61</v>
      </c>
      <c r="N403" s="410">
        <f t="shared" ref="N403:N466" si="113">J403+L403</f>
        <v>7.700000003576279</v>
      </c>
      <c r="O403" s="411"/>
      <c r="P403" s="485">
        <f t="shared" ref="P403:P466" ca="1" si="114">Q402+TIME(0,0,RANDBETWEEN(20,25))</f>
        <v>0.46266203703704306</v>
      </c>
      <c r="Q403" s="484">
        <f t="shared" ref="Q403:Q466" ca="1" si="115">P403+TIME(0,0,RANDBETWEEN(12,15))</f>
        <v>0.46280092592593197</v>
      </c>
      <c r="R403" s="486">
        <v>9.0000003576278687E-2</v>
      </c>
      <c r="S403" s="486">
        <f t="shared" ca="1" si="105"/>
        <v>0.13</v>
      </c>
      <c r="T403" s="470">
        <v>14</v>
      </c>
      <c r="U403" s="469" t="str">
        <f t="shared" si="106"/>
        <v>C89-R28</v>
      </c>
      <c r="V403" s="470">
        <v>89</v>
      </c>
      <c r="W403" s="470" t="s">
        <v>493</v>
      </c>
      <c r="X403" s="470" t="s">
        <v>494</v>
      </c>
      <c r="Y403" s="470">
        <v>28</v>
      </c>
      <c r="AA403" s="505">
        <v>387</v>
      </c>
    </row>
    <row r="404" spans="1:27" ht="12.75" customHeight="1">
      <c r="A404" s="403">
        <f t="shared" si="107"/>
        <v>388</v>
      </c>
      <c r="B404" s="745"/>
      <c r="C404" s="404" t="str">
        <f t="shared" si="103"/>
        <v>C89-R30</v>
      </c>
      <c r="D404" s="405">
        <v>0.40219907407407407</v>
      </c>
      <c r="E404" s="405">
        <v>0.40233796296296298</v>
      </c>
      <c r="F404" s="406">
        <f t="shared" si="108"/>
        <v>1.7</v>
      </c>
      <c r="G404" s="468">
        <f t="shared" si="108"/>
        <v>5.41</v>
      </c>
      <c r="H404" s="407">
        <f t="shared" si="108"/>
        <v>1.2</v>
      </c>
      <c r="I404" s="407">
        <f t="shared" si="109"/>
        <v>7.11</v>
      </c>
      <c r="J404" s="407">
        <f t="shared" si="104"/>
        <v>7.2600000059604648</v>
      </c>
      <c r="K404" s="408">
        <f t="shared" si="110"/>
        <v>0.15000000596046448</v>
      </c>
      <c r="L404" s="409">
        <f t="shared" si="111"/>
        <v>0.5</v>
      </c>
      <c r="M404" s="410">
        <f t="shared" si="112"/>
        <v>7.61</v>
      </c>
      <c r="N404" s="410">
        <f t="shared" si="113"/>
        <v>7.7600000059604648</v>
      </c>
      <c r="O404" s="411"/>
      <c r="P404" s="485">
        <f t="shared" ca="1" si="114"/>
        <v>0.4630671296296357</v>
      </c>
      <c r="Q404" s="484">
        <f t="shared" ca="1" si="115"/>
        <v>0.46320601851852461</v>
      </c>
      <c r="R404" s="486">
        <v>0.15000000596046448</v>
      </c>
      <c r="S404" s="486">
        <f t="shared" ca="1" si="105"/>
        <v>0.11</v>
      </c>
      <c r="T404" s="506">
        <v>15</v>
      </c>
      <c r="U404" s="469" t="str">
        <f t="shared" si="106"/>
        <v>C89-R30</v>
      </c>
      <c r="V404" s="470">
        <v>89</v>
      </c>
      <c r="W404" s="470" t="s">
        <v>493</v>
      </c>
      <c r="X404" s="470" t="s">
        <v>494</v>
      </c>
      <c r="Y404" s="470">
        <v>30</v>
      </c>
      <c r="AA404" s="505">
        <v>388</v>
      </c>
    </row>
    <row r="405" spans="1:27" ht="12.75" customHeight="1">
      <c r="A405" s="403">
        <f t="shared" si="107"/>
        <v>389</v>
      </c>
      <c r="B405" s="745"/>
      <c r="C405" s="404" t="str">
        <f t="shared" si="103"/>
        <v>C89-R32</v>
      </c>
      <c r="D405" s="405">
        <v>0.40243055555555557</v>
      </c>
      <c r="E405" s="405">
        <v>0.40259259259259261</v>
      </c>
      <c r="F405" s="406">
        <f t="shared" si="108"/>
        <v>1.7</v>
      </c>
      <c r="G405" s="468">
        <f t="shared" si="108"/>
        <v>5.41</v>
      </c>
      <c r="H405" s="407">
        <f t="shared" si="108"/>
        <v>1.2</v>
      </c>
      <c r="I405" s="407">
        <f t="shared" si="109"/>
        <v>7.11</v>
      </c>
      <c r="J405" s="407">
        <f t="shared" si="104"/>
        <v>7.189999998211861</v>
      </c>
      <c r="K405" s="408">
        <f t="shared" si="110"/>
        <v>7.9999998211860657E-2</v>
      </c>
      <c r="L405" s="409">
        <f t="shared" si="111"/>
        <v>0.5</v>
      </c>
      <c r="M405" s="410">
        <f t="shared" si="112"/>
        <v>7.61</v>
      </c>
      <c r="N405" s="410">
        <f t="shared" si="113"/>
        <v>7.689999998211861</v>
      </c>
      <c r="O405" s="411"/>
      <c r="P405" s="485">
        <f t="shared" ca="1" si="114"/>
        <v>0.46348379629630237</v>
      </c>
      <c r="Q405" s="484">
        <f t="shared" ca="1" si="115"/>
        <v>0.46363425925926532</v>
      </c>
      <c r="R405" s="486">
        <v>7.9999998211860657E-2</v>
      </c>
      <c r="S405" s="486">
        <f t="shared" ca="1" si="105"/>
        <v>0.06</v>
      </c>
      <c r="T405" s="470">
        <v>16</v>
      </c>
      <c r="U405" s="469" t="str">
        <f t="shared" si="106"/>
        <v>C89-R32</v>
      </c>
      <c r="V405" s="470">
        <v>89</v>
      </c>
      <c r="W405" s="470" t="s">
        <v>493</v>
      </c>
      <c r="X405" s="470" t="s">
        <v>494</v>
      </c>
      <c r="Y405" s="470">
        <v>32</v>
      </c>
      <c r="AA405" s="505">
        <v>389</v>
      </c>
    </row>
    <row r="406" spans="1:27" ht="12.75" customHeight="1">
      <c r="A406" s="403">
        <f t="shared" si="107"/>
        <v>390</v>
      </c>
      <c r="B406" s="745"/>
      <c r="C406" s="404" t="str">
        <f t="shared" si="103"/>
        <v>C89-R34</v>
      </c>
      <c r="D406" s="405">
        <v>0.40269675925925924</v>
      </c>
      <c r="E406" s="405">
        <v>0.40285879629629628</v>
      </c>
      <c r="F406" s="406">
        <f t="shared" si="108"/>
        <v>1.7</v>
      </c>
      <c r="G406" s="468">
        <f t="shared" si="108"/>
        <v>5.41</v>
      </c>
      <c r="H406" s="407">
        <f t="shared" si="108"/>
        <v>1.2</v>
      </c>
      <c r="I406" s="407">
        <f t="shared" si="109"/>
        <v>7.11</v>
      </c>
      <c r="J406" s="407">
        <f t="shared" si="104"/>
        <v>7.1199999997764829</v>
      </c>
      <c r="K406" s="408">
        <f t="shared" si="110"/>
        <v>9.9999997764825821E-3</v>
      </c>
      <c r="L406" s="409">
        <f t="shared" si="111"/>
        <v>0.5</v>
      </c>
      <c r="M406" s="410">
        <f t="shared" si="112"/>
        <v>7.61</v>
      </c>
      <c r="N406" s="410">
        <f t="shared" si="113"/>
        <v>7.6199999997764829</v>
      </c>
      <c r="O406" s="411"/>
      <c r="P406" s="485">
        <f t="shared" ca="1" si="114"/>
        <v>0.46390046296296905</v>
      </c>
      <c r="Q406" s="484">
        <f t="shared" ca="1" si="115"/>
        <v>0.464050925925932</v>
      </c>
      <c r="R406" s="486">
        <v>9.9999997764825821E-3</v>
      </c>
      <c r="S406" s="486">
        <f t="shared" ca="1" si="105"/>
        <v>0.11</v>
      </c>
      <c r="T406" s="506">
        <v>17</v>
      </c>
      <c r="U406" s="504" t="str">
        <f t="shared" si="106"/>
        <v>C89-R34</v>
      </c>
      <c r="V406" s="470">
        <v>89</v>
      </c>
      <c r="W406" s="504" t="s">
        <v>493</v>
      </c>
      <c r="X406" s="504" t="s">
        <v>494</v>
      </c>
      <c r="Y406" s="470">
        <v>34</v>
      </c>
      <c r="AA406" s="505">
        <v>390</v>
      </c>
    </row>
    <row r="407" spans="1:27" ht="12.75" customHeight="1">
      <c r="A407" s="403">
        <f t="shared" si="107"/>
        <v>391</v>
      </c>
      <c r="B407" s="745"/>
      <c r="C407" s="404" t="str">
        <f t="shared" si="103"/>
        <v>C89-R36</v>
      </c>
      <c r="D407" s="405">
        <v>0.40293981481481483</v>
      </c>
      <c r="E407" s="405">
        <v>0.40309027777777778</v>
      </c>
      <c r="F407" s="406">
        <f t="shared" si="108"/>
        <v>1.7</v>
      </c>
      <c r="G407" s="468">
        <f t="shared" si="108"/>
        <v>5.41</v>
      </c>
      <c r="H407" s="407">
        <f t="shared" si="108"/>
        <v>1.2</v>
      </c>
      <c r="I407" s="407">
        <f t="shared" si="109"/>
        <v>7.11</v>
      </c>
      <c r="J407" s="407">
        <f t="shared" si="104"/>
        <v>7.1399999993294481</v>
      </c>
      <c r="K407" s="408">
        <f t="shared" si="110"/>
        <v>2.9999999329447746E-2</v>
      </c>
      <c r="L407" s="409">
        <f t="shared" si="111"/>
        <v>0.5</v>
      </c>
      <c r="M407" s="410">
        <f t="shared" si="112"/>
        <v>7.61</v>
      </c>
      <c r="N407" s="410">
        <f t="shared" si="113"/>
        <v>7.6399999993294481</v>
      </c>
      <c r="O407" s="411"/>
      <c r="P407" s="485">
        <f t="shared" ca="1" si="114"/>
        <v>0.46429398148148754</v>
      </c>
      <c r="Q407" s="484">
        <f t="shared" ca="1" si="115"/>
        <v>0.46444444444445049</v>
      </c>
      <c r="R407" s="486">
        <v>2.9999999329447746E-2</v>
      </c>
      <c r="S407" s="486">
        <f t="shared" ca="1" si="105"/>
        <v>0.05</v>
      </c>
      <c r="T407" s="470">
        <v>18</v>
      </c>
      <c r="U407" s="469" t="str">
        <f>W407&amp;V407&amp;"-"&amp;X407&amp;Y407</f>
        <v>C89-R36</v>
      </c>
      <c r="V407" s="470">
        <v>89</v>
      </c>
      <c r="W407" s="470" t="s">
        <v>493</v>
      </c>
      <c r="X407" s="470" t="s">
        <v>494</v>
      </c>
      <c r="Y407" s="470">
        <v>36</v>
      </c>
      <c r="AA407" s="505">
        <v>391</v>
      </c>
    </row>
    <row r="408" spans="1:27" ht="12.75" customHeight="1">
      <c r="A408" s="403">
        <f t="shared" si="107"/>
        <v>392</v>
      </c>
      <c r="B408" s="745"/>
      <c r="C408" s="404" t="str">
        <f t="shared" si="103"/>
        <v>C89-R38</v>
      </c>
      <c r="D408" s="405">
        <v>0.40318287037037037</v>
      </c>
      <c r="E408" s="405">
        <v>0.40332175925925928</v>
      </c>
      <c r="F408" s="406">
        <f t="shared" si="108"/>
        <v>1.7</v>
      </c>
      <c r="G408" s="468">
        <f t="shared" si="108"/>
        <v>5.41</v>
      </c>
      <c r="H408" s="407">
        <f t="shared" si="108"/>
        <v>1.2</v>
      </c>
      <c r="I408" s="407">
        <f t="shared" si="109"/>
        <v>7.11</v>
      </c>
      <c r="J408" s="407">
        <f t="shared" si="104"/>
        <v>7.1199999997764829</v>
      </c>
      <c r="K408" s="408">
        <f t="shared" si="110"/>
        <v>9.9999997764825821E-3</v>
      </c>
      <c r="L408" s="409">
        <f t="shared" si="111"/>
        <v>0.5</v>
      </c>
      <c r="M408" s="410">
        <f t="shared" si="112"/>
        <v>7.61</v>
      </c>
      <c r="N408" s="410">
        <f t="shared" si="113"/>
        <v>7.6199999997764829</v>
      </c>
      <c r="O408" s="411"/>
      <c r="P408" s="485">
        <f t="shared" ca="1" si="114"/>
        <v>0.46469907407408012</v>
      </c>
      <c r="Q408" s="484">
        <f t="shared" ca="1" si="115"/>
        <v>0.46484953703704307</v>
      </c>
      <c r="R408" s="486">
        <v>9.9999997764825821E-3</v>
      </c>
      <c r="S408" s="486">
        <f t="shared" ca="1" si="105"/>
        <v>0.1</v>
      </c>
      <c r="T408" s="506">
        <v>19</v>
      </c>
      <c r="U408" s="469" t="str">
        <f t="shared" si="106"/>
        <v>C89-R38</v>
      </c>
      <c r="V408" s="470">
        <v>89</v>
      </c>
      <c r="W408" s="470" t="s">
        <v>493</v>
      </c>
      <c r="X408" s="470" t="s">
        <v>494</v>
      </c>
      <c r="Y408" s="470">
        <v>38</v>
      </c>
      <c r="AA408" s="505">
        <v>392</v>
      </c>
    </row>
    <row r="409" spans="1:27" ht="12.75" customHeight="1">
      <c r="A409" s="403">
        <f t="shared" si="107"/>
        <v>393</v>
      </c>
      <c r="B409" s="745"/>
      <c r="C409" s="404" t="str">
        <f t="shared" si="103"/>
        <v>C89-R40</v>
      </c>
      <c r="D409" s="405">
        <v>0.40342592592592591</v>
      </c>
      <c r="E409" s="405">
        <v>0.40359953703703705</v>
      </c>
      <c r="F409" s="406">
        <f t="shared" si="108"/>
        <v>1.7</v>
      </c>
      <c r="G409" s="468">
        <f t="shared" si="108"/>
        <v>5.41</v>
      </c>
      <c r="H409" s="407">
        <f t="shared" si="108"/>
        <v>1.2</v>
      </c>
      <c r="I409" s="407">
        <f t="shared" si="109"/>
        <v>7.11</v>
      </c>
      <c r="J409" s="407">
        <f t="shared" si="104"/>
        <v>7.1600000007450584</v>
      </c>
      <c r="K409" s="408">
        <f t="shared" si="110"/>
        <v>5.000000074505806E-2</v>
      </c>
      <c r="L409" s="409">
        <f t="shared" si="111"/>
        <v>0.5</v>
      </c>
      <c r="M409" s="410">
        <f t="shared" si="112"/>
        <v>7.61</v>
      </c>
      <c r="N409" s="410">
        <f t="shared" si="113"/>
        <v>7.6600000007450584</v>
      </c>
      <c r="O409" s="411"/>
      <c r="P409" s="485">
        <f t="shared" ca="1" si="114"/>
        <v>0.4651041666666727</v>
      </c>
      <c r="Q409" s="484">
        <f t="shared" ca="1" si="115"/>
        <v>0.46526620370370975</v>
      </c>
      <c r="R409" s="486">
        <v>5.000000074505806E-2</v>
      </c>
      <c r="S409" s="486">
        <f t="shared" ca="1" si="105"/>
        <v>7.0000000000000007E-2</v>
      </c>
      <c r="T409" s="470">
        <v>20</v>
      </c>
      <c r="U409" s="469" t="str">
        <f>W409&amp;V409&amp;"-"&amp;X409&amp;Y409</f>
        <v>C89-R40</v>
      </c>
      <c r="V409" s="470">
        <v>89</v>
      </c>
      <c r="W409" s="470" t="s">
        <v>493</v>
      </c>
      <c r="X409" s="470" t="s">
        <v>494</v>
      </c>
      <c r="Y409" s="470">
        <v>40</v>
      </c>
      <c r="AA409" s="505">
        <v>393</v>
      </c>
    </row>
    <row r="410" spans="1:27" ht="12.75" customHeight="1">
      <c r="A410" s="403">
        <f t="shared" si="107"/>
        <v>394</v>
      </c>
      <c r="B410" s="745"/>
      <c r="C410" s="404" t="str">
        <f t="shared" si="103"/>
        <v>C89-R41</v>
      </c>
      <c r="D410" s="405">
        <v>0.40369212962962964</v>
      </c>
      <c r="E410" s="405">
        <v>0.40383101851851849</v>
      </c>
      <c r="F410" s="406">
        <f t="shared" si="108"/>
        <v>1.7</v>
      </c>
      <c r="G410" s="468">
        <f t="shared" si="108"/>
        <v>5.41</v>
      </c>
      <c r="H410" s="407">
        <f t="shared" si="108"/>
        <v>1.2</v>
      </c>
      <c r="I410" s="407">
        <f t="shared" si="109"/>
        <v>7.11</v>
      </c>
      <c r="J410" s="407">
        <f t="shared" si="104"/>
        <v>7.1499999991059306</v>
      </c>
      <c r="K410" s="408">
        <f t="shared" si="110"/>
        <v>3.9999999105930328E-2</v>
      </c>
      <c r="L410" s="409">
        <f t="shared" si="111"/>
        <v>0.5</v>
      </c>
      <c r="M410" s="410">
        <f t="shared" si="112"/>
        <v>7.61</v>
      </c>
      <c r="N410" s="410">
        <f t="shared" si="113"/>
        <v>7.6499999991059306</v>
      </c>
      <c r="O410" s="411"/>
      <c r="P410" s="485">
        <f t="shared" ca="1" si="114"/>
        <v>0.46552083333333938</v>
      </c>
      <c r="Q410" s="484">
        <f t="shared" ca="1" si="115"/>
        <v>0.46565972222222829</v>
      </c>
      <c r="R410" s="486">
        <v>3.9999999105930328E-2</v>
      </c>
      <c r="S410" s="486">
        <f t="shared" ca="1" si="105"/>
        <v>0.11</v>
      </c>
      <c r="T410" s="506">
        <v>21</v>
      </c>
      <c r="U410" s="469" t="str">
        <f t="shared" si="106"/>
        <v>C89-R41</v>
      </c>
      <c r="V410" s="470">
        <v>89</v>
      </c>
      <c r="W410" s="470" t="s">
        <v>493</v>
      </c>
      <c r="X410" s="470" t="s">
        <v>494</v>
      </c>
      <c r="Y410" s="470">
        <v>41</v>
      </c>
      <c r="AA410" s="505">
        <v>394</v>
      </c>
    </row>
    <row r="411" spans="1:27" ht="12.75" customHeight="1">
      <c r="A411" s="403">
        <f t="shared" si="107"/>
        <v>395</v>
      </c>
      <c r="B411" s="745"/>
      <c r="C411" s="404" t="str">
        <f t="shared" si="103"/>
        <v>C90-R39</v>
      </c>
      <c r="D411" s="405">
        <v>0.4039814814814815</v>
      </c>
      <c r="E411" s="405">
        <v>0.40412037037037035</v>
      </c>
      <c r="F411" s="406">
        <f t="shared" si="108"/>
        <v>1.7</v>
      </c>
      <c r="G411" s="468">
        <f t="shared" si="108"/>
        <v>5.41</v>
      </c>
      <c r="H411" s="407">
        <f t="shared" si="108"/>
        <v>1.2</v>
      </c>
      <c r="I411" s="407">
        <f t="shared" si="109"/>
        <v>7.11</v>
      </c>
      <c r="J411" s="407">
        <f t="shared" si="104"/>
        <v>7.2199999994039539</v>
      </c>
      <c r="K411" s="408">
        <f t="shared" si="110"/>
        <v>0.10999999940395355</v>
      </c>
      <c r="L411" s="409">
        <f t="shared" si="111"/>
        <v>0.5</v>
      </c>
      <c r="M411" s="410">
        <f t="shared" si="112"/>
        <v>7.61</v>
      </c>
      <c r="N411" s="410">
        <f t="shared" si="113"/>
        <v>7.7199999994039539</v>
      </c>
      <c r="O411" s="411"/>
      <c r="P411" s="485">
        <f t="shared" ca="1" si="114"/>
        <v>0.46590277777778383</v>
      </c>
      <c r="Q411" s="484">
        <f t="shared" ca="1" si="115"/>
        <v>0.46604166666667274</v>
      </c>
      <c r="R411" s="486">
        <v>0.10999999940395355</v>
      </c>
      <c r="S411" s="486">
        <f t="shared" ca="1" si="105"/>
        <v>0.05</v>
      </c>
      <c r="T411" s="506">
        <v>1</v>
      </c>
      <c r="U411" s="469" t="str">
        <f t="shared" si="106"/>
        <v>C90-R39</v>
      </c>
      <c r="V411" s="470">
        <v>90</v>
      </c>
      <c r="W411" s="470" t="s">
        <v>493</v>
      </c>
      <c r="X411" s="470" t="s">
        <v>494</v>
      </c>
      <c r="Y411" s="470">
        <v>39</v>
      </c>
      <c r="AA411" s="505">
        <v>395</v>
      </c>
    </row>
    <row r="412" spans="1:27" ht="12.75" customHeight="1">
      <c r="A412" s="403">
        <f t="shared" si="107"/>
        <v>396</v>
      </c>
      <c r="B412" s="745"/>
      <c r="C412" s="404" t="str">
        <f t="shared" si="103"/>
        <v>C90-R37</v>
      </c>
      <c r="D412" s="405">
        <v>0.40421296296296294</v>
      </c>
      <c r="E412" s="405">
        <v>0.40437499999999998</v>
      </c>
      <c r="F412" s="406">
        <f t="shared" si="108"/>
        <v>1.7</v>
      </c>
      <c r="G412" s="468">
        <f t="shared" si="108"/>
        <v>5.41</v>
      </c>
      <c r="H412" s="407">
        <f t="shared" si="108"/>
        <v>1.2</v>
      </c>
      <c r="I412" s="407">
        <f t="shared" si="109"/>
        <v>7.11</v>
      </c>
      <c r="J412" s="407">
        <f t="shared" si="104"/>
        <v>7.2199999994039539</v>
      </c>
      <c r="K412" s="408">
        <f t="shared" si="110"/>
        <v>0.10999999940395355</v>
      </c>
      <c r="L412" s="409">
        <f t="shared" si="111"/>
        <v>0.5</v>
      </c>
      <c r="M412" s="410">
        <f t="shared" si="112"/>
        <v>7.61</v>
      </c>
      <c r="N412" s="410">
        <f t="shared" si="113"/>
        <v>7.7199999994039539</v>
      </c>
      <c r="O412" s="411"/>
      <c r="P412" s="485">
        <f t="shared" ca="1" si="114"/>
        <v>0.46628472222222828</v>
      </c>
      <c r="Q412" s="484">
        <f t="shared" ca="1" si="115"/>
        <v>0.46644675925926532</v>
      </c>
      <c r="R412" s="486">
        <v>0.10999999940395355</v>
      </c>
      <c r="S412" s="486">
        <f t="shared" ca="1" si="105"/>
        <v>0.02</v>
      </c>
      <c r="T412" s="470">
        <v>2</v>
      </c>
      <c r="U412" s="469" t="str">
        <f t="shared" si="106"/>
        <v>C90-R37</v>
      </c>
      <c r="V412" s="470">
        <v>90</v>
      </c>
      <c r="W412" s="470" t="s">
        <v>493</v>
      </c>
      <c r="X412" s="470" t="s">
        <v>494</v>
      </c>
      <c r="Y412" s="470">
        <v>37</v>
      </c>
      <c r="AA412" s="505">
        <v>396</v>
      </c>
    </row>
    <row r="413" spans="1:27" ht="12.75" customHeight="1">
      <c r="A413" s="403">
        <f t="shared" si="107"/>
        <v>397</v>
      </c>
      <c r="B413" s="745"/>
      <c r="C413" s="404" t="str">
        <f t="shared" si="103"/>
        <v>C90-R35</v>
      </c>
      <c r="D413" s="405">
        <v>0.4045023148148148</v>
      </c>
      <c r="E413" s="405">
        <v>0.40464120370370371</v>
      </c>
      <c r="F413" s="406">
        <f t="shared" si="108"/>
        <v>1.7</v>
      </c>
      <c r="G413" s="468">
        <f t="shared" si="108"/>
        <v>5.41</v>
      </c>
      <c r="H413" s="407">
        <f t="shared" si="108"/>
        <v>1.2</v>
      </c>
      <c r="I413" s="407">
        <f t="shared" si="109"/>
        <v>7.11</v>
      </c>
      <c r="J413" s="407">
        <f t="shared" si="104"/>
        <v>7.1299999995529655</v>
      </c>
      <c r="K413" s="408">
        <f t="shared" si="110"/>
        <v>1.9999999552965164E-2</v>
      </c>
      <c r="L413" s="409">
        <f t="shared" si="111"/>
        <v>0.5</v>
      </c>
      <c r="M413" s="410">
        <f t="shared" si="112"/>
        <v>7.61</v>
      </c>
      <c r="N413" s="410">
        <f t="shared" si="113"/>
        <v>7.6299999995529655</v>
      </c>
      <c r="O413" s="411"/>
      <c r="P413" s="485">
        <f t="shared" ca="1" si="114"/>
        <v>0.46670138888889495</v>
      </c>
      <c r="Q413" s="484">
        <f t="shared" ca="1" si="115"/>
        <v>0.46687500000000609</v>
      </c>
      <c r="R413" s="486">
        <v>1.9999999552965164E-2</v>
      </c>
      <c r="S413" s="486">
        <f t="shared" ca="1" si="105"/>
        <v>0.09</v>
      </c>
      <c r="T413" s="506">
        <v>3</v>
      </c>
      <c r="U413" s="469" t="str">
        <f t="shared" si="106"/>
        <v>C90-R35</v>
      </c>
      <c r="V413" s="470">
        <v>90</v>
      </c>
      <c r="W413" s="470" t="s">
        <v>493</v>
      </c>
      <c r="X413" s="470" t="s">
        <v>494</v>
      </c>
      <c r="Y413" s="470">
        <v>35</v>
      </c>
      <c r="AA413" s="505">
        <v>397</v>
      </c>
    </row>
    <row r="414" spans="1:27" ht="12.75" customHeight="1">
      <c r="A414" s="403">
        <f t="shared" si="107"/>
        <v>398</v>
      </c>
      <c r="B414" s="745"/>
      <c r="C414" s="404" t="str">
        <f t="shared" si="103"/>
        <v>C90-R33</v>
      </c>
      <c r="D414" s="405">
        <v>0.40478009259259257</v>
      </c>
      <c r="E414" s="405">
        <v>0.40494212962962961</v>
      </c>
      <c r="F414" s="406">
        <f t="shared" si="108"/>
        <v>1.7</v>
      </c>
      <c r="G414" s="468">
        <f t="shared" si="108"/>
        <v>5.41</v>
      </c>
      <c r="H414" s="407">
        <f t="shared" si="108"/>
        <v>1.2</v>
      </c>
      <c r="I414" s="407">
        <f t="shared" si="109"/>
        <v>7.11</v>
      </c>
      <c r="J414" s="407">
        <f t="shared" si="104"/>
        <v>7.2100000014901164</v>
      </c>
      <c r="K414" s="408">
        <f t="shared" si="110"/>
        <v>0.10000000149011612</v>
      </c>
      <c r="L414" s="409">
        <f t="shared" si="111"/>
        <v>0.5</v>
      </c>
      <c r="M414" s="410">
        <f t="shared" si="112"/>
        <v>7.61</v>
      </c>
      <c r="N414" s="410">
        <f t="shared" si="113"/>
        <v>7.7100000014901164</v>
      </c>
      <c r="O414" s="411"/>
      <c r="P414" s="485">
        <f t="shared" ca="1" si="114"/>
        <v>0.46714120370370982</v>
      </c>
      <c r="Q414" s="484">
        <f t="shared" ca="1" si="115"/>
        <v>0.46728009259259873</v>
      </c>
      <c r="R414" s="486">
        <v>0.10000000149011612</v>
      </c>
      <c r="S414" s="486">
        <f t="shared" ca="1" si="105"/>
        <v>7.0000000000000007E-2</v>
      </c>
      <c r="T414" s="470">
        <v>4</v>
      </c>
      <c r="U414" s="469" t="str">
        <f t="shared" si="106"/>
        <v>C90-R33</v>
      </c>
      <c r="V414" s="470">
        <v>90</v>
      </c>
      <c r="W414" s="470" t="s">
        <v>493</v>
      </c>
      <c r="X414" s="470" t="s">
        <v>494</v>
      </c>
      <c r="Y414" s="470">
        <v>33</v>
      </c>
      <c r="AA414" s="505">
        <v>398</v>
      </c>
    </row>
    <row r="415" spans="1:27" ht="12.75" customHeight="1">
      <c r="A415" s="403">
        <f t="shared" si="107"/>
        <v>399</v>
      </c>
      <c r="B415" s="745"/>
      <c r="C415" s="404" t="str">
        <f t="shared" si="103"/>
        <v>C90-R31</v>
      </c>
      <c r="D415" s="405">
        <v>0.40501157407407407</v>
      </c>
      <c r="E415" s="405">
        <v>0.40516203703703701</v>
      </c>
      <c r="F415" s="406">
        <f t="shared" si="108"/>
        <v>1.7</v>
      </c>
      <c r="G415" s="468">
        <f t="shared" si="108"/>
        <v>5.41</v>
      </c>
      <c r="H415" s="407">
        <f t="shared" si="108"/>
        <v>1.2</v>
      </c>
      <c r="I415" s="407">
        <f t="shared" si="109"/>
        <v>7.11</v>
      </c>
      <c r="J415" s="407">
        <f t="shared" si="104"/>
        <v>7.2100000014901164</v>
      </c>
      <c r="K415" s="408">
        <f t="shared" si="110"/>
        <v>0.10000000149011612</v>
      </c>
      <c r="L415" s="409">
        <f t="shared" si="111"/>
        <v>0.5</v>
      </c>
      <c r="M415" s="410">
        <f t="shared" si="112"/>
        <v>7.61</v>
      </c>
      <c r="N415" s="410">
        <f t="shared" si="113"/>
        <v>7.7100000014901164</v>
      </c>
      <c r="O415" s="411"/>
      <c r="P415" s="485">
        <f t="shared" ca="1" si="114"/>
        <v>0.46751157407408023</v>
      </c>
      <c r="Q415" s="484">
        <f t="shared" ca="1" si="115"/>
        <v>0.46767361111111727</v>
      </c>
      <c r="R415" s="486">
        <v>0.10000000149011612</v>
      </c>
      <c r="S415" s="486">
        <f t="shared" ca="1" si="105"/>
        <v>0.11</v>
      </c>
      <c r="T415" s="506">
        <v>5</v>
      </c>
      <c r="U415" s="469" t="str">
        <f t="shared" si="106"/>
        <v>C90-R31</v>
      </c>
      <c r="V415" s="470">
        <v>90</v>
      </c>
      <c r="W415" s="470" t="s">
        <v>493</v>
      </c>
      <c r="X415" s="470" t="s">
        <v>494</v>
      </c>
      <c r="Y415" s="470">
        <v>31</v>
      </c>
      <c r="AA415" s="505">
        <v>399</v>
      </c>
    </row>
    <row r="416" spans="1:27" ht="12.75" customHeight="1">
      <c r="A416" s="403">
        <f t="shared" si="107"/>
        <v>400</v>
      </c>
      <c r="B416" s="745"/>
      <c r="C416" s="404" t="str">
        <f t="shared" si="103"/>
        <v>C90-R29</v>
      </c>
      <c r="D416" s="405">
        <v>0.40530092592592593</v>
      </c>
      <c r="E416" s="405">
        <v>0.40543981481481484</v>
      </c>
      <c r="F416" s="406">
        <f t="shared" si="108"/>
        <v>1.7</v>
      </c>
      <c r="G416" s="468">
        <f t="shared" si="108"/>
        <v>5.41</v>
      </c>
      <c r="H416" s="407">
        <f t="shared" si="108"/>
        <v>1.2</v>
      </c>
      <c r="I416" s="407">
        <f t="shared" si="109"/>
        <v>7.11</v>
      </c>
      <c r="J416" s="407">
        <f t="shared" si="104"/>
        <v>7.1800000002980235</v>
      </c>
      <c r="K416" s="408">
        <f t="shared" si="110"/>
        <v>7.0000000298023224E-2</v>
      </c>
      <c r="L416" s="409">
        <f t="shared" si="111"/>
        <v>0.5</v>
      </c>
      <c r="M416" s="410">
        <f t="shared" si="112"/>
        <v>7.61</v>
      </c>
      <c r="N416" s="410">
        <f t="shared" si="113"/>
        <v>7.6800000002980235</v>
      </c>
      <c r="O416" s="411"/>
      <c r="P416" s="485">
        <f t="shared" ca="1" si="114"/>
        <v>0.46791666666667281</v>
      </c>
      <c r="Q416" s="484">
        <f t="shared" ca="1" si="115"/>
        <v>0.46809027777778395</v>
      </c>
      <c r="R416" s="486">
        <v>7.0000000298023224E-2</v>
      </c>
      <c r="S416" s="486">
        <f t="shared" ca="1" si="105"/>
        <v>0.05</v>
      </c>
      <c r="T416" s="470">
        <v>6</v>
      </c>
      <c r="U416" s="469" t="str">
        <f t="shared" si="106"/>
        <v>C90-R29</v>
      </c>
      <c r="V416" s="470">
        <v>90</v>
      </c>
      <c r="W416" s="470" t="s">
        <v>493</v>
      </c>
      <c r="X416" s="470" t="s">
        <v>494</v>
      </c>
      <c r="Y416" s="470">
        <v>29</v>
      </c>
      <c r="AA416" s="505">
        <v>400</v>
      </c>
    </row>
    <row r="417" spans="1:27" ht="12.75" customHeight="1">
      <c r="A417" s="403">
        <f t="shared" si="107"/>
        <v>401</v>
      </c>
      <c r="B417" s="745"/>
      <c r="C417" s="404" t="str">
        <f t="shared" si="103"/>
        <v>C90-R27</v>
      </c>
      <c r="D417" s="405">
        <v>0.40556712962962965</v>
      </c>
      <c r="E417" s="405">
        <v>0.4057175925925926</v>
      </c>
      <c r="F417" s="406">
        <f t="shared" si="108"/>
        <v>1.7</v>
      </c>
      <c r="G417" s="468">
        <f t="shared" si="108"/>
        <v>5.41</v>
      </c>
      <c r="H417" s="407">
        <f t="shared" si="108"/>
        <v>1.2</v>
      </c>
      <c r="I417" s="407">
        <f t="shared" si="109"/>
        <v>7.11</v>
      </c>
      <c r="J417" s="407">
        <f t="shared" si="104"/>
        <v>7.2399999952316287</v>
      </c>
      <c r="K417" s="408">
        <f t="shared" si="110"/>
        <v>0.12999999523162842</v>
      </c>
      <c r="L417" s="409">
        <f t="shared" si="111"/>
        <v>0.5</v>
      </c>
      <c r="M417" s="410">
        <f t="shared" si="112"/>
        <v>7.61</v>
      </c>
      <c r="N417" s="410">
        <f t="shared" si="113"/>
        <v>7.7399999952316287</v>
      </c>
      <c r="O417" s="411"/>
      <c r="P417" s="485">
        <f t="shared" ca="1" si="114"/>
        <v>0.46836805555556171</v>
      </c>
      <c r="Q417" s="484">
        <f t="shared" ca="1" si="115"/>
        <v>0.46851851851852466</v>
      </c>
      <c r="R417" s="486">
        <v>0.12999999523162842</v>
      </c>
      <c r="S417" s="486">
        <f t="shared" ca="1" si="105"/>
        <v>0.08</v>
      </c>
      <c r="T417" s="506">
        <v>7</v>
      </c>
      <c r="U417" s="469" t="str">
        <f t="shared" si="106"/>
        <v>C90-R27</v>
      </c>
      <c r="V417" s="470">
        <v>90</v>
      </c>
      <c r="W417" s="470" t="s">
        <v>493</v>
      </c>
      <c r="X417" s="470" t="s">
        <v>494</v>
      </c>
      <c r="Y417" s="470">
        <v>27</v>
      </c>
      <c r="AA417" s="505">
        <v>401</v>
      </c>
    </row>
    <row r="418" spans="1:27" ht="12.75" customHeight="1">
      <c r="A418" s="403">
        <f t="shared" si="107"/>
        <v>402</v>
      </c>
      <c r="B418" s="745"/>
      <c r="C418" s="404" t="str">
        <f t="shared" si="103"/>
        <v>C90-R25</v>
      </c>
      <c r="D418" s="405">
        <v>0.40585648148148146</v>
      </c>
      <c r="E418" s="405">
        <v>0.40600694444444446</v>
      </c>
      <c r="F418" s="406">
        <f t="shared" si="108"/>
        <v>1.7</v>
      </c>
      <c r="G418" s="468">
        <f t="shared" si="108"/>
        <v>5.41</v>
      </c>
      <c r="H418" s="407">
        <f t="shared" si="108"/>
        <v>1.2</v>
      </c>
      <c r="I418" s="407">
        <f t="shared" si="109"/>
        <v>7.11</v>
      </c>
      <c r="J418" s="407">
        <f t="shared" si="104"/>
        <v>7.1800000002980235</v>
      </c>
      <c r="K418" s="408">
        <f t="shared" si="110"/>
        <v>7.0000000298023224E-2</v>
      </c>
      <c r="L418" s="409">
        <f t="shared" si="111"/>
        <v>0.5</v>
      </c>
      <c r="M418" s="410">
        <f t="shared" si="112"/>
        <v>7.61</v>
      </c>
      <c r="N418" s="410">
        <f t="shared" si="113"/>
        <v>7.6800000002980235</v>
      </c>
      <c r="O418" s="411"/>
      <c r="P418" s="485">
        <f t="shared" ca="1" si="114"/>
        <v>0.4687731481481543</v>
      </c>
      <c r="Q418" s="484">
        <f t="shared" ca="1" si="115"/>
        <v>0.46894675925926543</v>
      </c>
      <c r="R418" s="486">
        <v>7.0000000298023224E-2</v>
      </c>
      <c r="S418" s="486">
        <f t="shared" ca="1" si="105"/>
        <v>0.05</v>
      </c>
      <c r="T418" s="470">
        <v>8</v>
      </c>
      <c r="U418" s="469" t="str">
        <f t="shared" si="106"/>
        <v>C90-R25</v>
      </c>
      <c r="V418" s="470">
        <v>90</v>
      </c>
      <c r="W418" s="470" t="s">
        <v>493</v>
      </c>
      <c r="X418" s="470" t="s">
        <v>494</v>
      </c>
      <c r="Y418" s="470">
        <v>25</v>
      </c>
      <c r="AA418" s="505">
        <v>402</v>
      </c>
    </row>
    <row r="419" spans="1:27" ht="12.75" customHeight="1">
      <c r="A419" s="403">
        <f t="shared" si="107"/>
        <v>403</v>
      </c>
      <c r="B419" s="745"/>
      <c r="C419" s="404" t="str">
        <f t="shared" si="103"/>
        <v>C90-R23</v>
      </c>
      <c r="D419" s="405">
        <v>0.40612268518518518</v>
      </c>
      <c r="E419" s="405">
        <v>0.40626157407407409</v>
      </c>
      <c r="F419" s="406">
        <f t="shared" ref="F419:H434" si="116">F418</f>
        <v>1.7</v>
      </c>
      <c r="G419" s="468">
        <f t="shared" si="116"/>
        <v>5.41</v>
      </c>
      <c r="H419" s="407">
        <f t="shared" si="116"/>
        <v>1.2</v>
      </c>
      <c r="I419" s="407">
        <f t="shared" si="109"/>
        <v>7.11</v>
      </c>
      <c r="J419" s="407">
        <f t="shared" si="104"/>
        <v>7.2500000005960468</v>
      </c>
      <c r="K419" s="408">
        <f t="shared" si="110"/>
        <v>0.14000000059604645</v>
      </c>
      <c r="L419" s="409">
        <f t="shared" si="111"/>
        <v>0.5</v>
      </c>
      <c r="M419" s="410">
        <f t="shared" si="112"/>
        <v>7.61</v>
      </c>
      <c r="N419" s="410">
        <f t="shared" si="113"/>
        <v>7.7500000005960468</v>
      </c>
      <c r="O419" s="411"/>
      <c r="P419" s="485">
        <f t="shared" ca="1" si="114"/>
        <v>0.46921296296296916</v>
      </c>
      <c r="Q419" s="484">
        <f t="shared" ca="1" si="115"/>
        <v>0.46935185185185807</v>
      </c>
      <c r="R419" s="486">
        <v>0.14000000059604645</v>
      </c>
      <c r="S419" s="486">
        <f t="shared" ca="1" si="105"/>
        <v>0.12</v>
      </c>
      <c r="T419" s="506">
        <v>9</v>
      </c>
      <c r="U419" s="469" t="str">
        <f t="shared" si="106"/>
        <v>C90-R23</v>
      </c>
      <c r="V419" s="470">
        <v>90</v>
      </c>
      <c r="W419" s="470" t="s">
        <v>493</v>
      </c>
      <c r="X419" s="470" t="s">
        <v>494</v>
      </c>
      <c r="Y419" s="470">
        <v>23</v>
      </c>
      <c r="AA419" s="505">
        <v>403</v>
      </c>
    </row>
    <row r="420" spans="1:27" ht="12.75" customHeight="1">
      <c r="A420" s="403">
        <f t="shared" si="107"/>
        <v>404</v>
      </c>
      <c r="B420" s="745"/>
      <c r="C420" s="404" t="str">
        <f t="shared" si="103"/>
        <v>C90-R21</v>
      </c>
      <c r="D420" s="405">
        <v>0.40635416666666668</v>
      </c>
      <c r="E420" s="405">
        <v>0.40652777777777777</v>
      </c>
      <c r="F420" s="406">
        <f t="shared" si="116"/>
        <v>1.7</v>
      </c>
      <c r="G420" s="468">
        <f t="shared" si="116"/>
        <v>5.41</v>
      </c>
      <c r="H420" s="407">
        <f t="shared" si="116"/>
        <v>1.2</v>
      </c>
      <c r="I420" s="407">
        <f t="shared" si="109"/>
        <v>7.11</v>
      </c>
      <c r="J420" s="407">
        <f t="shared" si="104"/>
        <v>7.1199999997764829</v>
      </c>
      <c r="K420" s="408">
        <f t="shared" si="110"/>
        <v>9.9999997764825821E-3</v>
      </c>
      <c r="L420" s="409">
        <f t="shared" si="111"/>
        <v>0.5</v>
      </c>
      <c r="M420" s="410">
        <f t="shared" si="112"/>
        <v>7.61</v>
      </c>
      <c r="N420" s="410">
        <f t="shared" si="113"/>
        <v>7.6199999997764829</v>
      </c>
      <c r="O420" s="411"/>
      <c r="P420" s="485">
        <f t="shared" ca="1" si="114"/>
        <v>0.46962962962963584</v>
      </c>
      <c r="Q420" s="484">
        <f t="shared" ca="1" si="115"/>
        <v>0.46980324074074697</v>
      </c>
      <c r="R420" s="486">
        <v>9.9999997764825821E-3</v>
      </c>
      <c r="S420" s="486">
        <f t="shared" ca="1" si="105"/>
        <v>0.02</v>
      </c>
      <c r="T420" s="470">
        <v>10</v>
      </c>
      <c r="U420" s="469" t="str">
        <f t="shared" si="106"/>
        <v>C90-R21</v>
      </c>
      <c r="V420" s="470">
        <v>90</v>
      </c>
      <c r="W420" s="470" t="s">
        <v>493</v>
      </c>
      <c r="X420" s="470" t="s">
        <v>494</v>
      </c>
      <c r="Y420" s="470">
        <v>21</v>
      </c>
      <c r="AA420" s="505">
        <v>404</v>
      </c>
    </row>
    <row r="421" spans="1:27" ht="12.75" customHeight="1">
      <c r="A421" s="403">
        <f t="shared" si="107"/>
        <v>405</v>
      </c>
      <c r="B421" s="745"/>
      <c r="C421" s="404" t="str">
        <f t="shared" si="103"/>
        <v>C90-R19</v>
      </c>
      <c r="D421" s="405">
        <v>0.40664351851851854</v>
      </c>
      <c r="E421" s="405">
        <v>0.40679398148148149</v>
      </c>
      <c r="F421" s="406">
        <f t="shared" si="116"/>
        <v>1.7</v>
      </c>
      <c r="G421" s="468">
        <f t="shared" si="116"/>
        <v>5.41</v>
      </c>
      <c r="H421" s="407">
        <f t="shared" si="116"/>
        <v>1.2</v>
      </c>
      <c r="I421" s="407">
        <f t="shared" si="109"/>
        <v>7.11</v>
      </c>
      <c r="J421" s="407">
        <f t="shared" si="104"/>
        <v>7.189999998211861</v>
      </c>
      <c r="K421" s="408">
        <f t="shared" si="110"/>
        <v>7.9999998211860657E-2</v>
      </c>
      <c r="L421" s="409">
        <f t="shared" si="111"/>
        <v>0.5</v>
      </c>
      <c r="M421" s="410">
        <f t="shared" si="112"/>
        <v>7.61</v>
      </c>
      <c r="N421" s="410">
        <f t="shared" si="113"/>
        <v>7.689999998211861</v>
      </c>
      <c r="O421" s="411"/>
      <c r="P421" s="485">
        <f t="shared" ca="1" si="114"/>
        <v>0.47004629629630251</v>
      </c>
      <c r="Q421" s="484">
        <f t="shared" ca="1" si="115"/>
        <v>0.47020833333333956</v>
      </c>
      <c r="R421" s="486">
        <v>7.9999998211860657E-2</v>
      </c>
      <c r="S421" s="486">
        <f t="shared" ca="1" si="105"/>
        <v>0.01</v>
      </c>
      <c r="T421" s="506">
        <v>11</v>
      </c>
      <c r="U421" s="469" t="str">
        <f t="shared" si="106"/>
        <v>C90-R19</v>
      </c>
      <c r="V421" s="470">
        <v>90</v>
      </c>
      <c r="W421" s="470" t="s">
        <v>493</v>
      </c>
      <c r="X421" s="470" t="s">
        <v>494</v>
      </c>
      <c r="Y421" s="470">
        <v>19</v>
      </c>
      <c r="AA421" s="505">
        <v>405</v>
      </c>
    </row>
    <row r="422" spans="1:27" ht="12.75" customHeight="1">
      <c r="A422" s="403">
        <f t="shared" si="107"/>
        <v>406</v>
      </c>
      <c r="B422" s="745"/>
      <c r="C422" s="404" t="str">
        <f t="shared" si="103"/>
        <v>C90-R17</v>
      </c>
      <c r="D422" s="405">
        <v>0.40693287037037035</v>
      </c>
      <c r="E422" s="405">
        <v>0.40707175925925926</v>
      </c>
      <c r="F422" s="406">
        <f t="shared" si="116"/>
        <v>1.7</v>
      </c>
      <c r="G422" s="468">
        <f t="shared" si="116"/>
        <v>5.41</v>
      </c>
      <c r="H422" s="407">
        <f t="shared" si="116"/>
        <v>1.2</v>
      </c>
      <c r="I422" s="407">
        <f t="shared" si="109"/>
        <v>7.11</v>
      </c>
      <c r="J422" s="407">
        <f t="shared" si="104"/>
        <v>7.1600000007450584</v>
      </c>
      <c r="K422" s="408">
        <f t="shared" si="110"/>
        <v>5.000000074505806E-2</v>
      </c>
      <c r="L422" s="409">
        <f t="shared" si="111"/>
        <v>0.5</v>
      </c>
      <c r="M422" s="410">
        <f t="shared" si="112"/>
        <v>7.61</v>
      </c>
      <c r="N422" s="410">
        <f t="shared" si="113"/>
        <v>7.6600000007450584</v>
      </c>
      <c r="O422" s="411"/>
      <c r="P422" s="485">
        <f t="shared" ca="1" si="114"/>
        <v>0.47049768518519142</v>
      </c>
      <c r="Q422" s="484">
        <f t="shared" ca="1" si="115"/>
        <v>0.47065972222222846</v>
      </c>
      <c r="R422" s="486">
        <v>5.000000074505806E-2</v>
      </c>
      <c r="S422" s="486">
        <f t="shared" ca="1" si="105"/>
        <v>0.13</v>
      </c>
      <c r="T422" s="470">
        <v>12</v>
      </c>
      <c r="U422" s="469" t="str">
        <f t="shared" si="106"/>
        <v>C90-R17</v>
      </c>
      <c r="V422" s="470">
        <v>90</v>
      </c>
      <c r="W422" s="470" t="s">
        <v>493</v>
      </c>
      <c r="X422" s="470" t="s">
        <v>494</v>
      </c>
      <c r="Y422" s="470">
        <v>17</v>
      </c>
      <c r="AA422" s="505">
        <v>406</v>
      </c>
    </row>
    <row r="423" spans="1:27" ht="12.75" customHeight="1">
      <c r="A423" s="403">
        <f t="shared" si="107"/>
        <v>407</v>
      </c>
      <c r="B423" s="745"/>
      <c r="C423" s="404" t="str">
        <f t="shared" si="103"/>
        <v>C90-R15</v>
      </c>
      <c r="D423" s="405">
        <v>0.40721064814814817</v>
      </c>
      <c r="E423" s="405">
        <v>0.40736111111111112</v>
      </c>
      <c r="F423" s="406">
        <f t="shared" si="116"/>
        <v>1.7</v>
      </c>
      <c r="G423" s="468">
        <f t="shared" si="116"/>
        <v>5.41</v>
      </c>
      <c r="H423" s="407">
        <f t="shared" si="116"/>
        <v>1.2</v>
      </c>
      <c r="I423" s="407">
        <f t="shared" si="109"/>
        <v>7.11</v>
      </c>
      <c r="J423" s="407">
        <f t="shared" si="104"/>
        <v>7.200000003576279</v>
      </c>
      <c r="K423" s="408">
        <f t="shared" si="110"/>
        <v>9.0000003576278687E-2</v>
      </c>
      <c r="L423" s="409">
        <f t="shared" si="111"/>
        <v>0.5</v>
      </c>
      <c r="M423" s="410">
        <f t="shared" si="112"/>
        <v>7.61</v>
      </c>
      <c r="N423" s="410">
        <f t="shared" si="113"/>
        <v>7.700000003576279</v>
      </c>
      <c r="O423" s="411"/>
      <c r="P423" s="485">
        <f t="shared" ca="1" si="114"/>
        <v>0.47093750000000623</v>
      </c>
      <c r="Q423" s="484">
        <f t="shared" ca="1" si="115"/>
        <v>0.47108796296296918</v>
      </c>
      <c r="R423" s="486">
        <v>9.0000003576278687E-2</v>
      </c>
      <c r="S423" s="486">
        <f t="shared" ca="1" si="105"/>
        <v>0.06</v>
      </c>
      <c r="T423" s="506">
        <v>13</v>
      </c>
      <c r="U423" s="469" t="str">
        <f t="shared" si="106"/>
        <v>C90-R15</v>
      </c>
      <c r="V423" s="470">
        <v>90</v>
      </c>
      <c r="W423" s="470" t="s">
        <v>493</v>
      </c>
      <c r="X423" s="470" t="s">
        <v>494</v>
      </c>
      <c r="Y423" s="470">
        <v>15</v>
      </c>
      <c r="AA423" s="505">
        <v>407</v>
      </c>
    </row>
    <row r="424" spans="1:27" ht="12.75" customHeight="1">
      <c r="A424" s="403">
        <f t="shared" si="107"/>
        <v>408</v>
      </c>
      <c r="B424" s="745"/>
      <c r="C424" s="404" t="str">
        <f t="shared" si="103"/>
        <v>C90-R13</v>
      </c>
      <c r="D424" s="405">
        <v>0.40749999999999997</v>
      </c>
      <c r="E424" s="405">
        <v>0.40763888888888888</v>
      </c>
      <c r="F424" s="406">
        <f t="shared" si="116"/>
        <v>1.7</v>
      </c>
      <c r="G424" s="468">
        <f t="shared" si="116"/>
        <v>5.41</v>
      </c>
      <c r="H424" s="407">
        <f t="shared" si="116"/>
        <v>1.2</v>
      </c>
      <c r="I424" s="407">
        <f t="shared" si="109"/>
        <v>7.11</v>
      </c>
      <c r="J424" s="407">
        <f t="shared" si="104"/>
        <v>7.189999998211861</v>
      </c>
      <c r="K424" s="408">
        <f t="shared" si="110"/>
        <v>7.9999998211860657E-2</v>
      </c>
      <c r="L424" s="409">
        <f t="shared" si="111"/>
        <v>0.5</v>
      </c>
      <c r="M424" s="410">
        <f t="shared" si="112"/>
        <v>7.61</v>
      </c>
      <c r="N424" s="410">
        <f t="shared" si="113"/>
        <v>7.689999998211861</v>
      </c>
      <c r="O424" s="411"/>
      <c r="P424" s="485">
        <f t="shared" ca="1" si="114"/>
        <v>0.4713541666666729</v>
      </c>
      <c r="Q424" s="484">
        <f t="shared" ca="1" si="115"/>
        <v>0.47152777777778404</v>
      </c>
      <c r="R424" s="486">
        <v>7.9999998211860657E-2</v>
      </c>
      <c r="S424" s="486">
        <f t="shared" ca="1" si="105"/>
        <v>0.09</v>
      </c>
      <c r="T424" s="470">
        <v>14</v>
      </c>
      <c r="U424" s="469" t="str">
        <f t="shared" si="106"/>
        <v>C90-R13</v>
      </c>
      <c r="V424" s="470">
        <v>90</v>
      </c>
      <c r="W424" s="470" t="s">
        <v>493</v>
      </c>
      <c r="X424" s="470" t="s">
        <v>494</v>
      </c>
      <c r="Y424" s="470">
        <v>13</v>
      </c>
      <c r="AA424" s="505">
        <v>408</v>
      </c>
    </row>
    <row r="425" spans="1:27" ht="12.75" customHeight="1">
      <c r="A425" s="403">
        <f t="shared" si="107"/>
        <v>409</v>
      </c>
      <c r="B425" s="745"/>
      <c r="C425" s="404" t="str">
        <f t="shared" si="103"/>
        <v>C90-R11</v>
      </c>
      <c r="D425" s="405">
        <v>0.40775462962962961</v>
      </c>
      <c r="E425" s="405">
        <v>0.40789351851851852</v>
      </c>
      <c r="F425" s="406">
        <f t="shared" si="116"/>
        <v>1.7</v>
      </c>
      <c r="G425" s="468">
        <f t="shared" si="116"/>
        <v>5.41</v>
      </c>
      <c r="H425" s="407">
        <f t="shared" si="116"/>
        <v>1.2</v>
      </c>
      <c r="I425" s="407">
        <f t="shared" si="109"/>
        <v>7.11</v>
      </c>
      <c r="J425" s="407">
        <f t="shared" si="104"/>
        <v>7.2100000014901164</v>
      </c>
      <c r="K425" s="408">
        <f t="shared" si="110"/>
        <v>0.10000000149011612</v>
      </c>
      <c r="L425" s="409">
        <f t="shared" si="111"/>
        <v>0.5</v>
      </c>
      <c r="M425" s="410">
        <f t="shared" si="112"/>
        <v>7.61</v>
      </c>
      <c r="N425" s="410">
        <f t="shared" si="113"/>
        <v>7.7100000014901164</v>
      </c>
      <c r="O425" s="411"/>
      <c r="P425" s="485">
        <f t="shared" ca="1" si="114"/>
        <v>0.4718171296296359</v>
      </c>
      <c r="Q425" s="484">
        <f t="shared" ca="1" si="115"/>
        <v>0.47196759259259885</v>
      </c>
      <c r="R425" s="486">
        <v>0.10000000149011612</v>
      </c>
      <c r="S425" s="486">
        <f t="shared" ca="1" si="105"/>
        <v>0.14000000000000001</v>
      </c>
      <c r="T425" s="506">
        <v>15</v>
      </c>
      <c r="U425" s="469" t="str">
        <f t="shared" si="106"/>
        <v>C90-R11</v>
      </c>
      <c r="V425" s="470">
        <v>90</v>
      </c>
      <c r="W425" s="470" t="s">
        <v>493</v>
      </c>
      <c r="X425" s="470" t="s">
        <v>494</v>
      </c>
      <c r="Y425" s="470">
        <v>11</v>
      </c>
      <c r="AA425" s="505">
        <v>409</v>
      </c>
    </row>
    <row r="426" spans="1:27" ht="12.75" customHeight="1">
      <c r="A426" s="403">
        <f t="shared" si="107"/>
        <v>410</v>
      </c>
      <c r="B426" s="745"/>
      <c r="C426" s="404" t="str">
        <f t="shared" si="103"/>
        <v>C90-R9</v>
      </c>
      <c r="D426" s="405">
        <v>0.40802083333333333</v>
      </c>
      <c r="E426" s="405">
        <v>0.40817129629629628</v>
      </c>
      <c r="F426" s="406">
        <f t="shared" si="116"/>
        <v>1.7</v>
      </c>
      <c r="G426" s="468">
        <f t="shared" si="116"/>
        <v>5.41</v>
      </c>
      <c r="H426" s="407">
        <f t="shared" si="116"/>
        <v>1.2</v>
      </c>
      <c r="I426" s="407">
        <f t="shared" si="109"/>
        <v>7.11</v>
      </c>
      <c r="J426" s="407">
        <f t="shared" si="104"/>
        <v>7.1299999995529655</v>
      </c>
      <c r="K426" s="408">
        <f t="shared" si="110"/>
        <v>1.9999999552965164E-2</v>
      </c>
      <c r="L426" s="409">
        <f t="shared" si="111"/>
        <v>0.5</v>
      </c>
      <c r="M426" s="410">
        <f t="shared" si="112"/>
        <v>7.61</v>
      </c>
      <c r="N426" s="410">
        <f t="shared" si="113"/>
        <v>7.6299999995529655</v>
      </c>
      <c r="O426" s="411"/>
      <c r="P426" s="485">
        <f t="shared" ca="1" si="114"/>
        <v>0.47225694444445071</v>
      </c>
      <c r="Q426" s="484">
        <f t="shared" ca="1" si="115"/>
        <v>0.47240740740741366</v>
      </c>
      <c r="R426" s="486">
        <v>1.9999999552965164E-2</v>
      </c>
      <c r="S426" s="486">
        <f t="shared" ca="1" si="105"/>
        <v>0.05</v>
      </c>
      <c r="T426" s="470">
        <v>16</v>
      </c>
      <c r="U426" s="469" t="str">
        <f t="shared" si="106"/>
        <v>C90-R9</v>
      </c>
      <c r="V426" s="470">
        <v>90</v>
      </c>
      <c r="W426" s="470" t="s">
        <v>493</v>
      </c>
      <c r="X426" s="470" t="s">
        <v>494</v>
      </c>
      <c r="Y426" s="470">
        <v>9</v>
      </c>
      <c r="AA426" s="505">
        <v>410</v>
      </c>
    </row>
    <row r="427" spans="1:27" ht="12.75" customHeight="1">
      <c r="A427" s="403">
        <f t="shared" si="107"/>
        <v>411</v>
      </c>
      <c r="B427" s="745" t="s">
        <v>524</v>
      </c>
      <c r="C427" s="404" t="str">
        <f t="shared" si="103"/>
        <v>C90-R7</v>
      </c>
      <c r="D427" s="405">
        <v>0.40828703703703706</v>
      </c>
      <c r="E427" s="405">
        <v>0.40846064814814814</v>
      </c>
      <c r="F427" s="406">
        <f t="shared" si="116"/>
        <v>1.7</v>
      </c>
      <c r="G427" s="468">
        <f t="shared" si="116"/>
        <v>5.41</v>
      </c>
      <c r="H427" s="407">
        <f t="shared" si="116"/>
        <v>1.2</v>
      </c>
      <c r="I427" s="407">
        <f t="shared" si="109"/>
        <v>7.11</v>
      </c>
      <c r="J427" s="407">
        <f t="shared" si="104"/>
        <v>7.1600000007450584</v>
      </c>
      <c r="K427" s="408">
        <f t="shared" si="110"/>
        <v>5.000000074505806E-2</v>
      </c>
      <c r="L427" s="409">
        <f t="shared" si="111"/>
        <v>0.5</v>
      </c>
      <c r="M427" s="410">
        <f t="shared" si="112"/>
        <v>7.61</v>
      </c>
      <c r="N427" s="410">
        <f t="shared" si="113"/>
        <v>7.6600000007450584</v>
      </c>
      <c r="O427" s="411"/>
      <c r="P427" s="485">
        <f t="shared" ca="1" si="114"/>
        <v>0.47268518518519143</v>
      </c>
      <c r="Q427" s="484">
        <f t="shared" ca="1" si="115"/>
        <v>0.47282407407408034</v>
      </c>
      <c r="R427" s="486">
        <v>5.000000074505806E-2</v>
      </c>
      <c r="S427" s="486">
        <f t="shared" ca="1" si="105"/>
        <v>0.1</v>
      </c>
      <c r="T427" s="506">
        <v>17</v>
      </c>
      <c r="U427" s="469" t="str">
        <f t="shared" si="106"/>
        <v>C90-R7</v>
      </c>
      <c r="V427" s="470">
        <v>90</v>
      </c>
      <c r="W427" s="470" t="s">
        <v>493</v>
      </c>
      <c r="X427" s="470" t="s">
        <v>494</v>
      </c>
      <c r="Y427" s="470">
        <v>7</v>
      </c>
      <c r="AA427" s="505">
        <v>411</v>
      </c>
    </row>
    <row r="428" spans="1:27" ht="12.75" customHeight="1">
      <c r="A428" s="403">
        <f t="shared" si="107"/>
        <v>412</v>
      </c>
      <c r="B428" s="745"/>
      <c r="C428" s="404" t="str">
        <f t="shared" si="103"/>
        <v>C90-R5</v>
      </c>
      <c r="D428" s="405">
        <v>0.40856481481481483</v>
      </c>
      <c r="E428" s="405">
        <v>0.40870370370370368</v>
      </c>
      <c r="F428" s="406">
        <f t="shared" si="116"/>
        <v>1.7</v>
      </c>
      <c r="G428" s="468">
        <f t="shared" si="116"/>
        <v>5.41</v>
      </c>
      <c r="H428" s="407">
        <f t="shared" si="116"/>
        <v>1.2</v>
      </c>
      <c r="I428" s="407">
        <f t="shared" si="109"/>
        <v>7.11</v>
      </c>
      <c r="J428" s="407">
        <f t="shared" si="104"/>
        <v>7.2299999973177913</v>
      </c>
      <c r="K428" s="408">
        <f t="shared" si="110"/>
        <v>0.11999999731779099</v>
      </c>
      <c r="L428" s="409">
        <f t="shared" si="111"/>
        <v>0.5</v>
      </c>
      <c r="M428" s="410">
        <f t="shared" si="112"/>
        <v>7.61</v>
      </c>
      <c r="N428" s="410">
        <f t="shared" si="113"/>
        <v>7.7299999973177913</v>
      </c>
      <c r="O428" s="411"/>
      <c r="P428" s="485">
        <f t="shared" ca="1" si="114"/>
        <v>0.47305555555556184</v>
      </c>
      <c r="Q428" s="484">
        <f t="shared" ca="1" si="115"/>
        <v>0.47319444444445075</v>
      </c>
      <c r="R428" s="486">
        <v>0.11999999731779099</v>
      </c>
      <c r="S428" s="486">
        <f t="shared" ca="1" si="105"/>
        <v>0.06</v>
      </c>
      <c r="T428" s="470">
        <v>18</v>
      </c>
      <c r="U428" s="469" t="str">
        <f t="shared" si="106"/>
        <v>C90-R5</v>
      </c>
      <c r="V428" s="470">
        <v>90</v>
      </c>
      <c r="W428" s="470" t="s">
        <v>493</v>
      </c>
      <c r="X428" s="470" t="s">
        <v>494</v>
      </c>
      <c r="Y428" s="470">
        <v>5</v>
      </c>
      <c r="AA428" s="505">
        <v>412</v>
      </c>
    </row>
    <row r="429" spans="1:27" ht="12.75" customHeight="1">
      <c r="A429" s="403">
        <f t="shared" si="107"/>
        <v>413</v>
      </c>
      <c r="B429" s="745"/>
      <c r="C429" s="404" t="str">
        <f t="shared" si="103"/>
        <v>C90-R3</v>
      </c>
      <c r="D429" s="405">
        <v>0.40884259259259259</v>
      </c>
      <c r="E429" s="405">
        <v>0.40901620370370373</v>
      </c>
      <c r="F429" s="406">
        <f t="shared" si="116"/>
        <v>1.7</v>
      </c>
      <c r="G429" s="468">
        <f t="shared" si="116"/>
        <v>5.41</v>
      </c>
      <c r="H429" s="407">
        <f t="shared" si="116"/>
        <v>1.2</v>
      </c>
      <c r="I429" s="407">
        <f t="shared" si="109"/>
        <v>7.11</v>
      </c>
      <c r="J429" s="407">
        <f t="shared" si="104"/>
        <v>7.2100000014901164</v>
      </c>
      <c r="K429" s="408">
        <f t="shared" si="110"/>
        <v>0.10000000149011612</v>
      </c>
      <c r="L429" s="409">
        <f t="shared" si="111"/>
        <v>0.5</v>
      </c>
      <c r="M429" s="410">
        <f t="shared" si="112"/>
        <v>7.61</v>
      </c>
      <c r="N429" s="410">
        <f t="shared" si="113"/>
        <v>7.7100000014901164</v>
      </c>
      <c r="O429" s="411"/>
      <c r="P429" s="485">
        <f t="shared" ca="1" si="114"/>
        <v>0.47343750000000628</v>
      </c>
      <c r="Q429" s="484">
        <f t="shared" ca="1" si="115"/>
        <v>0.47361111111111742</v>
      </c>
      <c r="R429" s="486">
        <v>0.10000000149011612</v>
      </c>
      <c r="S429" s="486">
        <f t="shared" ca="1" si="105"/>
        <v>0.12</v>
      </c>
      <c r="T429" s="506">
        <v>19</v>
      </c>
      <c r="U429" s="469" t="str">
        <f t="shared" si="106"/>
        <v>C90-R3</v>
      </c>
      <c r="V429" s="470">
        <v>90</v>
      </c>
      <c r="W429" s="470" t="s">
        <v>493</v>
      </c>
      <c r="X429" s="470" t="s">
        <v>494</v>
      </c>
      <c r="Y429" s="470">
        <v>3</v>
      </c>
      <c r="AA429" s="505">
        <v>413</v>
      </c>
    </row>
    <row r="430" spans="1:27" ht="12.75" customHeight="1">
      <c r="A430" s="403">
        <f t="shared" si="107"/>
        <v>414</v>
      </c>
      <c r="B430" s="745"/>
      <c r="C430" s="404" t="str">
        <f t="shared" si="103"/>
        <v>C90-R1</v>
      </c>
      <c r="D430" s="405">
        <v>0.40912037037037036</v>
      </c>
      <c r="E430" s="405">
        <v>0.4092824074074074</v>
      </c>
      <c r="F430" s="406">
        <f t="shared" si="116"/>
        <v>1.7</v>
      </c>
      <c r="G430" s="468">
        <f t="shared" si="116"/>
        <v>5.41</v>
      </c>
      <c r="H430" s="407">
        <f t="shared" si="116"/>
        <v>1.2</v>
      </c>
      <c r="I430" s="407">
        <f t="shared" si="109"/>
        <v>7.11</v>
      </c>
      <c r="J430" s="407">
        <f t="shared" si="104"/>
        <v>7.1499999991059306</v>
      </c>
      <c r="K430" s="408">
        <f t="shared" si="110"/>
        <v>3.9999999105930328E-2</v>
      </c>
      <c r="L430" s="409">
        <f t="shared" si="111"/>
        <v>0.5</v>
      </c>
      <c r="M430" s="410">
        <f t="shared" si="112"/>
        <v>7.61</v>
      </c>
      <c r="N430" s="410">
        <f t="shared" si="113"/>
        <v>7.6499999991059306</v>
      </c>
      <c r="O430" s="411"/>
      <c r="P430" s="485">
        <f t="shared" ca="1" si="114"/>
        <v>0.47386574074074705</v>
      </c>
      <c r="Q430" s="484">
        <f t="shared" ca="1" si="115"/>
        <v>0.47403935185185819</v>
      </c>
      <c r="R430" s="486">
        <v>3.9999999105930328E-2</v>
      </c>
      <c r="S430" s="486">
        <f t="shared" ca="1" si="105"/>
        <v>0.15</v>
      </c>
      <c r="T430" s="470">
        <v>20</v>
      </c>
      <c r="U430" s="469" t="str">
        <f t="shared" si="106"/>
        <v>C90-R1</v>
      </c>
      <c r="V430" s="470">
        <v>90</v>
      </c>
      <c r="W430" s="470" t="s">
        <v>493</v>
      </c>
      <c r="X430" s="470" t="s">
        <v>494</v>
      </c>
      <c r="Y430" s="470">
        <v>1</v>
      </c>
      <c r="AA430" s="505">
        <v>414</v>
      </c>
    </row>
    <row r="431" spans="1:27" ht="12.75" customHeight="1">
      <c r="A431" s="403">
        <f t="shared" si="107"/>
        <v>415</v>
      </c>
      <c r="B431" s="745"/>
      <c r="C431" s="404" t="str">
        <f t="shared" si="103"/>
        <v>C91-R2</v>
      </c>
      <c r="D431" s="405">
        <v>0.40937499999999999</v>
      </c>
      <c r="E431" s="405">
        <v>0.4095138888888889</v>
      </c>
      <c r="F431" s="406">
        <f t="shared" si="116"/>
        <v>1.7</v>
      </c>
      <c r="G431" s="468">
        <f t="shared" si="116"/>
        <v>5.41</v>
      </c>
      <c r="H431" s="407">
        <f t="shared" si="116"/>
        <v>1.2</v>
      </c>
      <c r="I431" s="407">
        <f t="shared" si="109"/>
        <v>7.11</v>
      </c>
      <c r="J431" s="407">
        <f t="shared" si="104"/>
        <v>7.1800000002980235</v>
      </c>
      <c r="K431" s="408">
        <f t="shared" si="110"/>
        <v>7.0000000298023224E-2</v>
      </c>
      <c r="L431" s="409">
        <f t="shared" si="111"/>
        <v>0.5</v>
      </c>
      <c r="M431" s="410">
        <f t="shared" si="112"/>
        <v>7.61</v>
      </c>
      <c r="N431" s="410">
        <f t="shared" si="113"/>
        <v>7.6800000002980235</v>
      </c>
      <c r="O431" s="411"/>
      <c r="P431" s="485">
        <f t="shared" ca="1" si="114"/>
        <v>0.47429398148148783</v>
      </c>
      <c r="Q431" s="484">
        <f t="shared" ca="1" si="115"/>
        <v>0.47443287037037674</v>
      </c>
      <c r="R431" s="486">
        <v>7.0000000298023224E-2</v>
      </c>
      <c r="S431" s="486">
        <f t="shared" ca="1" si="105"/>
        <v>0.12</v>
      </c>
      <c r="T431" s="506">
        <v>1</v>
      </c>
      <c r="U431" s="469" t="str">
        <f t="shared" si="106"/>
        <v>C91-R2</v>
      </c>
      <c r="V431" s="470">
        <v>91</v>
      </c>
      <c r="W431" s="470" t="s">
        <v>493</v>
      </c>
      <c r="X431" s="470" t="s">
        <v>494</v>
      </c>
      <c r="Y431" s="470">
        <v>2</v>
      </c>
      <c r="AA431" s="505">
        <v>415</v>
      </c>
    </row>
    <row r="432" spans="1:27" ht="12.75" customHeight="1">
      <c r="A432" s="403">
        <f t="shared" si="107"/>
        <v>416</v>
      </c>
      <c r="B432" s="745"/>
      <c r="C432" s="404" t="str">
        <f t="shared" si="103"/>
        <v>C91-R4</v>
      </c>
      <c r="D432" s="405">
        <v>0.40961805555555558</v>
      </c>
      <c r="E432" s="405">
        <v>0.40978009259259257</v>
      </c>
      <c r="F432" s="406">
        <f t="shared" si="116"/>
        <v>1.7</v>
      </c>
      <c r="G432" s="468">
        <f t="shared" si="116"/>
        <v>5.41</v>
      </c>
      <c r="H432" s="407">
        <f t="shared" si="116"/>
        <v>1.2</v>
      </c>
      <c r="I432" s="407">
        <f t="shared" si="109"/>
        <v>7.11</v>
      </c>
      <c r="J432" s="407">
        <f t="shared" si="104"/>
        <v>7.1600000007450584</v>
      </c>
      <c r="K432" s="408">
        <f t="shared" si="110"/>
        <v>5.000000074505806E-2</v>
      </c>
      <c r="L432" s="409">
        <f t="shared" si="111"/>
        <v>0.5</v>
      </c>
      <c r="M432" s="410">
        <f t="shared" si="112"/>
        <v>7.61</v>
      </c>
      <c r="N432" s="410">
        <f t="shared" si="113"/>
        <v>7.6600000007450584</v>
      </c>
      <c r="O432" s="411"/>
      <c r="P432" s="485">
        <f t="shared" ca="1" si="114"/>
        <v>0.47469907407408046</v>
      </c>
      <c r="Q432" s="484">
        <f t="shared" ca="1" si="115"/>
        <v>0.47484953703704341</v>
      </c>
      <c r="R432" s="486">
        <v>5.000000074505806E-2</v>
      </c>
      <c r="S432" s="486">
        <f t="shared" ca="1" si="105"/>
        <v>0.12</v>
      </c>
      <c r="T432" s="470">
        <v>2</v>
      </c>
      <c r="U432" s="469" t="str">
        <f t="shared" si="106"/>
        <v>C91-R4</v>
      </c>
      <c r="V432" s="470">
        <v>91</v>
      </c>
      <c r="W432" s="470" t="s">
        <v>493</v>
      </c>
      <c r="X432" s="470" t="s">
        <v>494</v>
      </c>
      <c r="Y432" s="470">
        <v>4</v>
      </c>
      <c r="AA432" s="505">
        <v>416</v>
      </c>
    </row>
    <row r="433" spans="1:27" ht="12.75" customHeight="1">
      <c r="A433" s="403">
        <f t="shared" si="107"/>
        <v>417</v>
      </c>
      <c r="B433" s="745"/>
      <c r="C433" s="404" t="str">
        <f t="shared" si="103"/>
        <v>C91-R6</v>
      </c>
      <c r="D433" s="405">
        <v>0.40984953703703703</v>
      </c>
      <c r="E433" s="405">
        <v>0.40998842592592594</v>
      </c>
      <c r="F433" s="406">
        <f t="shared" si="116"/>
        <v>1.7</v>
      </c>
      <c r="G433" s="468">
        <f t="shared" si="116"/>
        <v>5.41</v>
      </c>
      <c r="H433" s="407">
        <f t="shared" si="116"/>
        <v>1.2</v>
      </c>
      <c r="I433" s="407">
        <f t="shared" si="109"/>
        <v>7.11</v>
      </c>
      <c r="J433" s="407">
        <f t="shared" si="104"/>
        <v>7.1800000002980235</v>
      </c>
      <c r="K433" s="408">
        <f t="shared" si="110"/>
        <v>7.0000000298023224E-2</v>
      </c>
      <c r="L433" s="409">
        <f t="shared" si="111"/>
        <v>0.5</v>
      </c>
      <c r="M433" s="410">
        <f t="shared" si="112"/>
        <v>7.61</v>
      </c>
      <c r="N433" s="410">
        <f t="shared" si="113"/>
        <v>7.6800000002980235</v>
      </c>
      <c r="O433" s="411"/>
      <c r="P433" s="485">
        <f t="shared" ca="1" si="114"/>
        <v>0.47513888888889527</v>
      </c>
      <c r="Q433" s="484">
        <f t="shared" ca="1" si="115"/>
        <v>0.47531250000000641</v>
      </c>
      <c r="R433" s="486">
        <v>7.0000000298023224E-2</v>
      </c>
      <c r="S433" s="486">
        <f t="shared" ca="1" si="105"/>
        <v>0.04</v>
      </c>
      <c r="T433" s="506">
        <v>3</v>
      </c>
      <c r="U433" s="469" t="str">
        <f t="shared" si="106"/>
        <v>C91-R6</v>
      </c>
      <c r="V433" s="470">
        <v>91</v>
      </c>
      <c r="W433" s="470" t="s">
        <v>493</v>
      </c>
      <c r="X433" s="470" t="s">
        <v>494</v>
      </c>
      <c r="Y433" s="470">
        <v>6</v>
      </c>
      <c r="AA433" s="505">
        <v>417</v>
      </c>
    </row>
    <row r="434" spans="1:27" ht="12.75" customHeight="1">
      <c r="A434" s="403">
        <f t="shared" si="107"/>
        <v>418</v>
      </c>
      <c r="B434" s="745"/>
      <c r="C434" s="404" t="str">
        <f t="shared" si="103"/>
        <v>C91-R8</v>
      </c>
      <c r="D434" s="405">
        <v>0.41013888888888889</v>
      </c>
      <c r="E434" s="405">
        <v>0.4102777777777778</v>
      </c>
      <c r="F434" s="406">
        <f t="shared" si="116"/>
        <v>1.7</v>
      </c>
      <c r="G434" s="468">
        <f t="shared" si="116"/>
        <v>5.41</v>
      </c>
      <c r="H434" s="407">
        <f t="shared" si="116"/>
        <v>1.2</v>
      </c>
      <c r="I434" s="407">
        <f t="shared" si="109"/>
        <v>7.11</v>
      </c>
      <c r="J434" s="407">
        <f t="shared" si="104"/>
        <v>7.2399999952316287</v>
      </c>
      <c r="K434" s="408">
        <f t="shared" si="110"/>
        <v>0.12999999523162842</v>
      </c>
      <c r="L434" s="409">
        <f t="shared" si="111"/>
        <v>0.5</v>
      </c>
      <c r="M434" s="410">
        <f t="shared" si="112"/>
        <v>7.61</v>
      </c>
      <c r="N434" s="410">
        <f t="shared" si="113"/>
        <v>7.7399999952316287</v>
      </c>
      <c r="O434" s="411"/>
      <c r="P434" s="485">
        <f t="shared" ca="1" si="114"/>
        <v>0.47559027777778418</v>
      </c>
      <c r="Q434" s="484">
        <f t="shared" ca="1" si="115"/>
        <v>0.47576388888889531</v>
      </c>
      <c r="R434" s="486">
        <v>0.12999999523162842</v>
      </c>
      <c r="S434" s="486">
        <f t="shared" ca="1" si="105"/>
        <v>0.13</v>
      </c>
      <c r="T434" s="470">
        <v>4</v>
      </c>
      <c r="U434" s="469" t="str">
        <f t="shared" si="106"/>
        <v>C91-R8</v>
      </c>
      <c r="V434" s="470">
        <v>91</v>
      </c>
      <c r="W434" s="470" t="s">
        <v>493</v>
      </c>
      <c r="X434" s="470" t="s">
        <v>494</v>
      </c>
      <c r="Y434" s="470">
        <v>8</v>
      </c>
      <c r="AA434" s="505">
        <v>418</v>
      </c>
    </row>
    <row r="435" spans="1:27" ht="12.75" customHeight="1">
      <c r="A435" s="403">
        <f t="shared" si="107"/>
        <v>419</v>
      </c>
      <c r="B435" s="745"/>
      <c r="C435" s="404" t="str">
        <f t="shared" si="103"/>
        <v>C91-R10</v>
      </c>
      <c r="D435" s="405">
        <v>0.41037037037037039</v>
      </c>
      <c r="E435" s="405">
        <v>0.41052083333333333</v>
      </c>
      <c r="F435" s="406">
        <f t="shared" ref="F435:H450" si="117">F434</f>
        <v>1.7</v>
      </c>
      <c r="G435" s="468">
        <f t="shared" si="117"/>
        <v>5.41</v>
      </c>
      <c r="H435" s="407">
        <f t="shared" si="117"/>
        <v>1.2</v>
      </c>
      <c r="I435" s="407">
        <f t="shared" si="109"/>
        <v>7.11</v>
      </c>
      <c r="J435" s="407">
        <f t="shared" si="104"/>
        <v>7.200000003576279</v>
      </c>
      <c r="K435" s="408">
        <f t="shared" si="110"/>
        <v>9.0000003576278687E-2</v>
      </c>
      <c r="L435" s="409">
        <f t="shared" si="111"/>
        <v>0.5</v>
      </c>
      <c r="M435" s="410">
        <f t="shared" si="112"/>
        <v>7.61</v>
      </c>
      <c r="N435" s="410">
        <f t="shared" si="113"/>
        <v>7.700000003576279</v>
      </c>
      <c r="O435" s="411"/>
      <c r="P435" s="485">
        <f t="shared" ca="1" si="114"/>
        <v>0.47600694444445085</v>
      </c>
      <c r="Q435" s="484">
        <f t="shared" ca="1" si="115"/>
        <v>0.47614583333333976</v>
      </c>
      <c r="R435" s="486">
        <v>9.0000003576278687E-2</v>
      </c>
      <c r="S435" s="486">
        <f t="shared" ca="1" si="105"/>
        <v>0.06</v>
      </c>
      <c r="T435" s="506">
        <v>5</v>
      </c>
      <c r="U435" s="469" t="str">
        <f t="shared" si="106"/>
        <v>C91-R10</v>
      </c>
      <c r="V435" s="470">
        <v>91</v>
      </c>
      <c r="W435" s="470" t="s">
        <v>493</v>
      </c>
      <c r="X435" s="470" t="s">
        <v>494</v>
      </c>
      <c r="Y435" s="470">
        <v>10</v>
      </c>
      <c r="AA435" s="505">
        <v>419</v>
      </c>
    </row>
    <row r="436" spans="1:27" ht="12.75" customHeight="1">
      <c r="A436" s="403">
        <f t="shared" si="107"/>
        <v>420</v>
      </c>
      <c r="B436" s="745"/>
      <c r="C436" s="404" t="str">
        <f t="shared" si="103"/>
        <v>C91-R12</v>
      </c>
      <c r="D436" s="405">
        <v>0.41065972222222225</v>
      </c>
      <c r="E436" s="405">
        <v>0.41082175925925923</v>
      </c>
      <c r="F436" s="406">
        <f t="shared" si="117"/>
        <v>1.7</v>
      </c>
      <c r="G436" s="468">
        <f t="shared" si="117"/>
        <v>5.41</v>
      </c>
      <c r="H436" s="407">
        <f t="shared" si="117"/>
        <v>1.2</v>
      </c>
      <c r="I436" s="407">
        <f t="shared" si="109"/>
        <v>7.11</v>
      </c>
      <c r="J436" s="407">
        <f t="shared" si="104"/>
        <v>7.1299999995529655</v>
      </c>
      <c r="K436" s="408">
        <f t="shared" si="110"/>
        <v>1.9999999552965164E-2</v>
      </c>
      <c r="L436" s="409">
        <f t="shared" si="111"/>
        <v>0.5</v>
      </c>
      <c r="M436" s="410">
        <f t="shared" si="112"/>
        <v>7.61</v>
      </c>
      <c r="N436" s="410">
        <f t="shared" si="113"/>
        <v>7.6299999995529655</v>
      </c>
      <c r="O436" s="411"/>
      <c r="P436" s="485">
        <f t="shared" ca="1" si="114"/>
        <v>0.47641203703704349</v>
      </c>
      <c r="Q436" s="484">
        <f t="shared" ca="1" si="115"/>
        <v>0.47656250000000644</v>
      </c>
      <c r="R436" s="486">
        <v>1.9999999552965164E-2</v>
      </c>
      <c r="S436" s="486">
        <f t="shared" ca="1" si="105"/>
        <v>7.0000000000000007E-2</v>
      </c>
      <c r="T436" s="470">
        <v>6</v>
      </c>
      <c r="U436" s="469" t="str">
        <f t="shared" si="106"/>
        <v>C91-R12</v>
      </c>
      <c r="V436" s="470">
        <v>91</v>
      </c>
      <c r="W436" s="470" t="s">
        <v>493</v>
      </c>
      <c r="X436" s="470" t="s">
        <v>494</v>
      </c>
      <c r="Y436" s="470">
        <v>12</v>
      </c>
      <c r="AA436" s="505">
        <v>420</v>
      </c>
    </row>
    <row r="437" spans="1:27" ht="12.75" customHeight="1">
      <c r="A437" s="403">
        <f t="shared" si="107"/>
        <v>421</v>
      </c>
      <c r="B437" s="745"/>
      <c r="C437" s="404" t="str">
        <f t="shared" si="103"/>
        <v>C91-R14</v>
      </c>
      <c r="D437" s="405">
        <v>0.41093750000000001</v>
      </c>
      <c r="E437" s="405">
        <v>0.41108796296296296</v>
      </c>
      <c r="F437" s="406">
        <f t="shared" si="117"/>
        <v>1.7</v>
      </c>
      <c r="G437" s="468">
        <f t="shared" si="117"/>
        <v>5.41</v>
      </c>
      <c r="H437" s="407">
        <f t="shared" si="117"/>
        <v>1.2</v>
      </c>
      <c r="I437" s="407">
        <f t="shared" si="109"/>
        <v>7.11</v>
      </c>
      <c r="J437" s="407">
        <f t="shared" si="104"/>
        <v>7.1800000002980235</v>
      </c>
      <c r="K437" s="408">
        <f t="shared" si="110"/>
        <v>7.0000000298023224E-2</v>
      </c>
      <c r="L437" s="409">
        <f t="shared" si="111"/>
        <v>0.5</v>
      </c>
      <c r="M437" s="410">
        <f t="shared" si="112"/>
        <v>7.61</v>
      </c>
      <c r="N437" s="410">
        <f t="shared" si="113"/>
        <v>7.6800000002980235</v>
      </c>
      <c r="O437" s="411"/>
      <c r="P437" s="485">
        <f t="shared" ca="1" si="114"/>
        <v>0.47681712962963607</v>
      </c>
      <c r="Q437" s="484">
        <f t="shared" ca="1" si="115"/>
        <v>0.47696759259259902</v>
      </c>
      <c r="R437" s="486">
        <v>7.0000000298023224E-2</v>
      </c>
      <c r="S437" s="486">
        <f t="shared" ca="1" si="105"/>
        <v>0.04</v>
      </c>
      <c r="T437" s="506">
        <v>7</v>
      </c>
      <c r="U437" s="469" t="str">
        <f t="shared" si="106"/>
        <v>C91-R14</v>
      </c>
      <c r="V437" s="470">
        <v>91</v>
      </c>
      <c r="W437" s="470" t="s">
        <v>493</v>
      </c>
      <c r="X437" s="470" t="s">
        <v>494</v>
      </c>
      <c r="Y437" s="470">
        <v>14</v>
      </c>
      <c r="AA437" s="505">
        <v>421</v>
      </c>
    </row>
    <row r="438" spans="1:27" ht="12.75" customHeight="1">
      <c r="A438" s="403">
        <f t="shared" si="107"/>
        <v>422</v>
      </c>
      <c r="B438" s="745"/>
      <c r="C438" s="404" t="str">
        <f t="shared" si="103"/>
        <v>C91-R16</v>
      </c>
      <c r="D438" s="405">
        <v>0.41122685185185187</v>
      </c>
      <c r="E438" s="405">
        <v>0.41137731481481482</v>
      </c>
      <c r="F438" s="406">
        <f t="shared" si="117"/>
        <v>1.7</v>
      </c>
      <c r="G438" s="468">
        <f t="shared" si="117"/>
        <v>5.41</v>
      </c>
      <c r="H438" s="407">
        <f t="shared" si="117"/>
        <v>1.2</v>
      </c>
      <c r="I438" s="407">
        <f t="shared" si="109"/>
        <v>7.11</v>
      </c>
      <c r="J438" s="407">
        <f t="shared" si="104"/>
        <v>7.1600000007450584</v>
      </c>
      <c r="K438" s="408">
        <f t="shared" si="110"/>
        <v>5.000000074505806E-2</v>
      </c>
      <c r="L438" s="409">
        <f t="shared" si="111"/>
        <v>0.5</v>
      </c>
      <c r="M438" s="410">
        <f t="shared" si="112"/>
        <v>7.61</v>
      </c>
      <c r="N438" s="410">
        <f t="shared" si="113"/>
        <v>7.6600000007450584</v>
      </c>
      <c r="O438" s="411"/>
      <c r="P438" s="485">
        <f t="shared" ca="1" si="114"/>
        <v>0.47722222222222865</v>
      </c>
      <c r="Q438" s="484">
        <f t="shared" ca="1" si="115"/>
        <v>0.4773726851851916</v>
      </c>
      <c r="R438" s="486">
        <v>5.000000074505806E-2</v>
      </c>
      <c r="S438" s="486">
        <f t="shared" ca="1" si="105"/>
        <v>0.08</v>
      </c>
      <c r="T438" s="470">
        <v>8</v>
      </c>
      <c r="U438" s="469" t="str">
        <f t="shared" si="106"/>
        <v>C91-R16</v>
      </c>
      <c r="V438" s="470">
        <v>91</v>
      </c>
      <c r="W438" s="470" t="s">
        <v>493</v>
      </c>
      <c r="X438" s="470" t="s">
        <v>494</v>
      </c>
      <c r="Y438" s="470">
        <v>16</v>
      </c>
      <c r="AA438" s="505">
        <v>422</v>
      </c>
    </row>
    <row r="439" spans="1:27" ht="12.75" customHeight="1">
      <c r="A439" s="403">
        <f t="shared" si="107"/>
        <v>423</v>
      </c>
      <c r="B439" s="745"/>
      <c r="C439" s="404" t="str">
        <f t="shared" si="103"/>
        <v>C91-R18</v>
      </c>
      <c r="D439" s="405">
        <v>0.41150462962962964</v>
      </c>
      <c r="E439" s="405">
        <v>0.41167824074074072</v>
      </c>
      <c r="F439" s="406">
        <f t="shared" si="117"/>
        <v>1.7</v>
      </c>
      <c r="G439" s="468">
        <f t="shared" si="117"/>
        <v>5.41</v>
      </c>
      <c r="H439" s="407">
        <f t="shared" si="117"/>
        <v>1.2</v>
      </c>
      <c r="I439" s="407">
        <f t="shared" si="109"/>
        <v>7.11</v>
      </c>
      <c r="J439" s="407">
        <f t="shared" si="104"/>
        <v>7.1199999997764829</v>
      </c>
      <c r="K439" s="408">
        <f t="shared" si="110"/>
        <v>9.9999997764825821E-3</v>
      </c>
      <c r="L439" s="409">
        <f t="shared" si="111"/>
        <v>0.5</v>
      </c>
      <c r="M439" s="410">
        <f t="shared" si="112"/>
        <v>7.61</v>
      </c>
      <c r="N439" s="410">
        <f t="shared" si="113"/>
        <v>7.6199999997764829</v>
      </c>
      <c r="O439" s="411"/>
      <c r="P439" s="485">
        <f t="shared" ca="1" si="114"/>
        <v>0.47762731481482124</v>
      </c>
      <c r="Q439" s="484">
        <f t="shared" ca="1" si="115"/>
        <v>0.47777777777778418</v>
      </c>
      <c r="R439" s="486">
        <v>9.9999997764825821E-3</v>
      </c>
      <c r="S439" s="486">
        <f t="shared" ca="1" si="105"/>
        <v>0.05</v>
      </c>
      <c r="T439" s="506">
        <v>9</v>
      </c>
      <c r="U439" s="469" t="str">
        <f t="shared" si="106"/>
        <v>C91-R18</v>
      </c>
      <c r="V439" s="470">
        <v>91</v>
      </c>
      <c r="W439" s="470" t="s">
        <v>493</v>
      </c>
      <c r="X439" s="470" t="s">
        <v>494</v>
      </c>
      <c r="Y439" s="470">
        <v>18</v>
      </c>
      <c r="AA439" s="505">
        <v>423</v>
      </c>
    </row>
    <row r="440" spans="1:27" ht="12.75" customHeight="1">
      <c r="A440" s="403">
        <f t="shared" si="107"/>
        <v>424</v>
      </c>
      <c r="B440" s="745"/>
      <c r="C440" s="404" t="str">
        <f t="shared" si="103"/>
        <v>C91-R20</v>
      </c>
      <c r="D440" s="405">
        <v>0.41175925925925927</v>
      </c>
      <c r="E440" s="405">
        <v>0.41192129629629631</v>
      </c>
      <c r="F440" s="406">
        <f t="shared" si="117"/>
        <v>1.7</v>
      </c>
      <c r="G440" s="468">
        <f t="shared" si="117"/>
        <v>5.41</v>
      </c>
      <c r="H440" s="407">
        <f t="shared" si="117"/>
        <v>1.2</v>
      </c>
      <c r="I440" s="407">
        <f t="shared" si="109"/>
        <v>7.11</v>
      </c>
      <c r="J440" s="407">
        <f t="shared" si="104"/>
        <v>7.2500000005960468</v>
      </c>
      <c r="K440" s="408">
        <f t="shared" si="110"/>
        <v>0.14000000059604645</v>
      </c>
      <c r="L440" s="409">
        <f t="shared" si="111"/>
        <v>0.5</v>
      </c>
      <c r="M440" s="410">
        <f t="shared" si="112"/>
        <v>7.61</v>
      </c>
      <c r="N440" s="410">
        <f t="shared" si="113"/>
        <v>7.7500000005960468</v>
      </c>
      <c r="O440" s="411"/>
      <c r="P440" s="485">
        <f t="shared" ca="1" si="114"/>
        <v>0.47800925925926568</v>
      </c>
      <c r="Q440" s="484">
        <f t="shared" ca="1" si="115"/>
        <v>0.47814814814815459</v>
      </c>
      <c r="R440" s="486">
        <v>0.14000000059604645</v>
      </c>
      <c r="S440" s="486">
        <f t="shared" ca="1" si="105"/>
        <v>0.13</v>
      </c>
      <c r="T440" s="470">
        <v>10</v>
      </c>
      <c r="U440" s="469" t="str">
        <f t="shared" si="106"/>
        <v>C91-R20</v>
      </c>
      <c r="V440" s="470">
        <v>91</v>
      </c>
      <c r="W440" s="470" t="s">
        <v>493</v>
      </c>
      <c r="X440" s="470" t="s">
        <v>494</v>
      </c>
      <c r="Y440" s="470">
        <v>20</v>
      </c>
      <c r="AA440" s="505">
        <v>424</v>
      </c>
    </row>
    <row r="441" spans="1:27" ht="12.75" customHeight="1">
      <c r="A441" s="403">
        <f t="shared" si="107"/>
        <v>425</v>
      </c>
      <c r="B441" s="745"/>
      <c r="C441" s="404" t="str">
        <f t="shared" si="103"/>
        <v>C91-R22</v>
      </c>
      <c r="D441" s="405">
        <v>0.41199074074074077</v>
      </c>
      <c r="E441" s="405">
        <v>0.41216435185185185</v>
      </c>
      <c r="F441" s="406">
        <f t="shared" si="117"/>
        <v>1.7</v>
      </c>
      <c r="G441" s="468">
        <f t="shared" si="117"/>
        <v>5.41</v>
      </c>
      <c r="H441" s="407">
        <f t="shared" si="117"/>
        <v>1.2</v>
      </c>
      <c r="I441" s="407">
        <f t="shared" si="109"/>
        <v>7.11</v>
      </c>
      <c r="J441" s="407">
        <f t="shared" si="104"/>
        <v>7.2100000014901164</v>
      </c>
      <c r="K441" s="408">
        <f t="shared" si="110"/>
        <v>0.10000000149011612</v>
      </c>
      <c r="L441" s="409">
        <f t="shared" si="111"/>
        <v>0.5</v>
      </c>
      <c r="M441" s="410">
        <f t="shared" si="112"/>
        <v>7.61</v>
      </c>
      <c r="N441" s="410">
        <f t="shared" si="113"/>
        <v>7.7100000014901164</v>
      </c>
      <c r="O441" s="411"/>
      <c r="P441" s="485">
        <f t="shared" ca="1" si="114"/>
        <v>0.47842592592593236</v>
      </c>
      <c r="Q441" s="484">
        <f t="shared" ca="1" si="115"/>
        <v>0.47857638888889531</v>
      </c>
      <c r="R441" s="486">
        <v>0.10000000149011612</v>
      </c>
      <c r="S441" s="486">
        <f t="shared" ca="1" si="105"/>
        <v>0.1</v>
      </c>
      <c r="T441" s="506">
        <v>11</v>
      </c>
      <c r="U441" s="469" t="str">
        <f t="shared" si="106"/>
        <v>C91-R22</v>
      </c>
      <c r="V441" s="470">
        <v>91</v>
      </c>
      <c r="W441" s="470" t="s">
        <v>493</v>
      </c>
      <c r="X441" s="470" t="s">
        <v>494</v>
      </c>
      <c r="Y441" s="470">
        <v>22</v>
      </c>
      <c r="AA441" s="505">
        <v>425</v>
      </c>
    </row>
    <row r="442" spans="1:27" ht="12.75" customHeight="1">
      <c r="A442" s="403">
        <f t="shared" si="107"/>
        <v>426</v>
      </c>
      <c r="B442" s="745"/>
      <c r="C442" s="404" t="str">
        <f t="shared" si="103"/>
        <v>C91-R24</v>
      </c>
      <c r="D442" s="405">
        <v>0.41222222222222221</v>
      </c>
      <c r="E442" s="405">
        <v>0.41239583333333335</v>
      </c>
      <c r="F442" s="406">
        <f t="shared" si="117"/>
        <v>1.7</v>
      </c>
      <c r="G442" s="468">
        <f t="shared" si="117"/>
        <v>5.41</v>
      </c>
      <c r="H442" s="407">
        <f t="shared" si="117"/>
        <v>1.2</v>
      </c>
      <c r="I442" s="407">
        <f t="shared" si="109"/>
        <v>7.11</v>
      </c>
      <c r="J442" s="407">
        <f t="shared" si="104"/>
        <v>7.189999998211861</v>
      </c>
      <c r="K442" s="408">
        <f t="shared" si="110"/>
        <v>7.9999998211860657E-2</v>
      </c>
      <c r="L442" s="409">
        <f t="shared" si="111"/>
        <v>0.5</v>
      </c>
      <c r="M442" s="410">
        <f t="shared" si="112"/>
        <v>7.61</v>
      </c>
      <c r="N442" s="410">
        <f t="shared" si="113"/>
        <v>7.689999998211861</v>
      </c>
      <c r="O442" s="411"/>
      <c r="P442" s="485">
        <f t="shared" ca="1" si="114"/>
        <v>0.47881944444445085</v>
      </c>
      <c r="Q442" s="484">
        <f t="shared" ca="1" si="115"/>
        <v>0.47895833333333976</v>
      </c>
      <c r="R442" s="486">
        <v>7.9999998211860657E-2</v>
      </c>
      <c r="S442" s="486">
        <f t="shared" ca="1" si="105"/>
        <v>7.0000000000000007E-2</v>
      </c>
      <c r="T442" s="470">
        <v>12</v>
      </c>
      <c r="U442" s="469" t="str">
        <f t="shared" si="106"/>
        <v>C91-R24</v>
      </c>
      <c r="V442" s="470">
        <v>91</v>
      </c>
      <c r="W442" s="470" t="s">
        <v>493</v>
      </c>
      <c r="X442" s="470" t="s">
        <v>494</v>
      </c>
      <c r="Y442" s="470">
        <v>24</v>
      </c>
      <c r="AA442" s="505">
        <v>426</v>
      </c>
    </row>
    <row r="443" spans="1:27" ht="12.75" customHeight="1">
      <c r="A443" s="403">
        <f t="shared" si="107"/>
        <v>427</v>
      </c>
      <c r="B443" s="745"/>
      <c r="C443" s="404" t="str">
        <f t="shared" si="103"/>
        <v>C91-R26</v>
      </c>
      <c r="D443" s="405">
        <v>0.41248842592592594</v>
      </c>
      <c r="E443" s="405">
        <v>0.41263888888888889</v>
      </c>
      <c r="F443" s="406">
        <f t="shared" si="117"/>
        <v>1.7</v>
      </c>
      <c r="G443" s="468">
        <f t="shared" si="117"/>
        <v>5.41</v>
      </c>
      <c r="H443" s="407">
        <f t="shared" si="117"/>
        <v>1.2</v>
      </c>
      <c r="I443" s="407">
        <f t="shared" si="109"/>
        <v>7.11</v>
      </c>
      <c r="J443" s="407">
        <f t="shared" si="104"/>
        <v>7.1499999991059306</v>
      </c>
      <c r="K443" s="408">
        <f t="shared" si="110"/>
        <v>3.9999999105930328E-2</v>
      </c>
      <c r="L443" s="409">
        <f t="shared" si="111"/>
        <v>0.5</v>
      </c>
      <c r="M443" s="410">
        <f t="shared" si="112"/>
        <v>7.61</v>
      </c>
      <c r="N443" s="410">
        <f t="shared" si="113"/>
        <v>7.6499999991059306</v>
      </c>
      <c r="O443" s="411"/>
      <c r="P443" s="485">
        <f t="shared" ca="1" si="114"/>
        <v>0.47922453703704349</v>
      </c>
      <c r="Q443" s="484">
        <f t="shared" ca="1" si="115"/>
        <v>0.4793634259259324</v>
      </c>
      <c r="R443" s="486">
        <v>3.9999999105930328E-2</v>
      </c>
      <c r="S443" s="486">
        <f t="shared" ca="1" si="105"/>
        <v>0.13</v>
      </c>
      <c r="T443" s="506">
        <v>13</v>
      </c>
      <c r="U443" s="469" t="str">
        <f t="shared" si="106"/>
        <v>C91-R26</v>
      </c>
      <c r="V443" s="470">
        <v>91</v>
      </c>
      <c r="W443" s="470" t="s">
        <v>493</v>
      </c>
      <c r="X443" s="470" t="s">
        <v>494</v>
      </c>
      <c r="Y443" s="470">
        <v>26</v>
      </c>
      <c r="AA443" s="505">
        <v>427</v>
      </c>
    </row>
    <row r="444" spans="1:27" ht="12.75" customHeight="1">
      <c r="A444" s="403">
        <f t="shared" si="107"/>
        <v>428</v>
      </c>
      <c r="B444" s="745"/>
      <c r="C444" s="404" t="str">
        <f t="shared" si="103"/>
        <v>C91-R28</v>
      </c>
      <c r="D444" s="405">
        <v>0.41271990740740738</v>
      </c>
      <c r="E444" s="405">
        <v>0.41287037037037039</v>
      </c>
      <c r="F444" s="406">
        <f t="shared" si="117"/>
        <v>1.7</v>
      </c>
      <c r="G444" s="468">
        <f t="shared" si="117"/>
        <v>5.41</v>
      </c>
      <c r="H444" s="407">
        <f t="shared" si="117"/>
        <v>1.2</v>
      </c>
      <c r="I444" s="407">
        <f t="shared" si="109"/>
        <v>7.11</v>
      </c>
      <c r="J444" s="407">
        <f t="shared" si="104"/>
        <v>7.2299999973177913</v>
      </c>
      <c r="K444" s="408">
        <f t="shared" si="110"/>
        <v>0.11999999731779099</v>
      </c>
      <c r="L444" s="409">
        <f t="shared" si="111"/>
        <v>0.5</v>
      </c>
      <c r="M444" s="410">
        <f t="shared" si="112"/>
        <v>7.61</v>
      </c>
      <c r="N444" s="410">
        <f t="shared" si="113"/>
        <v>7.7299999973177913</v>
      </c>
      <c r="O444" s="411"/>
      <c r="P444" s="485">
        <f t="shared" ca="1" si="114"/>
        <v>0.47961805555556203</v>
      </c>
      <c r="Q444" s="484">
        <f t="shared" ca="1" si="115"/>
        <v>0.47978009259259907</v>
      </c>
      <c r="R444" s="486">
        <v>0.11999999731779099</v>
      </c>
      <c r="S444" s="486">
        <f t="shared" ca="1" si="105"/>
        <v>0.1</v>
      </c>
      <c r="T444" s="470">
        <v>14</v>
      </c>
      <c r="U444" s="469" t="str">
        <f t="shared" si="106"/>
        <v>C91-R28</v>
      </c>
      <c r="V444" s="470">
        <v>91</v>
      </c>
      <c r="W444" s="470" t="s">
        <v>493</v>
      </c>
      <c r="X444" s="470" t="s">
        <v>494</v>
      </c>
      <c r="Y444" s="470">
        <v>28</v>
      </c>
      <c r="AA444" s="505">
        <v>428</v>
      </c>
    </row>
    <row r="445" spans="1:27" ht="12.75" customHeight="1">
      <c r="A445" s="403">
        <f t="shared" si="107"/>
        <v>429</v>
      </c>
      <c r="B445" s="745"/>
      <c r="C445" s="404" t="str">
        <f t="shared" si="103"/>
        <v>C91-R30</v>
      </c>
      <c r="D445" s="405">
        <v>0.41300925925925924</v>
      </c>
      <c r="E445" s="405">
        <v>0.41317129629629629</v>
      </c>
      <c r="F445" s="406">
        <f t="shared" si="117"/>
        <v>1.7</v>
      </c>
      <c r="G445" s="468">
        <f t="shared" si="117"/>
        <v>5.41</v>
      </c>
      <c r="H445" s="407">
        <f t="shared" si="117"/>
        <v>1.2</v>
      </c>
      <c r="I445" s="407">
        <f t="shared" si="109"/>
        <v>7.11</v>
      </c>
      <c r="J445" s="407">
        <f t="shared" si="104"/>
        <v>7.1199999997764829</v>
      </c>
      <c r="K445" s="408">
        <f t="shared" si="110"/>
        <v>9.9999997764825821E-3</v>
      </c>
      <c r="L445" s="409">
        <f t="shared" si="111"/>
        <v>0.5</v>
      </c>
      <c r="M445" s="410">
        <f t="shared" si="112"/>
        <v>7.61</v>
      </c>
      <c r="N445" s="410">
        <f t="shared" si="113"/>
        <v>7.6199999997764829</v>
      </c>
      <c r="O445" s="411"/>
      <c r="P445" s="485">
        <f t="shared" ca="1" si="114"/>
        <v>0.48002314814815461</v>
      </c>
      <c r="Q445" s="484">
        <f t="shared" ca="1" si="115"/>
        <v>0.48017361111111756</v>
      </c>
      <c r="R445" s="486">
        <v>9.9999997764825821E-3</v>
      </c>
      <c r="S445" s="486">
        <f t="shared" ca="1" si="105"/>
        <v>0.03</v>
      </c>
      <c r="T445" s="506">
        <v>15</v>
      </c>
      <c r="U445" s="469" t="str">
        <f t="shared" si="106"/>
        <v>C91-R30</v>
      </c>
      <c r="V445" s="470">
        <v>91</v>
      </c>
      <c r="W445" s="470" t="s">
        <v>493</v>
      </c>
      <c r="X445" s="470" t="s">
        <v>494</v>
      </c>
      <c r="Y445" s="470">
        <v>30</v>
      </c>
      <c r="AA445" s="505">
        <v>429</v>
      </c>
    </row>
    <row r="446" spans="1:27" ht="12.75" customHeight="1">
      <c r="A446" s="403">
        <f t="shared" si="107"/>
        <v>430</v>
      </c>
      <c r="B446" s="745"/>
      <c r="C446" s="404" t="str">
        <f t="shared" si="103"/>
        <v>C91-R32</v>
      </c>
      <c r="D446" s="405">
        <v>0.41325231481481484</v>
      </c>
      <c r="E446" s="405">
        <v>0.41341435185185182</v>
      </c>
      <c r="F446" s="406">
        <f t="shared" si="117"/>
        <v>1.7</v>
      </c>
      <c r="G446" s="468">
        <f t="shared" si="117"/>
        <v>5.41</v>
      </c>
      <c r="H446" s="407">
        <f t="shared" si="117"/>
        <v>1.2</v>
      </c>
      <c r="I446" s="407">
        <f t="shared" si="109"/>
        <v>7.11</v>
      </c>
      <c r="J446" s="407">
        <f t="shared" si="104"/>
        <v>7.1800000002980235</v>
      </c>
      <c r="K446" s="408">
        <f t="shared" si="110"/>
        <v>7.0000000298023224E-2</v>
      </c>
      <c r="L446" s="409">
        <f t="shared" si="111"/>
        <v>0.5</v>
      </c>
      <c r="M446" s="410">
        <f t="shared" si="112"/>
        <v>7.61</v>
      </c>
      <c r="N446" s="410">
        <f t="shared" si="113"/>
        <v>7.6800000002980235</v>
      </c>
      <c r="O446" s="411"/>
      <c r="P446" s="485">
        <f t="shared" ca="1" si="114"/>
        <v>0.48040509259259906</v>
      </c>
      <c r="Q446" s="484">
        <f t="shared" ca="1" si="115"/>
        <v>0.48054398148148797</v>
      </c>
      <c r="R446" s="486">
        <v>7.0000000298023224E-2</v>
      </c>
      <c r="S446" s="486">
        <f t="shared" ca="1" si="105"/>
        <v>0.08</v>
      </c>
      <c r="T446" s="470">
        <v>16</v>
      </c>
      <c r="U446" s="469" t="str">
        <f t="shared" si="106"/>
        <v>C91-R32</v>
      </c>
      <c r="V446" s="470">
        <v>91</v>
      </c>
      <c r="W446" s="470" t="s">
        <v>493</v>
      </c>
      <c r="X446" s="470" t="s">
        <v>494</v>
      </c>
      <c r="Y446" s="470">
        <v>32</v>
      </c>
      <c r="AA446" s="505">
        <v>430</v>
      </c>
    </row>
    <row r="447" spans="1:27" ht="12.75" customHeight="1">
      <c r="A447" s="403">
        <f t="shared" si="107"/>
        <v>431</v>
      </c>
      <c r="B447" s="745"/>
      <c r="C447" s="404" t="str">
        <f t="shared" si="103"/>
        <v>C91-R34</v>
      </c>
      <c r="D447" s="405">
        <v>0.41351851851851851</v>
      </c>
      <c r="E447" s="405">
        <v>0.41366898148148146</v>
      </c>
      <c r="F447" s="406">
        <f t="shared" si="117"/>
        <v>1.7</v>
      </c>
      <c r="G447" s="468">
        <f t="shared" si="117"/>
        <v>5.41</v>
      </c>
      <c r="H447" s="407">
        <f t="shared" si="117"/>
        <v>1.2</v>
      </c>
      <c r="I447" s="407">
        <f t="shared" si="109"/>
        <v>7.11</v>
      </c>
      <c r="J447" s="407">
        <f t="shared" si="104"/>
        <v>7.189999998211861</v>
      </c>
      <c r="K447" s="408">
        <f t="shared" si="110"/>
        <v>7.9999998211860657E-2</v>
      </c>
      <c r="L447" s="409">
        <f t="shared" si="111"/>
        <v>0.5</v>
      </c>
      <c r="M447" s="410">
        <f t="shared" si="112"/>
        <v>7.61</v>
      </c>
      <c r="N447" s="410">
        <f t="shared" si="113"/>
        <v>7.689999998211861</v>
      </c>
      <c r="O447" s="411"/>
      <c r="P447" s="485">
        <f t="shared" ca="1" si="114"/>
        <v>0.48078703703704351</v>
      </c>
      <c r="Q447" s="484">
        <f t="shared" ca="1" si="115"/>
        <v>0.48096064814815465</v>
      </c>
      <c r="R447" s="486">
        <v>7.9999998211860657E-2</v>
      </c>
      <c r="S447" s="486">
        <f t="shared" ca="1" si="105"/>
        <v>0.01</v>
      </c>
      <c r="T447" s="506">
        <v>17</v>
      </c>
      <c r="U447" s="469" t="str">
        <f t="shared" si="106"/>
        <v>C91-R34</v>
      </c>
      <c r="V447" s="470">
        <v>91</v>
      </c>
      <c r="W447" s="470" t="s">
        <v>493</v>
      </c>
      <c r="X447" s="470" t="s">
        <v>494</v>
      </c>
      <c r="Y447" s="470">
        <v>34</v>
      </c>
      <c r="AA447" s="505">
        <v>431</v>
      </c>
    </row>
    <row r="448" spans="1:27" ht="12.75" customHeight="1">
      <c r="A448" s="403">
        <f t="shared" si="107"/>
        <v>432</v>
      </c>
      <c r="B448" s="745"/>
      <c r="C448" s="404" t="str">
        <f t="shared" si="103"/>
        <v>C91-R36</v>
      </c>
      <c r="D448" s="405">
        <v>0.41378472222222223</v>
      </c>
      <c r="E448" s="405">
        <v>0.41394675925925928</v>
      </c>
      <c r="F448" s="406">
        <f t="shared" si="117"/>
        <v>1.7</v>
      </c>
      <c r="G448" s="468">
        <f t="shared" si="117"/>
        <v>5.41</v>
      </c>
      <c r="H448" s="407">
        <f t="shared" si="117"/>
        <v>1.2</v>
      </c>
      <c r="I448" s="407">
        <f t="shared" si="109"/>
        <v>7.11</v>
      </c>
      <c r="J448" s="407">
        <f t="shared" si="104"/>
        <v>7.2299999973177913</v>
      </c>
      <c r="K448" s="408">
        <f t="shared" si="110"/>
        <v>0.11999999731779099</v>
      </c>
      <c r="L448" s="409">
        <f t="shared" si="111"/>
        <v>0.5</v>
      </c>
      <c r="M448" s="410">
        <f t="shared" si="112"/>
        <v>7.61</v>
      </c>
      <c r="N448" s="410">
        <f t="shared" si="113"/>
        <v>7.7299999973177913</v>
      </c>
      <c r="O448" s="411"/>
      <c r="P448" s="485">
        <f t="shared" ca="1" si="114"/>
        <v>0.48122685185185837</v>
      </c>
      <c r="Q448" s="484">
        <f t="shared" ca="1" si="115"/>
        <v>0.48140046296296951</v>
      </c>
      <c r="R448" s="486">
        <v>0.11999999731779099</v>
      </c>
      <c r="S448" s="486">
        <f t="shared" ca="1" si="105"/>
        <v>0.04</v>
      </c>
      <c r="T448" s="470">
        <v>18</v>
      </c>
      <c r="U448" s="469" t="str">
        <f t="shared" si="106"/>
        <v>C91-R36</v>
      </c>
      <c r="V448" s="470">
        <v>91</v>
      </c>
      <c r="W448" s="470" t="s">
        <v>493</v>
      </c>
      <c r="X448" s="470" t="s">
        <v>494</v>
      </c>
      <c r="Y448" s="470">
        <v>36</v>
      </c>
      <c r="AA448" s="505">
        <v>432</v>
      </c>
    </row>
    <row r="449" spans="1:27" ht="12.75" customHeight="1">
      <c r="A449" s="403">
        <f t="shared" si="107"/>
        <v>433</v>
      </c>
      <c r="B449" s="745"/>
      <c r="C449" s="404" t="str">
        <f t="shared" si="103"/>
        <v>C91-R38</v>
      </c>
      <c r="D449" s="405">
        <v>0.41401620370370368</v>
      </c>
      <c r="E449" s="405">
        <v>0.41417824074074072</v>
      </c>
      <c r="F449" s="406">
        <f t="shared" si="117"/>
        <v>1.7</v>
      </c>
      <c r="G449" s="468">
        <f t="shared" si="117"/>
        <v>5.41</v>
      </c>
      <c r="H449" s="407">
        <f t="shared" si="117"/>
        <v>1.2</v>
      </c>
      <c r="I449" s="407">
        <f t="shared" si="109"/>
        <v>7.11</v>
      </c>
      <c r="J449" s="407">
        <f t="shared" si="104"/>
        <v>7.2100000014901164</v>
      </c>
      <c r="K449" s="408">
        <f t="shared" si="110"/>
        <v>0.10000000149011612</v>
      </c>
      <c r="L449" s="409">
        <f t="shared" si="111"/>
        <v>0.5</v>
      </c>
      <c r="M449" s="410">
        <f t="shared" si="112"/>
        <v>7.61</v>
      </c>
      <c r="N449" s="410">
        <f t="shared" si="113"/>
        <v>7.7100000014901164</v>
      </c>
      <c r="O449" s="411"/>
      <c r="P449" s="485">
        <f t="shared" ca="1" si="114"/>
        <v>0.48168981481482137</v>
      </c>
      <c r="Q449" s="484">
        <f t="shared" ca="1" si="115"/>
        <v>0.48184027777778432</v>
      </c>
      <c r="R449" s="486">
        <v>0.10000000149011612</v>
      </c>
      <c r="S449" s="486">
        <f t="shared" ca="1" si="105"/>
        <v>0.14000000000000001</v>
      </c>
      <c r="T449" s="506">
        <v>19</v>
      </c>
      <c r="U449" s="469" t="str">
        <f t="shared" si="106"/>
        <v>C91-R38</v>
      </c>
      <c r="V449" s="470">
        <v>91</v>
      </c>
      <c r="W449" s="470" t="s">
        <v>493</v>
      </c>
      <c r="X449" s="470" t="s">
        <v>494</v>
      </c>
      <c r="Y449" s="470">
        <v>38</v>
      </c>
      <c r="AA449" s="505">
        <v>433</v>
      </c>
    </row>
    <row r="450" spans="1:27" ht="12.75" customHeight="1">
      <c r="A450" s="403">
        <f t="shared" si="107"/>
        <v>434</v>
      </c>
      <c r="B450" s="745"/>
      <c r="C450" s="404" t="str">
        <f t="shared" si="103"/>
        <v>C91-R40</v>
      </c>
      <c r="D450" s="405">
        <v>0.41427083333333331</v>
      </c>
      <c r="E450" s="405">
        <v>0.41442129629629632</v>
      </c>
      <c r="F450" s="406">
        <f t="shared" si="117"/>
        <v>1.7</v>
      </c>
      <c r="G450" s="468">
        <f t="shared" si="117"/>
        <v>5.41</v>
      </c>
      <c r="H450" s="407">
        <f t="shared" si="117"/>
        <v>1.2</v>
      </c>
      <c r="I450" s="407">
        <f t="shared" si="109"/>
        <v>7.11</v>
      </c>
      <c r="J450" s="407">
        <f t="shared" si="104"/>
        <v>7.1199999997764829</v>
      </c>
      <c r="K450" s="408">
        <f t="shared" si="110"/>
        <v>9.9999997764825821E-3</v>
      </c>
      <c r="L450" s="409">
        <f t="shared" si="111"/>
        <v>0.5</v>
      </c>
      <c r="M450" s="410">
        <f t="shared" si="112"/>
        <v>7.61</v>
      </c>
      <c r="N450" s="410">
        <f t="shared" si="113"/>
        <v>7.6199999997764829</v>
      </c>
      <c r="O450" s="411"/>
      <c r="P450" s="485">
        <f t="shared" ca="1" si="114"/>
        <v>0.48207175925926582</v>
      </c>
      <c r="Q450" s="484">
        <f t="shared" ca="1" si="115"/>
        <v>0.48221064814815473</v>
      </c>
      <c r="R450" s="486">
        <v>9.9999997764825821E-3</v>
      </c>
      <c r="S450" s="486">
        <f t="shared" ca="1" si="105"/>
        <v>0.12</v>
      </c>
      <c r="T450" s="470">
        <v>20</v>
      </c>
      <c r="U450" s="469" t="str">
        <f t="shared" si="106"/>
        <v>C91-R40</v>
      </c>
      <c r="V450" s="470">
        <v>91</v>
      </c>
      <c r="W450" s="470" t="s">
        <v>493</v>
      </c>
      <c r="X450" s="470" t="s">
        <v>494</v>
      </c>
      <c r="Y450" s="470">
        <v>40</v>
      </c>
      <c r="AA450" s="505">
        <v>434</v>
      </c>
    </row>
    <row r="451" spans="1:27" ht="12.75" customHeight="1">
      <c r="A451" s="403">
        <f t="shared" si="107"/>
        <v>435</v>
      </c>
      <c r="B451" s="745"/>
      <c r="C451" s="404" t="str">
        <f t="shared" si="103"/>
        <v>C91-R41</v>
      </c>
      <c r="D451" s="405">
        <v>0.41454861111111113</v>
      </c>
      <c r="E451" s="405">
        <v>0.41471064814814818</v>
      </c>
      <c r="F451" s="406">
        <f t="shared" ref="F451:H466" si="118">F450</f>
        <v>1.7</v>
      </c>
      <c r="G451" s="468">
        <f t="shared" si="118"/>
        <v>5.41</v>
      </c>
      <c r="H451" s="407">
        <f t="shared" si="118"/>
        <v>1.2</v>
      </c>
      <c r="I451" s="407">
        <f t="shared" si="109"/>
        <v>7.11</v>
      </c>
      <c r="J451" s="407">
        <f t="shared" si="104"/>
        <v>7.200000003576279</v>
      </c>
      <c r="K451" s="408">
        <f t="shared" si="110"/>
        <v>9.0000003576278687E-2</v>
      </c>
      <c r="L451" s="409">
        <f t="shared" si="111"/>
        <v>0.5</v>
      </c>
      <c r="M451" s="410">
        <f t="shared" si="112"/>
        <v>7.61</v>
      </c>
      <c r="N451" s="410">
        <f t="shared" si="113"/>
        <v>7.700000003576279</v>
      </c>
      <c r="O451" s="411"/>
      <c r="P451" s="485">
        <f t="shared" ca="1" si="114"/>
        <v>0.48250000000000659</v>
      </c>
      <c r="Q451" s="484">
        <f t="shared" ca="1" si="115"/>
        <v>0.48265046296296954</v>
      </c>
      <c r="R451" s="486">
        <v>9.0000003576278687E-2</v>
      </c>
      <c r="S451" s="486">
        <f t="shared" ca="1" si="105"/>
        <v>0.15</v>
      </c>
      <c r="T451" s="506">
        <v>21</v>
      </c>
      <c r="U451" s="469" t="str">
        <f t="shared" si="106"/>
        <v>C91-R41</v>
      </c>
      <c r="V451" s="470">
        <v>91</v>
      </c>
      <c r="W451" s="470" t="s">
        <v>493</v>
      </c>
      <c r="X451" s="470" t="s">
        <v>494</v>
      </c>
      <c r="Y451" s="470">
        <v>41</v>
      </c>
      <c r="AA451" s="505">
        <v>435</v>
      </c>
    </row>
    <row r="452" spans="1:27" ht="12.75" customHeight="1">
      <c r="A452" s="403">
        <f t="shared" si="107"/>
        <v>436</v>
      </c>
      <c r="B452" s="745"/>
      <c r="C452" s="404" t="str">
        <f t="shared" si="103"/>
        <v>C92-R39</v>
      </c>
      <c r="D452" s="405">
        <v>0.4148148148148148</v>
      </c>
      <c r="E452" s="405">
        <v>0.41496527777777775</v>
      </c>
      <c r="F452" s="406">
        <f t="shared" si="118"/>
        <v>1.7</v>
      </c>
      <c r="G452" s="468">
        <f t="shared" si="118"/>
        <v>5.41</v>
      </c>
      <c r="H452" s="407">
        <f t="shared" si="118"/>
        <v>1.2</v>
      </c>
      <c r="I452" s="407">
        <f t="shared" si="109"/>
        <v>7.11</v>
      </c>
      <c r="J452" s="407">
        <f t="shared" si="104"/>
        <v>7.2500000005960468</v>
      </c>
      <c r="K452" s="408">
        <f t="shared" si="110"/>
        <v>0.14000000059604645</v>
      </c>
      <c r="L452" s="409">
        <f t="shared" si="111"/>
        <v>0.5</v>
      </c>
      <c r="M452" s="410">
        <f t="shared" si="112"/>
        <v>7.61</v>
      </c>
      <c r="N452" s="410">
        <f t="shared" si="113"/>
        <v>7.7500000005960468</v>
      </c>
      <c r="O452" s="411"/>
      <c r="P452" s="485">
        <f t="shared" ca="1" si="114"/>
        <v>0.48292824074074731</v>
      </c>
      <c r="Q452" s="484">
        <f t="shared" ca="1" si="115"/>
        <v>0.48307870370371025</v>
      </c>
      <c r="R452" s="486">
        <v>0.14000000059604645</v>
      </c>
      <c r="S452" s="486">
        <f t="shared" ca="1" si="105"/>
        <v>0.08</v>
      </c>
      <c r="T452" s="506">
        <v>1</v>
      </c>
      <c r="U452" s="469" t="str">
        <f t="shared" si="106"/>
        <v>C92-R39</v>
      </c>
      <c r="V452" s="470">
        <v>92</v>
      </c>
      <c r="W452" s="470" t="s">
        <v>493</v>
      </c>
      <c r="X452" s="470" t="s">
        <v>494</v>
      </c>
      <c r="Y452" s="470">
        <v>39</v>
      </c>
      <c r="AA452" s="505">
        <v>436</v>
      </c>
    </row>
    <row r="453" spans="1:27" ht="12.75" customHeight="1">
      <c r="A453" s="403">
        <f t="shared" si="107"/>
        <v>437</v>
      </c>
      <c r="B453" s="745"/>
      <c r="C453" s="404" t="str">
        <f t="shared" si="103"/>
        <v>C92-R37</v>
      </c>
      <c r="D453" s="405">
        <v>0.41506944444444444</v>
      </c>
      <c r="E453" s="405">
        <v>0.41520833333333335</v>
      </c>
      <c r="F453" s="406">
        <f t="shared" si="118"/>
        <v>1.7</v>
      </c>
      <c r="G453" s="468">
        <f t="shared" si="118"/>
        <v>5.41</v>
      </c>
      <c r="H453" s="407">
        <f t="shared" si="118"/>
        <v>1.2</v>
      </c>
      <c r="I453" s="407">
        <f t="shared" si="109"/>
        <v>7.11</v>
      </c>
      <c r="J453" s="407">
        <f t="shared" si="104"/>
        <v>7.2100000014901164</v>
      </c>
      <c r="K453" s="408">
        <f t="shared" si="110"/>
        <v>0.10000000149011612</v>
      </c>
      <c r="L453" s="409">
        <f t="shared" si="111"/>
        <v>0.5</v>
      </c>
      <c r="M453" s="410">
        <f t="shared" si="112"/>
        <v>7.61</v>
      </c>
      <c r="N453" s="410">
        <f t="shared" si="113"/>
        <v>7.7100000014901164</v>
      </c>
      <c r="O453" s="411"/>
      <c r="P453" s="485">
        <f t="shared" ca="1" si="114"/>
        <v>0.48333333333333989</v>
      </c>
      <c r="Q453" s="484">
        <f t="shared" ca="1" si="115"/>
        <v>0.4834722222222288</v>
      </c>
      <c r="R453" s="486">
        <v>0.10000000149011612</v>
      </c>
      <c r="S453" s="486">
        <f t="shared" ca="1" si="105"/>
        <v>0.12</v>
      </c>
      <c r="T453" s="470">
        <v>2</v>
      </c>
      <c r="U453" s="469" t="str">
        <f t="shared" si="106"/>
        <v>C92-R37</v>
      </c>
      <c r="V453" s="470">
        <v>92</v>
      </c>
      <c r="W453" s="470" t="s">
        <v>493</v>
      </c>
      <c r="X453" s="470" t="s">
        <v>494</v>
      </c>
      <c r="Y453" s="470">
        <v>37</v>
      </c>
      <c r="AA453" s="505">
        <v>437</v>
      </c>
    </row>
    <row r="454" spans="1:27" ht="12.75" customHeight="1">
      <c r="A454" s="403">
        <f t="shared" si="107"/>
        <v>438</v>
      </c>
      <c r="B454" s="745"/>
      <c r="C454" s="404" t="str">
        <f t="shared" si="103"/>
        <v>C92-R35</v>
      </c>
      <c r="D454" s="405">
        <v>0.41531249999999997</v>
      </c>
      <c r="E454" s="405">
        <v>0.41548611111111111</v>
      </c>
      <c r="F454" s="406">
        <f t="shared" si="118"/>
        <v>1.7</v>
      </c>
      <c r="G454" s="468">
        <f t="shared" si="118"/>
        <v>5.41</v>
      </c>
      <c r="H454" s="407">
        <f t="shared" si="118"/>
        <v>1.2</v>
      </c>
      <c r="I454" s="407">
        <f t="shared" si="109"/>
        <v>7.11</v>
      </c>
      <c r="J454" s="407">
        <f t="shared" si="104"/>
        <v>7.1600000007450584</v>
      </c>
      <c r="K454" s="408">
        <f t="shared" si="110"/>
        <v>5.000000074505806E-2</v>
      </c>
      <c r="L454" s="409">
        <f t="shared" si="111"/>
        <v>0.5</v>
      </c>
      <c r="M454" s="410">
        <f t="shared" si="112"/>
        <v>7.61</v>
      </c>
      <c r="N454" s="410">
        <f t="shared" si="113"/>
        <v>7.6600000007450584</v>
      </c>
      <c r="O454" s="411"/>
      <c r="P454" s="485">
        <f t="shared" ca="1" si="114"/>
        <v>0.48376157407408066</v>
      </c>
      <c r="Q454" s="484">
        <f t="shared" ca="1" si="115"/>
        <v>0.4839236111111177</v>
      </c>
      <c r="R454" s="486">
        <v>5.000000074505806E-2</v>
      </c>
      <c r="S454" s="486">
        <f t="shared" ca="1" si="105"/>
        <v>0.04</v>
      </c>
      <c r="T454" s="506">
        <v>3</v>
      </c>
      <c r="U454" s="469" t="str">
        <f t="shared" si="106"/>
        <v>C92-R35</v>
      </c>
      <c r="V454" s="470">
        <v>92</v>
      </c>
      <c r="W454" s="470" t="s">
        <v>493</v>
      </c>
      <c r="X454" s="470" t="s">
        <v>494</v>
      </c>
      <c r="Y454" s="470">
        <v>35</v>
      </c>
      <c r="AA454" s="505">
        <v>438</v>
      </c>
    </row>
    <row r="455" spans="1:27" ht="12.75" customHeight="1">
      <c r="A455" s="403">
        <f t="shared" si="107"/>
        <v>439</v>
      </c>
      <c r="B455" s="745"/>
      <c r="C455" s="404" t="str">
        <f t="shared" si="103"/>
        <v>C92-R33</v>
      </c>
      <c r="D455" s="405">
        <v>0.41555555555555557</v>
      </c>
      <c r="E455" s="405">
        <v>0.41571759259259261</v>
      </c>
      <c r="F455" s="406">
        <f t="shared" si="118"/>
        <v>1.7</v>
      </c>
      <c r="G455" s="468">
        <f t="shared" si="118"/>
        <v>5.41</v>
      </c>
      <c r="H455" s="407">
        <f t="shared" si="118"/>
        <v>1.2</v>
      </c>
      <c r="I455" s="407">
        <f t="shared" si="109"/>
        <v>7.11</v>
      </c>
      <c r="J455" s="407">
        <f t="shared" si="104"/>
        <v>7.2299999973177913</v>
      </c>
      <c r="K455" s="408">
        <f t="shared" si="110"/>
        <v>0.11999999731779099</v>
      </c>
      <c r="L455" s="409">
        <f t="shared" si="111"/>
        <v>0.5</v>
      </c>
      <c r="M455" s="410">
        <f t="shared" si="112"/>
        <v>7.61</v>
      </c>
      <c r="N455" s="410">
        <f t="shared" si="113"/>
        <v>7.7299999973177913</v>
      </c>
      <c r="O455" s="411"/>
      <c r="P455" s="485">
        <f t="shared" ca="1" si="114"/>
        <v>0.48416666666667324</v>
      </c>
      <c r="Q455" s="484">
        <f t="shared" ca="1" si="115"/>
        <v>0.48432870370371028</v>
      </c>
      <c r="R455" s="486">
        <v>0.11999999731779099</v>
      </c>
      <c r="S455" s="486">
        <f t="shared" ca="1" si="105"/>
        <v>0.04</v>
      </c>
      <c r="T455" s="470">
        <v>4</v>
      </c>
      <c r="U455" s="469" t="str">
        <f t="shared" si="106"/>
        <v>C92-R33</v>
      </c>
      <c r="V455" s="470">
        <v>92</v>
      </c>
      <c r="W455" s="470" t="s">
        <v>493</v>
      </c>
      <c r="X455" s="470" t="s">
        <v>494</v>
      </c>
      <c r="Y455" s="470">
        <v>33</v>
      </c>
      <c r="AA455" s="505">
        <v>439</v>
      </c>
    </row>
    <row r="456" spans="1:27" ht="12.75" customHeight="1">
      <c r="A456" s="403">
        <f t="shared" si="107"/>
        <v>440</v>
      </c>
      <c r="B456" s="745"/>
      <c r="C456" s="404" t="str">
        <f t="shared" si="103"/>
        <v>C92-R31</v>
      </c>
      <c r="D456" s="405">
        <v>0.41583333333333333</v>
      </c>
      <c r="E456" s="405">
        <v>0.41598379629629628</v>
      </c>
      <c r="F456" s="406">
        <f t="shared" si="118"/>
        <v>1.7</v>
      </c>
      <c r="G456" s="468">
        <f t="shared" si="118"/>
        <v>5.41</v>
      </c>
      <c r="H456" s="407">
        <f t="shared" si="118"/>
        <v>1.2</v>
      </c>
      <c r="I456" s="407">
        <f t="shared" si="109"/>
        <v>7.11</v>
      </c>
      <c r="J456" s="407">
        <f t="shared" si="104"/>
        <v>7.189999998211861</v>
      </c>
      <c r="K456" s="408">
        <f t="shared" si="110"/>
        <v>7.9999998211860657E-2</v>
      </c>
      <c r="L456" s="409">
        <f t="shared" si="111"/>
        <v>0.5</v>
      </c>
      <c r="M456" s="410">
        <f t="shared" si="112"/>
        <v>7.61</v>
      </c>
      <c r="N456" s="410">
        <f t="shared" si="113"/>
        <v>7.689999998211861</v>
      </c>
      <c r="O456" s="411"/>
      <c r="P456" s="485">
        <f t="shared" ca="1" si="114"/>
        <v>0.48458333333333992</v>
      </c>
      <c r="Q456" s="484">
        <f t="shared" ca="1" si="115"/>
        <v>0.48472222222222883</v>
      </c>
      <c r="R456" s="486">
        <v>7.9999998211860657E-2</v>
      </c>
      <c r="S456" s="486">
        <f t="shared" ca="1" si="105"/>
        <v>0.01</v>
      </c>
      <c r="T456" s="506">
        <v>5</v>
      </c>
      <c r="U456" s="469" t="str">
        <f t="shared" si="106"/>
        <v>C92-R31</v>
      </c>
      <c r="V456" s="470">
        <v>92</v>
      </c>
      <c r="W456" s="470" t="s">
        <v>493</v>
      </c>
      <c r="X456" s="470" t="s">
        <v>494</v>
      </c>
      <c r="Y456" s="470">
        <v>31</v>
      </c>
      <c r="AA456" s="505">
        <v>440</v>
      </c>
    </row>
    <row r="457" spans="1:27" ht="12.75" customHeight="1">
      <c r="A457" s="403">
        <f t="shared" si="107"/>
        <v>441</v>
      </c>
      <c r="B457" s="745"/>
      <c r="C457" s="404" t="str">
        <f t="shared" si="103"/>
        <v>C92-R29</v>
      </c>
      <c r="D457" s="405">
        <v>0.41612268518518519</v>
      </c>
      <c r="E457" s="405">
        <v>0.41626157407407405</v>
      </c>
      <c r="F457" s="406">
        <f t="shared" si="118"/>
        <v>1.7</v>
      </c>
      <c r="G457" s="468">
        <f t="shared" si="118"/>
        <v>5.41</v>
      </c>
      <c r="H457" s="407">
        <f t="shared" si="118"/>
        <v>1.2</v>
      </c>
      <c r="I457" s="407">
        <f t="shared" si="109"/>
        <v>7.11</v>
      </c>
      <c r="J457" s="407">
        <f t="shared" si="104"/>
        <v>7.1800000002980235</v>
      </c>
      <c r="K457" s="408">
        <f t="shared" si="110"/>
        <v>7.0000000298023224E-2</v>
      </c>
      <c r="L457" s="409">
        <f t="shared" si="111"/>
        <v>0.5</v>
      </c>
      <c r="M457" s="410">
        <f t="shared" si="112"/>
        <v>7.61</v>
      </c>
      <c r="N457" s="410">
        <f t="shared" si="113"/>
        <v>7.6800000002980235</v>
      </c>
      <c r="O457" s="411"/>
      <c r="P457" s="485">
        <f t="shared" ca="1" si="114"/>
        <v>0.48496527777778436</v>
      </c>
      <c r="Q457" s="484">
        <f t="shared" ca="1" si="115"/>
        <v>0.48510416666667328</v>
      </c>
      <c r="R457" s="486">
        <v>7.0000000298023224E-2</v>
      </c>
      <c r="S457" s="486">
        <f t="shared" ca="1" si="105"/>
        <v>0.03</v>
      </c>
      <c r="T457" s="470">
        <v>6</v>
      </c>
      <c r="U457" s="469" t="str">
        <f t="shared" si="106"/>
        <v>C92-R29</v>
      </c>
      <c r="V457" s="470">
        <v>92</v>
      </c>
      <c r="W457" s="470" t="s">
        <v>493</v>
      </c>
      <c r="X457" s="470" t="s">
        <v>494</v>
      </c>
      <c r="Y457" s="470">
        <v>29</v>
      </c>
      <c r="AA457" s="505">
        <v>441</v>
      </c>
    </row>
    <row r="458" spans="1:27" ht="12.75" customHeight="1">
      <c r="A458" s="403">
        <f t="shared" si="107"/>
        <v>442</v>
      </c>
      <c r="B458" s="745"/>
      <c r="C458" s="404" t="str">
        <f t="shared" si="103"/>
        <v>C92-R27</v>
      </c>
      <c r="D458" s="405">
        <v>0.41637731481481483</v>
      </c>
      <c r="E458" s="405">
        <v>0.41653935185185187</v>
      </c>
      <c r="F458" s="406">
        <f t="shared" si="118"/>
        <v>1.7</v>
      </c>
      <c r="G458" s="468">
        <f t="shared" si="118"/>
        <v>5.41</v>
      </c>
      <c r="H458" s="407">
        <f t="shared" si="118"/>
        <v>1.2</v>
      </c>
      <c r="I458" s="407">
        <f t="shared" si="109"/>
        <v>7.11</v>
      </c>
      <c r="J458" s="407">
        <f t="shared" si="104"/>
        <v>7.2100000014901164</v>
      </c>
      <c r="K458" s="408">
        <f t="shared" si="110"/>
        <v>0.10000000149011612</v>
      </c>
      <c r="L458" s="409">
        <f t="shared" si="111"/>
        <v>0.5</v>
      </c>
      <c r="M458" s="410">
        <f t="shared" si="112"/>
        <v>7.61</v>
      </c>
      <c r="N458" s="410">
        <f t="shared" si="113"/>
        <v>7.7100000014901164</v>
      </c>
      <c r="O458" s="411"/>
      <c r="P458" s="485">
        <f t="shared" ca="1" si="114"/>
        <v>0.48535879629630291</v>
      </c>
      <c r="Q458" s="484">
        <f t="shared" ca="1" si="115"/>
        <v>0.48550925925926586</v>
      </c>
      <c r="R458" s="486">
        <v>0.10000000149011612</v>
      </c>
      <c r="S458" s="486">
        <f t="shared" ca="1" si="105"/>
        <v>0.05</v>
      </c>
      <c r="T458" s="506">
        <v>7</v>
      </c>
      <c r="U458" s="469" t="str">
        <f t="shared" si="106"/>
        <v>C92-R27</v>
      </c>
      <c r="V458" s="470">
        <v>92</v>
      </c>
      <c r="W458" s="470" t="s">
        <v>493</v>
      </c>
      <c r="X458" s="470" t="s">
        <v>494</v>
      </c>
      <c r="Y458" s="470">
        <v>27</v>
      </c>
      <c r="AA458" s="505">
        <v>442</v>
      </c>
    </row>
    <row r="459" spans="1:27" ht="12.75" customHeight="1">
      <c r="A459" s="403">
        <f t="shared" si="107"/>
        <v>443</v>
      </c>
      <c r="B459" s="745"/>
      <c r="C459" s="404" t="str">
        <f t="shared" si="103"/>
        <v>C92-R25</v>
      </c>
      <c r="D459" s="405">
        <v>0.4166435185185185</v>
      </c>
      <c r="E459" s="405">
        <v>0.41680555555555554</v>
      </c>
      <c r="F459" s="406">
        <f t="shared" si="118"/>
        <v>1.7</v>
      </c>
      <c r="G459" s="468">
        <f t="shared" si="118"/>
        <v>5.41</v>
      </c>
      <c r="H459" s="407">
        <f t="shared" si="118"/>
        <v>1.2</v>
      </c>
      <c r="I459" s="407">
        <f t="shared" si="109"/>
        <v>7.11</v>
      </c>
      <c r="J459" s="407">
        <f t="shared" si="104"/>
        <v>7.1699999986588958</v>
      </c>
      <c r="K459" s="408">
        <f t="shared" si="110"/>
        <v>5.9999998658895493E-2</v>
      </c>
      <c r="L459" s="409">
        <f t="shared" si="111"/>
        <v>0.5</v>
      </c>
      <c r="M459" s="410">
        <f t="shared" si="112"/>
        <v>7.61</v>
      </c>
      <c r="N459" s="410">
        <f t="shared" si="113"/>
        <v>7.6699999986588958</v>
      </c>
      <c r="O459" s="411"/>
      <c r="P459" s="485">
        <f t="shared" ca="1" si="114"/>
        <v>0.4857523148148214</v>
      </c>
      <c r="Q459" s="484">
        <f t="shared" ca="1" si="115"/>
        <v>0.48592592592593253</v>
      </c>
      <c r="R459" s="486">
        <v>5.9999998658895493E-2</v>
      </c>
      <c r="S459" s="486">
        <f t="shared" ca="1" si="105"/>
        <v>0.05</v>
      </c>
      <c r="T459" s="470">
        <v>8</v>
      </c>
      <c r="U459" s="469" t="str">
        <f t="shared" si="106"/>
        <v>C92-R25</v>
      </c>
      <c r="V459" s="470">
        <v>92</v>
      </c>
      <c r="W459" s="470" t="s">
        <v>493</v>
      </c>
      <c r="X459" s="470" t="s">
        <v>494</v>
      </c>
      <c r="Y459" s="470">
        <v>25</v>
      </c>
      <c r="AA459" s="505">
        <v>443</v>
      </c>
    </row>
    <row r="460" spans="1:27" ht="12.75" customHeight="1">
      <c r="A460" s="403">
        <f t="shared" si="107"/>
        <v>444</v>
      </c>
      <c r="B460" s="745"/>
      <c r="C460" s="404" t="str">
        <f t="shared" si="103"/>
        <v>C92-R23</v>
      </c>
      <c r="D460" s="405">
        <v>0.41693287037037036</v>
      </c>
      <c r="E460" s="405">
        <v>0.41708333333333331</v>
      </c>
      <c r="F460" s="406">
        <f t="shared" si="118"/>
        <v>1.7</v>
      </c>
      <c r="G460" s="468">
        <f t="shared" si="118"/>
        <v>5.41</v>
      </c>
      <c r="H460" s="407">
        <f t="shared" si="118"/>
        <v>1.2</v>
      </c>
      <c r="I460" s="407">
        <f t="shared" si="109"/>
        <v>7.11</v>
      </c>
      <c r="J460" s="407">
        <f t="shared" si="104"/>
        <v>7.189999998211861</v>
      </c>
      <c r="K460" s="408">
        <f t="shared" si="110"/>
        <v>7.9999998211860657E-2</v>
      </c>
      <c r="L460" s="409">
        <f t="shared" si="111"/>
        <v>0.5</v>
      </c>
      <c r="M460" s="410">
        <f t="shared" si="112"/>
        <v>7.61</v>
      </c>
      <c r="N460" s="410">
        <f t="shared" si="113"/>
        <v>7.689999998211861</v>
      </c>
      <c r="O460" s="411"/>
      <c r="P460" s="485">
        <f t="shared" ca="1" si="114"/>
        <v>0.48615740740741403</v>
      </c>
      <c r="Q460" s="484">
        <f t="shared" ca="1" si="115"/>
        <v>0.48630787037037698</v>
      </c>
      <c r="R460" s="486">
        <v>7.9999998211860657E-2</v>
      </c>
      <c r="S460" s="486">
        <f t="shared" ca="1" si="105"/>
        <v>7.0000000000000007E-2</v>
      </c>
      <c r="T460" s="506">
        <v>9</v>
      </c>
      <c r="U460" s="469" t="str">
        <f t="shared" si="106"/>
        <v>C92-R23</v>
      </c>
      <c r="V460" s="470">
        <v>92</v>
      </c>
      <c r="W460" s="470" t="s">
        <v>493</v>
      </c>
      <c r="X460" s="470" t="s">
        <v>494</v>
      </c>
      <c r="Y460" s="470">
        <v>23</v>
      </c>
      <c r="AA460" s="505">
        <v>444</v>
      </c>
    </row>
    <row r="461" spans="1:27" ht="12.75" customHeight="1">
      <c r="A461" s="403">
        <f t="shared" si="107"/>
        <v>445</v>
      </c>
      <c r="B461" s="745"/>
      <c r="C461" s="404" t="str">
        <f t="shared" si="103"/>
        <v>C92-R21</v>
      </c>
      <c r="D461" s="405">
        <v>0.41722222222222222</v>
      </c>
      <c r="E461" s="405">
        <v>0.41738425925925926</v>
      </c>
      <c r="F461" s="406">
        <f t="shared" si="118"/>
        <v>1.7</v>
      </c>
      <c r="G461" s="468">
        <f t="shared" si="118"/>
        <v>5.41</v>
      </c>
      <c r="H461" s="407">
        <f t="shared" si="118"/>
        <v>1.2</v>
      </c>
      <c r="I461" s="407">
        <f t="shared" si="109"/>
        <v>7.11</v>
      </c>
      <c r="J461" s="407">
        <f t="shared" si="104"/>
        <v>7.1800000002980235</v>
      </c>
      <c r="K461" s="408">
        <f t="shared" si="110"/>
        <v>7.0000000298023224E-2</v>
      </c>
      <c r="L461" s="409">
        <f t="shared" si="111"/>
        <v>0.5</v>
      </c>
      <c r="M461" s="410">
        <f t="shared" si="112"/>
        <v>7.61</v>
      </c>
      <c r="N461" s="410">
        <f t="shared" si="113"/>
        <v>7.6800000002980235</v>
      </c>
      <c r="O461" s="411"/>
      <c r="P461" s="485">
        <f t="shared" ca="1" si="114"/>
        <v>0.48659722222222884</v>
      </c>
      <c r="Q461" s="484">
        <f t="shared" ca="1" si="115"/>
        <v>0.48673611111111775</v>
      </c>
      <c r="R461" s="486">
        <v>7.0000000298023224E-2</v>
      </c>
      <c r="S461" s="486">
        <f t="shared" ca="1" si="105"/>
        <v>0.13</v>
      </c>
      <c r="T461" s="470">
        <v>10</v>
      </c>
      <c r="U461" s="469" t="str">
        <f t="shared" si="106"/>
        <v>C92-R21</v>
      </c>
      <c r="V461" s="470">
        <v>92</v>
      </c>
      <c r="W461" s="470" t="s">
        <v>493</v>
      </c>
      <c r="X461" s="470" t="s">
        <v>494</v>
      </c>
      <c r="Y461" s="470">
        <v>21</v>
      </c>
      <c r="AA461" s="505">
        <v>445</v>
      </c>
    </row>
    <row r="462" spans="1:27" ht="12.75" customHeight="1">
      <c r="A462" s="403">
        <f t="shared" si="107"/>
        <v>446</v>
      </c>
      <c r="B462" s="745"/>
      <c r="C462" s="404" t="str">
        <f t="shared" si="103"/>
        <v>C92-R19</v>
      </c>
      <c r="D462" s="405">
        <v>0.41747685185185185</v>
      </c>
      <c r="E462" s="405">
        <v>0.41763888888888889</v>
      </c>
      <c r="F462" s="406">
        <f t="shared" si="118"/>
        <v>1.7</v>
      </c>
      <c r="G462" s="468">
        <f t="shared" si="118"/>
        <v>5.41</v>
      </c>
      <c r="H462" s="407">
        <f t="shared" si="118"/>
        <v>1.2</v>
      </c>
      <c r="I462" s="407">
        <f t="shared" si="109"/>
        <v>7.11</v>
      </c>
      <c r="J462" s="407">
        <f t="shared" si="104"/>
        <v>7.200000003576279</v>
      </c>
      <c r="K462" s="408">
        <f t="shared" si="110"/>
        <v>9.0000003576278687E-2</v>
      </c>
      <c r="L462" s="409">
        <f t="shared" si="111"/>
        <v>0.5</v>
      </c>
      <c r="M462" s="410">
        <f t="shared" si="112"/>
        <v>7.61</v>
      </c>
      <c r="N462" s="410">
        <f t="shared" si="113"/>
        <v>7.700000003576279</v>
      </c>
      <c r="O462" s="411"/>
      <c r="P462" s="485">
        <f t="shared" ca="1" si="114"/>
        <v>0.48697916666667329</v>
      </c>
      <c r="Q462" s="484">
        <f t="shared" ca="1" si="115"/>
        <v>0.4871180555555622</v>
      </c>
      <c r="R462" s="486">
        <v>9.0000003576278687E-2</v>
      </c>
      <c r="S462" s="486">
        <f t="shared" ca="1" si="105"/>
        <v>0.12</v>
      </c>
      <c r="T462" s="506">
        <v>11</v>
      </c>
      <c r="U462" s="469" t="str">
        <f t="shared" si="106"/>
        <v>C92-R19</v>
      </c>
      <c r="V462" s="470">
        <v>92</v>
      </c>
      <c r="W462" s="470" t="s">
        <v>493</v>
      </c>
      <c r="X462" s="470" t="s">
        <v>494</v>
      </c>
      <c r="Y462" s="470">
        <v>19</v>
      </c>
      <c r="AA462" s="505">
        <v>446</v>
      </c>
    </row>
    <row r="463" spans="1:27" ht="12.75" customHeight="1">
      <c r="A463" s="403">
        <f t="shared" si="107"/>
        <v>447</v>
      </c>
      <c r="B463" s="745"/>
      <c r="C463" s="404" t="str">
        <f t="shared" si="103"/>
        <v>C92-R17</v>
      </c>
      <c r="D463" s="405">
        <v>0.41773148148148148</v>
      </c>
      <c r="E463" s="405">
        <v>0.41787037037037039</v>
      </c>
      <c r="F463" s="406">
        <f t="shared" si="118"/>
        <v>1.7</v>
      </c>
      <c r="G463" s="468">
        <f t="shared" si="118"/>
        <v>5.41</v>
      </c>
      <c r="H463" s="407">
        <f t="shared" si="118"/>
        <v>1.2</v>
      </c>
      <c r="I463" s="407">
        <f t="shared" si="109"/>
        <v>7.11</v>
      </c>
      <c r="J463" s="407">
        <f t="shared" si="104"/>
        <v>7.2399999952316287</v>
      </c>
      <c r="K463" s="408">
        <f t="shared" si="110"/>
        <v>0.12999999523162842</v>
      </c>
      <c r="L463" s="409">
        <f t="shared" si="111"/>
        <v>0.5</v>
      </c>
      <c r="M463" s="410">
        <f t="shared" si="112"/>
        <v>7.61</v>
      </c>
      <c r="N463" s="410">
        <f t="shared" si="113"/>
        <v>7.7399999952316287</v>
      </c>
      <c r="O463" s="411"/>
      <c r="P463" s="485">
        <f t="shared" ca="1" si="114"/>
        <v>0.48740740740741406</v>
      </c>
      <c r="Q463" s="484">
        <f t="shared" ca="1" si="115"/>
        <v>0.48754629629630297</v>
      </c>
      <c r="R463" s="486">
        <v>0.12999999523162842</v>
      </c>
      <c r="S463" s="486">
        <f t="shared" ca="1" si="105"/>
        <v>0.13</v>
      </c>
      <c r="T463" s="470">
        <v>12</v>
      </c>
      <c r="U463" s="469" t="str">
        <f t="shared" si="106"/>
        <v>C92-R17</v>
      </c>
      <c r="V463" s="470">
        <v>92</v>
      </c>
      <c r="W463" s="470" t="s">
        <v>493</v>
      </c>
      <c r="X463" s="470" t="s">
        <v>494</v>
      </c>
      <c r="Y463" s="470">
        <v>17</v>
      </c>
      <c r="AA463" s="505">
        <v>447</v>
      </c>
    </row>
    <row r="464" spans="1:27" ht="12.75" customHeight="1">
      <c r="A464" s="403">
        <f t="shared" si="107"/>
        <v>448</v>
      </c>
      <c r="B464" s="745" t="s">
        <v>524</v>
      </c>
      <c r="C464" s="404" t="str">
        <f t="shared" si="103"/>
        <v>C92-R15</v>
      </c>
      <c r="D464" s="405">
        <v>0.41796296296296298</v>
      </c>
      <c r="E464" s="405">
        <v>0.41810185185185184</v>
      </c>
      <c r="F464" s="406">
        <f t="shared" si="118"/>
        <v>1.7</v>
      </c>
      <c r="G464" s="468">
        <f t="shared" si="118"/>
        <v>5.41</v>
      </c>
      <c r="H464" s="407">
        <f t="shared" si="118"/>
        <v>1.2</v>
      </c>
      <c r="I464" s="407">
        <f t="shared" si="109"/>
        <v>7.11</v>
      </c>
      <c r="J464" s="407">
        <f t="shared" si="104"/>
        <v>7.1600000007450584</v>
      </c>
      <c r="K464" s="408">
        <f t="shared" si="110"/>
        <v>5.000000074505806E-2</v>
      </c>
      <c r="L464" s="409">
        <f t="shared" si="111"/>
        <v>0.5</v>
      </c>
      <c r="M464" s="410">
        <f t="shared" si="112"/>
        <v>7.61</v>
      </c>
      <c r="N464" s="410">
        <f t="shared" si="113"/>
        <v>7.6600000007450584</v>
      </c>
      <c r="O464" s="411"/>
      <c r="P464" s="485">
        <f t="shared" ca="1" si="114"/>
        <v>0.48783564814815483</v>
      </c>
      <c r="Q464" s="484">
        <f t="shared" ca="1" si="115"/>
        <v>0.48800925925926597</v>
      </c>
      <c r="R464" s="486">
        <v>5.000000074505806E-2</v>
      </c>
      <c r="S464" s="486">
        <f t="shared" ca="1" si="105"/>
        <v>0.09</v>
      </c>
      <c r="T464" s="506">
        <v>13</v>
      </c>
      <c r="U464" s="469" t="str">
        <f t="shared" si="106"/>
        <v>C92-R15</v>
      </c>
      <c r="V464" s="470">
        <v>92</v>
      </c>
      <c r="W464" s="470" t="s">
        <v>493</v>
      </c>
      <c r="X464" s="470" t="s">
        <v>494</v>
      </c>
      <c r="Y464" s="470">
        <v>15</v>
      </c>
      <c r="AA464" s="505">
        <v>448</v>
      </c>
    </row>
    <row r="465" spans="1:27" ht="12.75" customHeight="1">
      <c r="A465" s="403">
        <f t="shared" si="107"/>
        <v>449</v>
      </c>
      <c r="B465" s="745"/>
      <c r="C465" s="404" t="str">
        <f t="shared" si="103"/>
        <v>C92-R13</v>
      </c>
      <c r="D465" s="405">
        <v>0.41825231481481484</v>
      </c>
      <c r="E465" s="405">
        <v>0.41840277777777779</v>
      </c>
      <c r="F465" s="406">
        <f t="shared" si="118"/>
        <v>1.7</v>
      </c>
      <c r="G465" s="468">
        <f t="shared" si="118"/>
        <v>5.41</v>
      </c>
      <c r="H465" s="407">
        <f t="shared" si="118"/>
        <v>1.2</v>
      </c>
      <c r="I465" s="407">
        <f t="shared" si="109"/>
        <v>7.11</v>
      </c>
      <c r="J465" s="407">
        <f t="shared" si="104"/>
        <v>7.1299999995529655</v>
      </c>
      <c r="K465" s="408">
        <f t="shared" si="110"/>
        <v>1.9999999552965164E-2</v>
      </c>
      <c r="L465" s="409">
        <f t="shared" si="111"/>
        <v>0.5</v>
      </c>
      <c r="M465" s="410">
        <f t="shared" si="112"/>
        <v>7.61</v>
      </c>
      <c r="N465" s="410">
        <f t="shared" si="113"/>
        <v>7.6299999995529655</v>
      </c>
      <c r="O465" s="411"/>
      <c r="P465" s="485">
        <v>0.54173611111111775</v>
      </c>
      <c r="Q465" s="484">
        <f t="shared" ca="1" si="115"/>
        <v>0.5418865740740807</v>
      </c>
      <c r="R465" s="486">
        <v>1.9999999552965164E-2</v>
      </c>
      <c r="S465" s="486">
        <f t="shared" ca="1" si="105"/>
        <v>0.11</v>
      </c>
      <c r="T465" s="470">
        <v>14</v>
      </c>
      <c r="U465" s="469" t="str">
        <f t="shared" si="106"/>
        <v>C92-R13</v>
      </c>
      <c r="V465" s="470">
        <v>92</v>
      </c>
      <c r="W465" s="470" t="s">
        <v>493</v>
      </c>
      <c r="X465" s="470" t="s">
        <v>494</v>
      </c>
      <c r="Y465" s="470">
        <v>13</v>
      </c>
      <c r="AA465" s="505">
        <v>449</v>
      </c>
    </row>
    <row r="466" spans="1:27" ht="12.75" customHeight="1">
      <c r="A466" s="403">
        <f t="shared" si="107"/>
        <v>450</v>
      </c>
      <c r="B466" s="745"/>
      <c r="C466" s="404" t="str">
        <f t="shared" ref="C466:C516" si="119">U466</f>
        <v>C92-R11</v>
      </c>
      <c r="D466" s="405">
        <v>0.41849537037037038</v>
      </c>
      <c r="E466" s="405">
        <v>0.41865740740740742</v>
      </c>
      <c r="F466" s="406">
        <f t="shared" si="118"/>
        <v>1.7</v>
      </c>
      <c r="G466" s="468">
        <f t="shared" si="118"/>
        <v>5.41</v>
      </c>
      <c r="H466" s="407">
        <f t="shared" si="118"/>
        <v>1.2</v>
      </c>
      <c r="I466" s="407">
        <f t="shared" si="109"/>
        <v>7.11</v>
      </c>
      <c r="J466" s="407">
        <f t="shared" ref="J466:J516" si="120">I466+R466</f>
        <v>7.189999998211861</v>
      </c>
      <c r="K466" s="408">
        <f t="shared" si="110"/>
        <v>7.9999998211860657E-2</v>
      </c>
      <c r="L466" s="409">
        <f t="shared" si="111"/>
        <v>0.5</v>
      </c>
      <c r="M466" s="410">
        <f t="shared" si="112"/>
        <v>7.61</v>
      </c>
      <c r="N466" s="410">
        <f t="shared" si="113"/>
        <v>7.689999998211861</v>
      </c>
      <c r="O466" s="411"/>
      <c r="P466" s="485">
        <f t="shared" ca="1" si="114"/>
        <v>0.54214120370371033</v>
      </c>
      <c r="Q466" s="484">
        <f t="shared" ca="1" si="115"/>
        <v>0.54229166666667328</v>
      </c>
      <c r="R466" s="486">
        <v>7.9999998211860657E-2</v>
      </c>
      <c r="S466" s="486">
        <f t="shared" ref="S466:S516" ca="1" si="121">RANDBETWEEN(1,15)/100</f>
        <v>0.02</v>
      </c>
      <c r="T466" s="506">
        <v>15</v>
      </c>
      <c r="U466" s="469" t="str">
        <f t="shared" ref="U466:U516" si="122">W466&amp;V466&amp;"-"&amp;X466&amp;Y466</f>
        <v>C92-R11</v>
      </c>
      <c r="V466" s="470">
        <v>92</v>
      </c>
      <c r="W466" s="470" t="s">
        <v>493</v>
      </c>
      <c r="X466" s="470" t="s">
        <v>494</v>
      </c>
      <c r="Y466" s="470">
        <v>11</v>
      </c>
      <c r="AA466" s="505">
        <v>450</v>
      </c>
    </row>
    <row r="467" spans="1:27" ht="12.75" customHeight="1">
      <c r="A467" s="403">
        <f t="shared" ref="A467:A516" si="123">A466+1</f>
        <v>451</v>
      </c>
      <c r="B467" s="745"/>
      <c r="C467" s="404" t="str">
        <f t="shared" si="119"/>
        <v>C92-R9</v>
      </c>
      <c r="D467" s="405">
        <v>0.41872685185185188</v>
      </c>
      <c r="E467" s="405">
        <v>0.41886574074074073</v>
      </c>
      <c r="F467" s="406">
        <f t="shared" ref="F467:H482" si="124">F466</f>
        <v>1.7</v>
      </c>
      <c r="G467" s="468">
        <f t="shared" si="124"/>
        <v>5.41</v>
      </c>
      <c r="H467" s="407">
        <f t="shared" si="124"/>
        <v>1.2</v>
      </c>
      <c r="I467" s="407">
        <f t="shared" ref="I467:I516" si="125">F467+G467</f>
        <v>7.11</v>
      </c>
      <c r="J467" s="407">
        <f t="shared" si="120"/>
        <v>7.1499999991059306</v>
      </c>
      <c r="K467" s="408">
        <f t="shared" ref="K467:K516" si="126">J467-I467</f>
        <v>3.9999999105930328E-2</v>
      </c>
      <c r="L467" s="409">
        <f t="shared" ref="L467:L516" si="127">L466</f>
        <v>0.5</v>
      </c>
      <c r="M467" s="410">
        <f t="shared" ref="M467:M516" si="128">I467+L467</f>
        <v>7.61</v>
      </c>
      <c r="N467" s="410">
        <f t="shared" ref="N467:N516" si="129">J467+L467</f>
        <v>7.6499999991059306</v>
      </c>
      <c r="O467" s="411"/>
      <c r="P467" s="485">
        <f t="shared" ref="P467:P516" ca="1" si="130">Q466+TIME(0,0,RANDBETWEEN(20,25))</f>
        <v>0.54255787037037695</v>
      </c>
      <c r="Q467" s="484">
        <f t="shared" ref="Q467:Q516" ca="1" si="131">P467+TIME(0,0,RANDBETWEEN(12,15))</f>
        <v>0.54271990740741394</v>
      </c>
      <c r="R467" s="486">
        <v>3.9999999105930328E-2</v>
      </c>
      <c r="S467" s="486">
        <f t="shared" ca="1" si="121"/>
        <v>0.09</v>
      </c>
      <c r="T467" s="470">
        <v>16</v>
      </c>
      <c r="U467" s="469" t="str">
        <f t="shared" si="122"/>
        <v>C92-R9</v>
      </c>
      <c r="V467" s="470">
        <v>92</v>
      </c>
      <c r="W467" s="470" t="s">
        <v>493</v>
      </c>
      <c r="X467" s="470" t="s">
        <v>494</v>
      </c>
      <c r="Y467" s="470">
        <v>9</v>
      </c>
      <c r="AA467" s="505">
        <v>451</v>
      </c>
    </row>
    <row r="468" spans="1:27" ht="12.75" customHeight="1">
      <c r="A468" s="403">
        <f t="shared" si="123"/>
        <v>452</v>
      </c>
      <c r="B468" s="745"/>
      <c r="C468" s="404" t="str">
        <f t="shared" si="119"/>
        <v>C92-R7</v>
      </c>
      <c r="D468" s="405">
        <v>0.41896990740740742</v>
      </c>
      <c r="E468" s="405">
        <v>0.4191435185185185</v>
      </c>
      <c r="F468" s="406">
        <f t="shared" si="124"/>
        <v>1.7</v>
      </c>
      <c r="G468" s="468">
        <f t="shared" si="124"/>
        <v>5.41</v>
      </c>
      <c r="H468" s="407">
        <f t="shared" si="124"/>
        <v>1.2</v>
      </c>
      <c r="I468" s="407">
        <f t="shared" si="125"/>
        <v>7.11</v>
      </c>
      <c r="J468" s="407">
        <f t="shared" si="120"/>
        <v>7.2100000014901164</v>
      </c>
      <c r="K468" s="408">
        <f t="shared" si="126"/>
        <v>0.10000000149011612</v>
      </c>
      <c r="L468" s="409">
        <f t="shared" si="127"/>
        <v>0.5</v>
      </c>
      <c r="M468" s="410">
        <f t="shared" si="128"/>
        <v>7.61</v>
      </c>
      <c r="N468" s="410">
        <f t="shared" si="129"/>
        <v>7.7100000014901164</v>
      </c>
      <c r="O468" s="411"/>
      <c r="P468" s="485">
        <f t="shared" ca="1" si="130"/>
        <v>0.54299768518519176</v>
      </c>
      <c r="Q468" s="484">
        <f t="shared" ca="1" si="131"/>
        <v>0.54313657407408067</v>
      </c>
      <c r="R468" s="486">
        <v>0.10000000149011612</v>
      </c>
      <c r="S468" s="486">
        <f t="shared" ca="1" si="121"/>
        <v>0.01</v>
      </c>
      <c r="T468" s="506">
        <v>17</v>
      </c>
      <c r="U468" s="469" t="str">
        <f t="shared" si="122"/>
        <v>C92-R7</v>
      </c>
      <c r="V468" s="470">
        <v>92</v>
      </c>
      <c r="W468" s="470" t="s">
        <v>493</v>
      </c>
      <c r="X468" s="470" t="s">
        <v>494</v>
      </c>
      <c r="Y468" s="470">
        <v>7</v>
      </c>
      <c r="AA468" s="505">
        <v>452</v>
      </c>
    </row>
    <row r="469" spans="1:27" ht="12.75" customHeight="1">
      <c r="A469" s="403">
        <f t="shared" si="123"/>
        <v>453</v>
      </c>
      <c r="B469" s="745"/>
      <c r="C469" s="404" t="str">
        <f t="shared" si="119"/>
        <v>C92-R5</v>
      </c>
      <c r="D469" s="405">
        <v>0.41922453703703705</v>
      </c>
      <c r="E469" s="405">
        <v>0.419375</v>
      </c>
      <c r="F469" s="406">
        <f t="shared" si="124"/>
        <v>1.7</v>
      </c>
      <c r="G469" s="468">
        <f t="shared" si="124"/>
        <v>5.41</v>
      </c>
      <c r="H469" s="407">
        <f t="shared" si="124"/>
        <v>1.2</v>
      </c>
      <c r="I469" s="407">
        <f t="shared" si="125"/>
        <v>7.11</v>
      </c>
      <c r="J469" s="407">
        <f t="shared" si="120"/>
        <v>7.2100000014901164</v>
      </c>
      <c r="K469" s="408">
        <f t="shared" si="126"/>
        <v>0.10000000149011612</v>
      </c>
      <c r="L469" s="409">
        <f t="shared" si="127"/>
        <v>0.5</v>
      </c>
      <c r="M469" s="410">
        <f t="shared" si="128"/>
        <v>7.61</v>
      </c>
      <c r="N469" s="410">
        <f t="shared" si="129"/>
        <v>7.7100000014901164</v>
      </c>
      <c r="O469" s="411"/>
      <c r="P469" s="485">
        <f t="shared" ca="1" si="130"/>
        <v>0.54337962962963626</v>
      </c>
      <c r="Q469" s="484">
        <f t="shared" ca="1" si="131"/>
        <v>0.5435532407407474</v>
      </c>
      <c r="R469" s="486">
        <v>0.10000000149011612</v>
      </c>
      <c r="S469" s="486">
        <f t="shared" ca="1" si="121"/>
        <v>0.04</v>
      </c>
      <c r="T469" s="470">
        <v>18</v>
      </c>
      <c r="U469" s="469" t="str">
        <f t="shared" si="122"/>
        <v>C92-R5</v>
      </c>
      <c r="V469" s="470">
        <v>92</v>
      </c>
      <c r="W469" s="470" t="s">
        <v>493</v>
      </c>
      <c r="X469" s="470" t="s">
        <v>494</v>
      </c>
      <c r="Y469" s="470">
        <v>5</v>
      </c>
      <c r="AA469" s="505">
        <v>453</v>
      </c>
    </row>
    <row r="470" spans="1:27" ht="12.75" customHeight="1">
      <c r="A470" s="403">
        <f t="shared" si="123"/>
        <v>454</v>
      </c>
      <c r="B470" s="745"/>
      <c r="C470" s="404" t="str">
        <f t="shared" si="119"/>
        <v>C92-R3</v>
      </c>
      <c r="D470" s="405">
        <v>0.41947916666666668</v>
      </c>
      <c r="E470" s="405">
        <v>0.41962962962962963</v>
      </c>
      <c r="F470" s="406">
        <f t="shared" si="124"/>
        <v>1.7</v>
      </c>
      <c r="G470" s="468">
        <f t="shared" si="124"/>
        <v>5.41</v>
      </c>
      <c r="H470" s="407">
        <f t="shared" si="124"/>
        <v>1.2</v>
      </c>
      <c r="I470" s="407">
        <f t="shared" si="125"/>
        <v>7.11</v>
      </c>
      <c r="J470" s="407">
        <f t="shared" si="120"/>
        <v>7.2299999973177913</v>
      </c>
      <c r="K470" s="408">
        <f t="shared" si="126"/>
        <v>0.11999999731779099</v>
      </c>
      <c r="L470" s="409">
        <f t="shared" si="127"/>
        <v>0.5</v>
      </c>
      <c r="M470" s="410">
        <f t="shared" si="128"/>
        <v>7.61</v>
      </c>
      <c r="N470" s="410">
        <f t="shared" si="129"/>
        <v>7.7299999973177913</v>
      </c>
      <c r="O470" s="411"/>
      <c r="P470" s="485">
        <f t="shared" ca="1" si="130"/>
        <v>0.54383101851852522</v>
      </c>
      <c r="Q470" s="484">
        <f t="shared" ca="1" si="131"/>
        <v>0.54398148148148817</v>
      </c>
      <c r="R470" s="486">
        <v>0.11999999731779099</v>
      </c>
      <c r="S470" s="486">
        <f t="shared" ca="1" si="121"/>
        <v>0.03</v>
      </c>
      <c r="T470" s="506">
        <v>19</v>
      </c>
      <c r="U470" s="469" t="str">
        <f t="shared" si="122"/>
        <v>C92-R3</v>
      </c>
      <c r="V470" s="470">
        <v>92</v>
      </c>
      <c r="W470" s="470" t="s">
        <v>493</v>
      </c>
      <c r="X470" s="470" t="s">
        <v>494</v>
      </c>
      <c r="Y470" s="470">
        <v>3</v>
      </c>
      <c r="AA470" s="505">
        <v>454</v>
      </c>
    </row>
    <row r="471" spans="1:27" ht="12.75" customHeight="1">
      <c r="A471" s="403">
        <f t="shared" si="123"/>
        <v>455</v>
      </c>
      <c r="B471" s="745"/>
      <c r="C471" s="404" t="str">
        <f t="shared" si="119"/>
        <v>C92-R1</v>
      </c>
      <c r="D471" s="405">
        <v>0.41976851851851854</v>
      </c>
      <c r="E471" s="405">
        <v>0.41993055555555553</v>
      </c>
      <c r="F471" s="406">
        <f t="shared" si="124"/>
        <v>1.7</v>
      </c>
      <c r="G471" s="468">
        <f t="shared" si="124"/>
        <v>5.41</v>
      </c>
      <c r="H471" s="407">
        <f t="shared" si="124"/>
        <v>1.2</v>
      </c>
      <c r="I471" s="407">
        <f t="shared" si="125"/>
        <v>7.11</v>
      </c>
      <c r="J471" s="407">
        <f t="shared" si="120"/>
        <v>7.189999998211861</v>
      </c>
      <c r="K471" s="408">
        <f t="shared" si="126"/>
        <v>7.9999998211860657E-2</v>
      </c>
      <c r="L471" s="409">
        <f t="shared" si="127"/>
        <v>0.5</v>
      </c>
      <c r="M471" s="410">
        <f t="shared" si="128"/>
        <v>7.61</v>
      </c>
      <c r="N471" s="410">
        <f t="shared" si="129"/>
        <v>7.689999998211861</v>
      </c>
      <c r="O471" s="411"/>
      <c r="P471" s="485">
        <f t="shared" ca="1" si="130"/>
        <v>0.5442361111111178</v>
      </c>
      <c r="Q471" s="484">
        <f t="shared" ca="1" si="131"/>
        <v>0.54439814814815479</v>
      </c>
      <c r="R471" s="486">
        <v>7.9999998211860657E-2</v>
      </c>
      <c r="S471" s="486">
        <f t="shared" ca="1" si="121"/>
        <v>0.11</v>
      </c>
      <c r="T471" s="470">
        <v>20</v>
      </c>
      <c r="U471" s="469" t="str">
        <f t="shared" si="122"/>
        <v>C92-R1</v>
      </c>
      <c r="V471" s="470">
        <v>92</v>
      </c>
      <c r="W471" s="470" t="s">
        <v>493</v>
      </c>
      <c r="X471" s="470" t="s">
        <v>494</v>
      </c>
      <c r="Y471" s="470">
        <v>1</v>
      </c>
      <c r="AA471" s="505">
        <v>455</v>
      </c>
    </row>
    <row r="472" spans="1:27" ht="12.75" customHeight="1">
      <c r="A472" s="403">
        <f t="shared" si="123"/>
        <v>456</v>
      </c>
      <c r="B472" s="745"/>
      <c r="C472" s="404" t="str">
        <f t="shared" si="119"/>
        <v>C93-R2</v>
      </c>
      <c r="D472" s="405">
        <v>0.42005787037037035</v>
      </c>
      <c r="E472" s="405">
        <v>0.42023148148148148</v>
      </c>
      <c r="F472" s="406">
        <f t="shared" si="124"/>
        <v>1.7</v>
      </c>
      <c r="G472" s="468">
        <f t="shared" si="124"/>
        <v>5.41</v>
      </c>
      <c r="H472" s="407">
        <f t="shared" si="124"/>
        <v>1.2</v>
      </c>
      <c r="I472" s="407">
        <f t="shared" si="125"/>
        <v>7.11</v>
      </c>
      <c r="J472" s="407">
        <f t="shared" si="120"/>
        <v>7.1299999995529655</v>
      </c>
      <c r="K472" s="408">
        <f t="shared" si="126"/>
        <v>1.9999999552965164E-2</v>
      </c>
      <c r="L472" s="409">
        <f t="shared" si="127"/>
        <v>0.5</v>
      </c>
      <c r="M472" s="410">
        <f t="shared" si="128"/>
        <v>7.61</v>
      </c>
      <c r="N472" s="410">
        <f t="shared" si="129"/>
        <v>7.6299999995529655</v>
      </c>
      <c r="O472" s="411"/>
      <c r="P472" s="485">
        <f t="shared" ca="1" si="130"/>
        <v>0.54466435185185846</v>
      </c>
      <c r="Q472" s="484">
        <f t="shared" ca="1" si="131"/>
        <v>0.54481481481482141</v>
      </c>
      <c r="R472" s="486">
        <v>1.9999999552965164E-2</v>
      </c>
      <c r="S472" s="486">
        <f t="shared" ca="1" si="121"/>
        <v>0.1</v>
      </c>
      <c r="T472" s="506">
        <v>1</v>
      </c>
      <c r="U472" s="469" t="str">
        <f t="shared" si="122"/>
        <v>C93-R2</v>
      </c>
      <c r="V472" s="470">
        <v>93</v>
      </c>
      <c r="W472" s="470" t="s">
        <v>493</v>
      </c>
      <c r="X472" s="470" t="s">
        <v>494</v>
      </c>
      <c r="Y472" s="470">
        <v>2</v>
      </c>
      <c r="AA472" s="505">
        <v>456</v>
      </c>
    </row>
    <row r="473" spans="1:27" ht="12.75" customHeight="1">
      <c r="A473" s="403">
        <f t="shared" si="123"/>
        <v>457</v>
      </c>
      <c r="B473" s="745"/>
      <c r="C473" s="404" t="str">
        <f t="shared" si="119"/>
        <v>C93-R4</v>
      </c>
      <c r="D473" s="405">
        <v>0.42028935185185184</v>
      </c>
      <c r="E473" s="405">
        <v>0.42043981481481479</v>
      </c>
      <c r="F473" s="406">
        <f t="shared" si="124"/>
        <v>1.7</v>
      </c>
      <c r="G473" s="468">
        <f t="shared" si="124"/>
        <v>5.41</v>
      </c>
      <c r="H473" s="407">
        <f t="shared" si="124"/>
        <v>1.2</v>
      </c>
      <c r="I473" s="407">
        <f t="shared" si="125"/>
        <v>7.11</v>
      </c>
      <c r="J473" s="407">
        <f t="shared" si="120"/>
        <v>7.1699999986588958</v>
      </c>
      <c r="K473" s="408">
        <f t="shared" si="126"/>
        <v>5.9999998658895493E-2</v>
      </c>
      <c r="L473" s="409">
        <f t="shared" si="127"/>
        <v>0.5</v>
      </c>
      <c r="M473" s="410">
        <f t="shared" si="128"/>
        <v>7.61</v>
      </c>
      <c r="N473" s="410">
        <f t="shared" si="129"/>
        <v>7.6699999986588958</v>
      </c>
      <c r="O473" s="411"/>
      <c r="P473" s="485">
        <f t="shared" ca="1" si="130"/>
        <v>0.54506944444445105</v>
      </c>
      <c r="Q473" s="484">
        <f t="shared" ca="1" si="131"/>
        <v>0.545219907407414</v>
      </c>
      <c r="R473" s="486">
        <v>5.9999998658895493E-2</v>
      </c>
      <c r="S473" s="486">
        <f t="shared" ca="1" si="121"/>
        <v>0.1</v>
      </c>
      <c r="T473" s="470">
        <v>2</v>
      </c>
      <c r="U473" s="469" t="str">
        <f t="shared" si="122"/>
        <v>C93-R4</v>
      </c>
      <c r="V473" s="470">
        <v>93</v>
      </c>
      <c r="W473" s="470" t="s">
        <v>493</v>
      </c>
      <c r="X473" s="470" t="s">
        <v>494</v>
      </c>
      <c r="Y473" s="470">
        <v>4</v>
      </c>
      <c r="AA473" s="505">
        <v>457</v>
      </c>
    </row>
    <row r="474" spans="1:27" ht="12.75" customHeight="1">
      <c r="A474" s="403">
        <f t="shared" si="123"/>
        <v>458</v>
      </c>
      <c r="B474" s="745"/>
      <c r="C474" s="404" t="str">
        <f t="shared" si="119"/>
        <v>C93-R6</v>
      </c>
      <c r="D474" s="405">
        <v>0.42055555555555557</v>
      </c>
      <c r="E474" s="405">
        <v>0.42070601851851852</v>
      </c>
      <c r="F474" s="406">
        <f t="shared" si="124"/>
        <v>1.7</v>
      </c>
      <c r="G474" s="468">
        <f t="shared" si="124"/>
        <v>5.41</v>
      </c>
      <c r="H474" s="407">
        <f t="shared" si="124"/>
        <v>1.2</v>
      </c>
      <c r="I474" s="407">
        <f t="shared" si="125"/>
        <v>7.11</v>
      </c>
      <c r="J474" s="407">
        <f t="shared" si="120"/>
        <v>7.1299999995529655</v>
      </c>
      <c r="K474" s="408">
        <f t="shared" si="126"/>
        <v>1.9999999552965164E-2</v>
      </c>
      <c r="L474" s="409">
        <f t="shared" si="127"/>
        <v>0.5</v>
      </c>
      <c r="M474" s="410">
        <f t="shared" si="128"/>
        <v>7.61</v>
      </c>
      <c r="N474" s="410">
        <f t="shared" si="129"/>
        <v>7.6299999995529655</v>
      </c>
      <c r="O474" s="411"/>
      <c r="P474" s="485">
        <f t="shared" ca="1" si="130"/>
        <v>0.54545138888889544</v>
      </c>
      <c r="Q474" s="484">
        <f t="shared" ca="1" si="131"/>
        <v>0.54560185185185839</v>
      </c>
      <c r="R474" s="486">
        <v>1.9999999552965164E-2</v>
      </c>
      <c r="S474" s="486">
        <f t="shared" ca="1" si="121"/>
        <v>0.05</v>
      </c>
      <c r="T474" s="506">
        <v>3</v>
      </c>
      <c r="U474" s="469" t="str">
        <f t="shared" si="122"/>
        <v>C93-R6</v>
      </c>
      <c r="V474" s="470">
        <v>93</v>
      </c>
      <c r="W474" s="470" t="s">
        <v>493</v>
      </c>
      <c r="X474" s="470" t="s">
        <v>494</v>
      </c>
      <c r="Y474" s="470">
        <v>6</v>
      </c>
      <c r="AA474" s="505">
        <v>458</v>
      </c>
    </row>
    <row r="475" spans="1:27" ht="12.75" customHeight="1">
      <c r="A475" s="403">
        <f t="shared" si="123"/>
        <v>459</v>
      </c>
      <c r="B475" s="745"/>
      <c r="C475" s="404" t="str">
        <f t="shared" si="119"/>
        <v>C93-R8</v>
      </c>
      <c r="D475" s="405">
        <v>0.42079861111111111</v>
      </c>
      <c r="E475" s="405">
        <v>0.42094907407407406</v>
      </c>
      <c r="F475" s="406">
        <f t="shared" si="124"/>
        <v>1.7</v>
      </c>
      <c r="G475" s="468">
        <f t="shared" si="124"/>
        <v>5.41</v>
      </c>
      <c r="H475" s="407">
        <f t="shared" si="124"/>
        <v>1.2</v>
      </c>
      <c r="I475" s="407">
        <f t="shared" si="125"/>
        <v>7.11</v>
      </c>
      <c r="J475" s="407">
        <f t="shared" si="120"/>
        <v>7.1800000002980235</v>
      </c>
      <c r="K475" s="408">
        <f t="shared" si="126"/>
        <v>7.0000000298023224E-2</v>
      </c>
      <c r="L475" s="409">
        <f t="shared" si="127"/>
        <v>0.5</v>
      </c>
      <c r="M475" s="410">
        <f t="shared" si="128"/>
        <v>7.61</v>
      </c>
      <c r="N475" s="410">
        <f t="shared" si="129"/>
        <v>7.6800000002980235</v>
      </c>
      <c r="O475" s="411"/>
      <c r="P475" s="485">
        <f t="shared" ca="1" si="130"/>
        <v>0.54584490740741398</v>
      </c>
      <c r="Q475" s="484">
        <f t="shared" ca="1" si="131"/>
        <v>0.54599537037037693</v>
      </c>
      <c r="R475" s="486">
        <v>7.0000000298023224E-2</v>
      </c>
      <c r="S475" s="486">
        <f t="shared" ca="1" si="121"/>
        <v>7.0000000000000007E-2</v>
      </c>
      <c r="T475" s="470">
        <v>4</v>
      </c>
      <c r="U475" s="469" t="str">
        <f t="shared" si="122"/>
        <v>C93-R8</v>
      </c>
      <c r="V475" s="470">
        <v>93</v>
      </c>
      <c r="W475" s="470" t="s">
        <v>493</v>
      </c>
      <c r="X475" s="470" t="s">
        <v>494</v>
      </c>
      <c r="Y475" s="470">
        <v>8</v>
      </c>
      <c r="AA475" s="505">
        <v>459</v>
      </c>
    </row>
    <row r="476" spans="1:27" ht="12.75" customHeight="1">
      <c r="A476" s="403">
        <f t="shared" si="123"/>
        <v>460</v>
      </c>
      <c r="B476" s="745"/>
      <c r="C476" s="404" t="str">
        <f t="shared" si="119"/>
        <v>C93-R10</v>
      </c>
      <c r="D476" s="405">
        <v>0.42106481481481484</v>
      </c>
      <c r="E476" s="405">
        <v>0.42122685185185182</v>
      </c>
      <c r="F476" s="406">
        <f t="shared" si="124"/>
        <v>1.7</v>
      </c>
      <c r="G476" s="468">
        <f t="shared" si="124"/>
        <v>5.41</v>
      </c>
      <c r="H476" s="407">
        <f t="shared" si="124"/>
        <v>1.2</v>
      </c>
      <c r="I476" s="407">
        <f t="shared" si="125"/>
        <v>7.11</v>
      </c>
      <c r="J476" s="407">
        <f t="shared" si="120"/>
        <v>7.1600000007450584</v>
      </c>
      <c r="K476" s="408">
        <f t="shared" si="126"/>
        <v>5.000000074505806E-2</v>
      </c>
      <c r="L476" s="409">
        <f t="shared" si="127"/>
        <v>0.5</v>
      </c>
      <c r="M476" s="410">
        <f t="shared" si="128"/>
        <v>7.61</v>
      </c>
      <c r="N476" s="410">
        <f t="shared" si="129"/>
        <v>7.6600000007450584</v>
      </c>
      <c r="O476" s="411"/>
      <c r="P476" s="485">
        <f t="shared" ca="1" si="130"/>
        <v>0.54628472222222879</v>
      </c>
      <c r="Q476" s="484">
        <f t="shared" ca="1" si="131"/>
        <v>0.5464236111111177</v>
      </c>
      <c r="R476" s="486">
        <v>5.000000074505806E-2</v>
      </c>
      <c r="S476" s="486">
        <f t="shared" ca="1" si="121"/>
        <v>0.08</v>
      </c>
      <c r="T476" s="506">
        <v>5</v>
      </c>
      <c r="U476" s="469" t="str">
        <f t="shared" si="122"/>
        <v>C93-R10</v>
      </c>
      <c r="V476" s="470">
        <v>93</v>
      </c>
      <c r="W476" s="470" t="s">
        <v>493</v>
      </c>
      <c r="X476" s="470" t="s">
        <v>494</v>
      </c>
      <c r="Y476" s="470">
        <v>10</v>
      </c>
      <c r="AA476" s="505">
        <v>460</v>
      </c>
    </row>
    <row r="477" spans="1:27" ht="12.75" customHeight="1">
      <c r="A477" s="403">
        <f t="shared" si="123"/>
        <v>461</v>
      </c>
      <c r="B477" s="745"/>
      <c r="C477" s="404" t="str">
        <f t="shared" si="119"/>
        <v>C93-R12</v>
      </c>
      <c r="D477" s="405">
        <v>0.4213425925925926</v>
      </c>
      <c r="E477" s="405">
        <v>0.42148148148148146</v>
      </c>
      <c r="F477" s="406">
        <f t="shared" si="124"/>
        <v>1.7</v>
      </c>
      <c r="G477" s="468">
        <f t="shared" si="124"/>
        <v>5.41</v>
      </c>
      <c r="H477" s="407">
        <f t="shared" si="124"/>
        <v>1.2</v>
      </c>
      <c r="I477" s="407">
        <f t="shared" si="125"/>
        <v>7.11</v>
      </c>
      <c r="J477" s="407">
        <f t="shared" si="120"/>
        <v>7.2500000005960468</v>
      </c>
      <c r="K477" s="408">
        <f t="shared" si="126"/>
        <v>0.14000000059604645</v>
      </c>
      <c r="L477" s="409">
        <f t="shared" si="127"/>
        <v>0.5</v>
      </c>
      <c r="M477" s="410">
        <f t="shared" si="128"/>
        <v>7.61</v>
      </c>
      <c r="N477" s="410">
        <f t="shared" si="129"/>
        <v>7.7500000005960468</v>
      </c>
      <c r="O477" s="411"/>
      <c r="P477" s="485">
        <f t="shared" ca="1" si="130"/>
        <v>0.54667824074074733</v>
      </c>
      <c r="Q477" s="484">
        <f t="shared" ca="1" si="131"/>
        <v>0.54682870370371028</v>
      </c>
      <c r="R477" s="486">
        <v>0.14000000059604645</v>
      </c>
      <c r="S477" s="486">
        <f t="shared" ca="1" si="121"/>
        <v>0.03</v>
      </c>
      <c r="T477" s="470">
        <v>6</v>
      </c>
      <c r="U477" s="469" t="str">
        <f t="shared" si="122"/>
        <v>C93-R12</v>
      </c>
      <c r="V477" s="470">
        <v>93</v>
      </c>
      <c r="W477" s="470" t="s">
        <v>493</v>
      </c>
      <c r="X477" s="470" t="s">
        <v>494</v>
      </c>
      <c r="Y477" s="470">
        <v>12</v>
      </c>
      <c r="AA477" s="505">
        <v>461</v>
      </c>
    </row>
    <row r="478" spans="1:27" ht="12.75" customHeight="1">
      <c r="A478" s="403">
        <f t="shared" si="123"/>
        <v>462</v>
      </c>
      <c r="B478" s="745"/>
      <c r="C478" s="404" t="str">
        <f t="shared" si="119"/>
        <v>C93-R14</v>
      </c>
      <c r="D478" s="405">
        <v>0.42160879629629627</v>
      </c>
      <c r="E478" s="405">
        <v>0.42178240740740741</v>
      </c>
      <c r="F478" s="406">
        <f t="shared" si="124"/>
        <v>1.7</v>
      </c>
      <c r="G478" s="468">
        <f t="shared" si="124"/>
        <v>5.41</v>
      </c>
      <c r="H478" s="407">
        <f t="shared" si="124"/>
        <v>1.2</v>
      </c>
      <c r="I478" s="407">
        <f t="shared" si="125"/>
        <v>7.11</v>
      </c>
      <c r="J478" s="407">
        <f t="shared" si="120"/>
        <v>7.1699999986588958</v>
      </c>
      <c r="K478" s="408">
        <f t="shared" si="126"/>
        <v>5.9999998658895493E-2</v>
      </c>
      <c r="L478" s="409">
        <f t="shared" si="127"/>
        <v>0.5</v>
      </c>
      <c r="M478" s="410">
        <f t="shared" si="128"/>
        <v>7.61</v>
      </c>
      <c r="N478" s="410">
        <f t="shared" si="129"/>
        <v>7.6699999986588958</v>
      </c>
      <c r="O478" s="411"/>
      <c r="P478" s="485">
        <f t="shared" ca="1" si="130"/>
        <v>0.54707175925926588</v>
      </c>
      <c r="Q478" s="484">
        <f t="shared" ca="1" si="131"/>
        <v>0.54721064814815479</v>
      </c>
      <c r="R478" s="486">
        <v>5.9999998658895493E-2</v>
      </c>
      <c r="S478" s="486">
        <f t="shared" ca="1" si="121"/>
        <v>0.05</v>
      </c>
      <c r="T478" s="506">
        <v>7</v>
      </c>
      <c r="U478" s="469" t="str">
        <f t="shared" si="122"/>
        <v>C93-R14</v>
      </c>
      <c r="V478" s="470">
        <v>93</v>
      </c>
      <c r="W478" s="470" t="s">
        <v>493</v>
      </c>
      <c r="X478" s="470" t="s">
        <v>494</v>
      </c>
      <c r="Y478" s="470">
        <v>14</v>
      </c>
      <c r="AA478" s="505">
        <v>462</v>
      </c>
    </row>
    <row r="479" spans="1:27" ht="12.75" customHeight="1">
      <c r="A479" s="403">
        <f t="shared" si="123"/>
        <v>463</v>
      </c>
      <c r="B479" s="745"/>
      <c r="C479" s="404" t="str">
        <f t="shared" si="119"/>
        <v>C93-R16</v>
      </c>
      <c r="D479" s="405">
        <v>0.42189814814814813</v>
      </c>
      <c r="E479" s="405">
        <v>0.42207175925925927</v>
      </c>
      <c r="F479" s="406">
        <f t="shared" si="124"/>
        <v>1.7</v>
      </c>
      <c r="G479" s="468">
        <f t="shared" si="124"/>
        <v>5.41</v>
      </c>
      <c r="H479" s="407">
        <f t="shared" si="124"/>
        <v>1.2</v>
      </c>
      <c r="I479" s="407">
        <f t="shared" si="125"/>
        <v>7.11</v>
      </c>
      <c r="J479" s="407">
        <f t="shared" si="120"/>
        <v>7.2100000014901164</v>
      </c>
      <c r="K479" s="408">
        <f t="shared" si="126"/>
        <v>0.10000000149011612</v>
      </c>
      <c r="L479" s="409">
        <f t="shared" si="127"/>
        <v>0.5</v>
      </c>
      <c r="M479" s="410">
        <f t="shared" si="128"/>
        <v>7.61</v>
      </c>
      <c r="N479" s="410">
        <f t="shared" si="129"/>
        <v>7.7100000014901164</v>
      </c>
      <c r="O479" s="411"/>
      <c r="P479" s="485">
        <f t="shared" ca="1" si="130"/>
        <v>0.54747685185185846</v>
      </c>
      <c r="Q479" s="484">
        <f t="shared" ca="1" si="131"/>
        <v>0.5476504629629696</v>
      </c>
      <c r="R479" s="486">
        <v>0.10000000149011612</v>
      </c>
      <c r="S479" s="486">
        <f t="shared" ca="1" si="121"/>
        <v>0.09</v>
      </c>
      <c r="T479" s="470">
        <v>8</v>
      </c>
      <c r="U479" s="469" t="str">
        <f t="shared" si="122"/>
        <v>C93-R16</v>
      </c>
      <c r="V479" s="470">
        <v>93</v>
      </c>
      <c r="W479" s="470" t="s">
        <v>493</v>
      </c>
      <c r="X479" s="470" t="s">
        <v>494</v>
      </c>
      <c r="Y479" s="470">
        <v>16</v>
      </c>
      <c r="AA479" s="505">
        <v>463</v>
      </c>
    </row>
    <row r="480" spans="1:27" ht="12.75" customHeight="1">
      <c r="A480" s="403">
        <f t="shared" si="123"/>
        <v>464</v>
      </c>
      <c r="B480" s="745"/>
      <c r="C480" s="404" t="str">
        <f t="shared" si="119"/>
        <v>C93-R18</v>
      </c>
      <c r="D480" s="405">
        <v>0.4221759259259259</v>
      </c>
      <c r="E480" s="405">
        <v>0.42231481481481481</v>
      </c>
      <c r="F480" s="406">
        <f t="shared" si="124"/>
        <v>1.7</v>
      </c>
      <c r="G480" s="468">
        <f t="shared" si="124"/>
        <v>5.41</v>
      </c>
      <c r="H480" s="407">
        <f t="shared" si="124"/>
        <v>1.2</v>
      </c>
      <c r="I480" s="407">
        <f t="shared" si="125"/>
        <v>7.11</v>
      </c>
      <c r="J480" s="407">
        <f t="shared" si="120"/>
        <v>7.2100000014901164</v>
      </c>
      <c r="K480" s="408">
        <f t="shared" si="126"/>
        <v>0.10000000149011612</v>
      </c>
      <c r="L480" s="409">
        <f t="shared" si="127"/>
        <v>0.5</v>
      </c>
      <c r="M480" s="410">
        <f t="shared" si="128"/>
        <v>7.61</v>
      </c>
      <c r="N480" s="410">
        <f t="shared" si="129"/>
        <v>7.7100000014901164</v>
      </c>
      <c r="O480" s="411"/>
      <c r="P480" s="485">
        <f t="shared" ca="1" si="130"/>
        <v>0.54788194444445104</v>
      </c>
      <c r="Q480" s="484">
        <f t="shared" ca="1" si="131"/>
        <v>0.54803240740741399</v>
      </c>
      <c r="R480" s="486">
        <v>0.10000000149011612</v>
      </c>
      <c r="S480" s="486">
        <f t="shared" ca="1" si="121"/>
        <v>0.15</v>
      </c>
      <c r="T480" s="506">
        <v>9</v>
      </c>
      <c r="U480" s="469" t="str">
        <f t="shared" si="122"/>
        <v>C93-R18</v>
      </c>
      <c r="V480" s="470">
        <v>93</v>
      </c>
      <c r="W480" s="470" t="s">
        <v>493</v>
      </c>
      <c r="X480" s="470" t="s">
        <v>494</v>
      </c>
      <c r="Y480" s="470">
        <v>18</v>
      </c>
      <c r="AA480" s="505">
        <v>464</v>
      </c>
    </row>
    <row r="481" spans="1:27" ht="12.75" customHeight="1">
      <c r="A481" s="403">
        <f t="shared" si="123"/>
        <v>465</v>
      </c>
      <c r="B481" s="745"/>
      <c r="C481" s="404" t="str">
        <f t="shared" si="119"/>
        <v>C93-R20</v>
      </c>
      <c r="D481" s="405">
        <v>0.4224074074074074</v>
      </c>
      <c r="E481" s="405">
        <v>0.42256944444444444</v>
      </c>
      <c r="F481" s="406">
        <f t="shared" si="124"/>
        <v>1.7</v>
      </c>
      <c r="G481" s="468">
        <f t="shared" si="124"/>
        <v>5.41</v>
      </c>
      <c r="H481" s="407">
        <f t="shared" si="124"/>
        <v>1.2</v>
      </c>
      <c r="I481" s="407">
        <f t="shared" si="125"/>
        <v>7.11</v>
      </c>
      <c r="J481" s="407">
        <f t="shared" si="120"/>
        <v>7.2600000059604648</v>
      </c>
      <c r="K481" s="408">
        <f t="shared" si="126"/>
        <v>0.15000000596046448</v>
      </c>
      <c r="L481" s="409">
        <f t="shared" si="127"/>
        <v>0.5</v>
      </c>
      <c r="M481" s="410">
        <f t="shared" si="128"/>
        <v>7.61</v>
      </c>
      <c r="N481" s="410">
        <f t="shared" si="129"/>
        <v>7.7600000059604648</v>
      </c>
      <c r="O481" s="411"/>
      <c r="P481" s="485">
        <f t="shared" ca="1" si="130"/>
        <v>0.54831018518519181</v>
      </c>
      <c r="Q481" s="484">
        <f t="shared" ca="1" si="131"/>
        <v>0.5484722222222288</v>
      </c>
      <c r="R481" s="486">
        <v>0.15000000596046448</v>
      </c>
      <c r="S481" s="486">
        <f t="shared" ca="1" si="121"/>
        <v>0.11</v>
      </c>
      <c r="T481" s="470">
        <v>10</v>
      </c>
      <c r="U481" s="469" t="str">
        <f t="shared" si="122"/>
        <v>C93-R20</v>
      </c>
      <c r="V481" s="470">
        <v>93</v>
      </c>
      <c r="W481" s="470" t="s">
        <v>493</v>
      </c>
      <c r="X481" s="470" t="s">
        <v>494</v>
      </c>
      <c r="Y481" s="470">
        <v>20</v>
      </c>
      <c r="AA481" s="505">
        <v>465</v>
      </c>
    </row>
    <row r="482" spans="1:27" ht="12.75" customHeight="1">
      <c r="A482" s="403">
        <f t="shared" si="123"/>
        <v>466</v>
      </c>
      <c r="B482" s="745"/>
      <c r="C482" s="404" t="str">
        <f t="shared" si="119"/>
        <v>C93-R22</v>
      </c>
      <c r="D482" s="405">
        <v>0.42266203703703703</v>
      </c>
      <c r="E482" s="405">
        <v>0.42281249999999998</v>
      </c>
      <c r="F482" s="406">
        <f t="shared" si="124"/>
        <v>1.7</v>
      </c>
      <c r="G482" s="468">
        <f t="shared" si="124"/>
        <v>5.41</v>
      </c>
      <c r="H482" s="407">
        <f t="shared" si="124"/>
        <v>1.2</v>
      </c>
      <c r="I482" s="407">
        <f t="shared" si="125"/>
        <v>7.11</v>
      </c>
      <c r="J482" s="407">
        <f t="shared" si="120"/>
        <v>7.2500000005960468</v>
      </c>
      <c r="K482" s="408">
        <f t="shared" si="126"/>
        <v>0.14000000059604645</v>
      </c>
      <c r="L482" s="409">
        <f t="shared" si="127"/>
        <v>0.5</v>
      </c>
      <c r="M482" s="410">
        <f t="shared" si="128"/>
        <v>7.61</v>
      </c>
      <c r="N482" s="410">
        <f t="shared" si="129"/>
        <v>7.7500000005960468</v>
      </c>
      <c r="O482" s="411"/>
      <c r="P482" s="485">
        <f t="shared" ca="1" si="130"/>
        <v>0.54870370370371024</v>
      </c>
      <c r="Q482" s="484">
        <f t="shared" ca="1" si="131"/>
        <v>0.54884259259259915</v>
      </c>
      <c r="R482" s="486">
        <v>0.14000000059604645</v>
      </c>
      <c r="S482" s="486">
        <f t="shared" ca="1" si="121"/>
        <v>0.14000000000000001</v>
      </c>
      <c r="T482" s="506">
        <v>11</v>
      </c>
      <c r="U482" s="469" t="str">
        <f t="shared" si="122"/>
        <v>C93-R22</v>
      </c>
      <c r="V482" s="470">
        <v>93</v>
      </c>
      <c r="W482" s="470" t="s">
        <v>493</v>
      </c>
      <c r="X482" s="470" t="s">
        <v>494</v>
      </c>
      <c r="Y482" s="470">
        <v>22</v>
      </c>
      <c r="AA482" s="505">
        <v>466</v>
      </c>
    </row>
    <row r="483" spans="1:27" ht="12.75" customHeight="1">
      <c r="A483" s="403">
        <f t="shared" si="123"/>
        <v>467</v>
      </c>
      <c r="B483" s="745"/>
      <c r="C483" s="404" t="str">
        <f t="shared" si="119"/>
        <v>C93-R24</v>
      </c>
      <c r="D483" s="405">
        <v>0.42290509259259257</v>
      </c>
      <c r="E483" s="405">
        <v>0.42304398148148148</v>
      </c>
      <c r="F483" s="406">
        <f t="shared" ref="F483:H498" si="132">F482</f>
        <v>1.7</v>
      </c>
      <c r="G483" s="468">
        <f t="shared" si="132"/>
        <v>5.41</v>
      </c>
      <c r="H483" s="407">
        <f t="shared" si="132"/>
        <v>1.2</v>
      </c>
      <c r="I483" s="407">
        <f t="shared" si="125"/>
        <v>7.11</v>
      </c>
      <c r="J483" s="407">
        <f t="shared" si="120"/>
        <v>7.1199999997764829</v>
      </c>
      <c r="K483" s="408">
        <f t="shared" si="126"/>
        <v>9.9999997764825821E-3</v>
      </c>
      <c r="L483" s="409">
        <f t="shared" si="127"/>
        <v>0.5</v>
      </c>
      <c r="M483" s="410">
        <f t="shared" si="128"/>
        <v>7.61</v>
      </c>
      <c r="N483" s="410">
        <f t="shared" si="129"/>
        <v>7.6199999997764829</v>
      </c>
      <c r="O483" s="411"/>
      <c r="P483" s="485">
        <f t="shared" ca="1" si="130"/>
        <v>0.54912037037037698</v>
      </c>
      <c r="Q483" s="484">
        <f t="shared" ca="1" si="131"/>
        <v>0.54925925925926589</v>
      </c>
      <c r="R483" s="486">
        <v>9.9999997764825821E-3</v>
      </c>
      <c r="S483" s="486">
        <f t="shared" ca="1" si="121"/>
        <v>7.0000000000000007E-2</v>
      </c>
      <c r="T483" s="470">
        <v>12</v>
      </c>
      <c r="U483" s="469" t="str">
        <f t="shared" si="122"/>
        <v>C93-R24</v>
      </c>
      <c r="V483" s="470">
        <v>93</v>
      </c>
      <c r="W483" s="470" t="s">
        <v>493</v>
      </c>
      <c r="X483" s="470" t="s">
        <v>494</v>
      </c>
      <c r="Y483" s="470">
        <v>24</v>
      </c>
      <c r="AA483" s="505">
        <v>467</v>
      </c>
    </row>
    <row r="484" spans="1:27" ht="12.75" customHeight="1">
      <c r="A484" s="403">
        <f t="shared" si="123"/>
        <v>468</v>
      </c>
      <c r="B484" s="745"/>
      <c r="C484" s="404" t="str">
        <f t="shared" si="119"/>
        <v>C93-R26</v>
      </c>
      <c r="D484" s="405">
        <v>0.42313657407407407</v>
      </c>
      <c r="E484" s="405">
        <v>0.42328703703703702</v>
      </c>
      <c r="F484" s="406">
        <f t="shared" si="132"/>
        <v>1.7</v>
      </c>
      <c r="G484" s="468">
        <f t="shared" si="132"/>
        <v>5.41</v>
      </c>
      <c r="H484" s="407">
        <f t="shared" si="132"/>
        <v>1.2</v>
      </c>
      <c r="I484" s="407">
        <f t="shared" si="125"/>
        <v>7.11</v>
      </c>
      <c r="J484" s="407">
        <f t="shared" si="120"/>
        <v>7.2100000014901164</v>
      </c>
      <c r="K484" s="408">
        <f t="shared" si="126"/>
        <v>0.10000000149011612</v>
      </c>
      <c r="L484" s="409">
        <f t="shared" si="127"/>
        <v>0.5</v>
      </c>
      <c r="M484" s="410">
        <f t="shared" si="128"/>
        <v>7.61</v>
      </c>
      <c r="N484" s="410">
        <f t="shared" si="129"/>
        <v>7.7100000014901164</v>
      </c>
      <c r="O484" s="411"/>
      <c r="P484" s="485">
        <f t="shared" ca="1" si="130"/>
        <v>0.54951388888889552</v>
      </c>
      <c r="Q484" s="484">
        <f t="shared" ca="1" si="131"/>
        <v>0.54966435185185847</v>
      </c>
      <c r="R484" s="486">
        <v>0.10000000149011612</v>
      </c>
      <c r="S484" s="486">
        <f t="shared" ca="1" si="121"/>
        <v>0.06</v>
      </c>
      <c r="T484" s="506">
        <v>13</v>
      </c>
      <c r="U484" s="469" t="str">
        <f t="shared" si="122"/>
        <v>C93-R26</v>
      </c>
      <c r="V484" s="470">
        <v>93</v>
      </c>
      <c r="W484" s="470" t="s">
        <v>493</v>
      </c>
      <c r="X484" s="470" t="s">
        <v>494</v>
      </c>
      <c r="Y484" s="470">
        <v>26</v>
      </c>
      <c r="AA484" s="505">
        <v>468</v>
      </c>
    </row>
    <row r="485" spans="1:27" ht="12.75" customHeight="1">
      <c r="A485" s="403">
        <f t="shared" si="123"/>
        <v>469</v>
      </c>
      <c r="B485" s="745"/>
      <c r="C485" s="404" t="str">
        <f t="shared" si="119"/>
        <v>C93-R28</v>
      </c>
      <c r="D485" s="405">
        <v>0.42342592592592593</v>
      </c>
      <c r="E485" s="405">
        <v>0.42357638888888888</v>
      </c>
      <c r="F485" s="406">
        <f t="shared" si="132"/>
        <v>1.7</v>
      </c>
      <c r="G485" s="468">
        <f t="shared" si="132"/>
        <v>5.41</v>
      </c>
      <c r="H485" s="407">
        <f t="shared" si="132"/>
        <v>1.2</v>
      </c>
      <c r="I485" s="407">
        <f t="shared" si="125"/>
        <v>7.11</v>
      </c>
      <c r="J485" s="407">
        <f t="shared" si="120"/>
        <v>7.1699999986588958</v>
      </c>
      <c r="K485" s="408">
        <f t="shared" si="126"/>
        <v>5.9999998658895493E-2</v>
      </c>
      <c r="L485" s="409">
        <f t="shared" si="127"/>
        <v>0.5</v>
      </c>
      <c r="M485" s="410">
        <f t="shared" si="128"/>
        <v>7.61</v>
      </c>
      <c r="N485" s="410">
        <f t="shared" si="129"/>
        <v>7.6699999986588958</v>
      </c>
      <c r="O485" s="411"/>
      <c r="P485" s="485">
        <f t="shared" ca="1" si="130"/>
        <v>0.54990740740741406</v>
      </c>
      <c r="Q485" s="484">
        <f t="shared" ca="1" si="131"/>
        <v>0.55006944444445105</v>
      </c>
      <c r="R485" s="486">
        <v>5.9999998658895493E-2</v>
      </c>
      <c r="S485" s="486">
        <f t="shared" ca="1" si="121"/>
        <v>7.0000000000000007E-2</v>
      </c>
      <c r="T485" s="470">
        <v>14</v>
      </c>
      <c r="U485" s="469" t="str">
        <f t="shared" si="122"/>
        <v>C93-R28</v>
      </c>
      <c r="V485" s="470">
        <v>93</v>
      </c>
      <c r="W485" s="470" t="s">
        <v>493</v>
      </c>
      <c r="X485" s="470" t="s">
        <v>494</v>
      </c>
      <c r="Y485" s="470">
        <v>28</v>
      </c>
      <c r="AA485" s="505">
        <v>469</v>
      </c>
    </row>
    <row r="486" spans="1:27" ht="12.75" customHeight="1">
      <c r="A486" s="403">
        <f t="shared" si="123"/>
        <v>470</v>
      </c>
      <c r="B486" s="745"/>
      <c r="C486" s="404" t="str">
        <f t="shared" si="119"/>
        <v>C93-R30</v>
      </c>
      <c r="D486" s="405">
        <v>0.42371527777777779</v>
      </c>
      <c r="E486" s="405">
        <v>0.42385416666666664</v>
      </c>
      <c r="F486" s="406">
        <f t="shared" si="132"/>
        <v>1.7</v>
      </c>
      <c r="G486" s="468">
        <f t="shared" si="132"/>
        <v>5.41</v>
      </c>
      <c r="H486" s="407">
        <f t="shared" si="132"/>
        <v>1.2</v>
      </c>
      <c r="I486" s="407">
        <f t="shared" si="125"/>
        <v>7.11</v>
      </c>
      <c r="J486" s="407">
        <f t="shared" si="120"/>
        <v>7.189999998211861</v>
      </c>
      <c r="K486" s="408">
        <f t="shared" si="126"/>
        <v>7.9999998211860657E-2</v>
      </c>
      <c r="L486" s="409">
        <f t="shared" si="127"/>
        <v>0.5</v>
      </c>
      <c r="M486" s="410">
        <f t="shared" si="128"/>
        <v>7.61</v>
      </c>
      <c r="N486" s="410">
        <f t="shared" si="129"/>
        <v>7.689999998211861</v>
      </c>
      <c r="O486" s="411"/>
      <c r="P486" s="485">
        <f t="shared" ca="1" si="130"/>
        <v>0.55031250000000664</v>
      </c>
      <c r="Q486" s="484">
        <f t="shared" ca="1" si="131"/>
        <v>0.55047453703704363</v>
      </c>
      <c r="R486" s="486">
        <v>7.9999998211860657E-2</v>
      </c>
      <c r="S486" s="486">
        <f t="shared" ca="1" si="121"/>
        <v>0.1</v>
      </c>
      <c r="T486" s="506">
        <v>15</v>
      </c>
      <c r="U486" s="469" t="str">
        <f t="shared" si="122"/>
        <v>C93-R30</v>
      </c>
      <c r="V486" s="470">
        <v>93</v>
      </c>
      <c r="W486" s="470" t="s">
        <v>493</v>
      </c>
      <c r="X486" s="470" t="s">
        <v>494</v>
      </c>
      <c r="Y486" s="470">
        <v>30</v>
      </c>
      <c r="AA486" s="505">
        <v>470</v>
      </c>
    </row>
    <row r="487" spans="1:27" ht="12.75" customHeight="1">
      <c r="A487" s="403">
        <f t="shared" si="123"/>
        <v>471</v>
      </c>
      <c r="B487" s="745"/>
      <c r="C487" s="404" t="str">
        <f t="shared" si="119"/>
        <v>C93-R32</v>
      </c>
      <c r="D487" s="405">
        <v>0.42396990740740742</v>
      </c>
      <c r="E487" s="405">
        <v>0.42412037037037037</v>
      </c>
      <c r="F487" s="406">
        <f t="shared" si="132"/>
        <v>1.7</v>
      </c>
      <c r="G487" s="468">
        <f t="shared" si="132"/>
        <v>5.41</v>
      </c>
      <c r="H487" s="407">
        <f t="shared" si="132"/>
        <v>1.2</v>
      </c>
      <c r="I487" s="407">
        <f t="shared" si="125"/>
        <v>7.11</v>
      </c>
      <c r="J487" s="407">
        <f t="shared" si="120"/>
        <v>7.1199999997764829</v>
      </c>
      <c r="K487" s="408">
        <f t="shared" si="126"/>
        <v>9.9999997764825821E-3</v>
      </c>
      <c r="L487" s="409">
        <f t="shared" si="127"/>
        <v>0.5</v>
      </c>
      <c r="M487" s="410">
        <f t="shared" si="128"/>
        <v>7.61</v>
      </c>
      <c r="N487" s="410">
        <f t="shared" si="129"/>
        <v>7.6199999997764829</v>
      </c>
      <c r="O487" s="411"/>
      <c r="P487" s="485">
        <f t="shared" ca="1" si="130"/>
        <v>0.55070601851852508</v>
      </c>
      <c r="Q487" s="484">
        <f t="shared" ca="1" si="131"/>
        <v>0.55086805555556206</v>
      </c>
      <c r="R487" s="486">
        <v>9.9999997764825821E-3</v>
      </c>
      <c r="S487" s="486">
        <f t="shared" ca="1" si="121"/>
        <v>0.12</v>
      </c>
      <c r="T487" s="470">
        <v>16</v>
      </c>
      <c r="U487" s="469" t="str">
        <f t="shared" si="122"/>
        <v>C93-R32</v>
      </c>
      <c r="V487" s="470">
        <v>93</v>
      </c>
      <c r="W487" s="470" t="s">
        <v>493</v>
      </c>
      <c r="X487" s="470" t="s">
        <v>494</v>
      </c>
      <c r="Y487" s="470">
        <v>32</v>
      </c>
      <c r="AA487" s="505">
        <v>471</v>
      </c>
    </row>
    <row r="488" spans="1:27" ht="12.75" customHeight="1">
      <c r="A488" s="403">
        <f t="shared" si="123"/>
        <v>472</v>
      </c>
      <c r="B488" s="745"/>
      <c r="C488" s="404" t="str">
        <f t="shared" si="119"/>
        <v>C93-R34</v>
      </c>
      <c r="D488" s="405">
        <v>0.42422453703703705</v>
      </c>
      <c r="E488" s="405">
        <v>0.42439814814814814</v>
      </c>
      <c r="F488" s="406">
        <f t="shared" si="132"/>
        <v>1.7</v>
      </c>
      <c r="G488" s="468">
        <f t="shared" si="132"/>
        <v>5.41</v>
      </c>
      <c r="H488" s="407">
        <f t="shared" si="132"/>
        <v>1.2</v>
      </c>
      <c r="I488" s="407">
        <f t="shared" si="125"/>
        <v>7.11</v>
      </c>
      <c r="J488" s="407">
        <f t="shared" si="120"/>
        <v>7.200000003576279</v>
      </c>
      <c r="K488" s="408">
        <f t="shared" si="126"/>
        <v>9.0000003576278687E-2</v>
      </c>
      <c r="L488" s="409">
        <f t="shared" si="127"/>
        <v>0.5</v>
      </c>
      <c r="M488" s="410">
        <f t="shared" si="128"/>
        <v>7.61</v>
      </c>
      <c r="N488" s="410">
        <f t="shared" si="129"/>
        <v>7.700000003576279</v>
      </c>
      <c r="O488" s="411"/>
      <c r="P488" s="485">
        <f t="shared" ca="1" si="130"/>
        <v>0.55109953703704351</v>
      </c>
      <c r="Q488" s="484">
        <f t="shared" ca="1" si="131"/>
        <v>0.55125000000000646</v>
      </c>
      <c r="R488" s="486">
        <v>9.0000003576278687E-2</v>
      </c>
      <c r="S488" s="486">
        <f t="shared" ca="1" si="121"/>
        <v>0.06</v>
      </c>
      <c r="T488" s="506">
        <v>17</v>
      </c>
      <c r="U488" s="469" t="str">
        <f t="shared" si="122"/>
        <v>C93-R34</v>
      </c>
      <c r="V488" s="470">
        <v>93</v>
      </c>
      <c r="W488" s="470" t="s">
        <v>493</v>
      </c>
      <c r="X488" s="470" t="s">
        <v>494</v>
      </c>
      <c r="Y488" s="470">
        <v>34</v>
      </c>
      <c r="AA488" s="505">
        <v>472</v>
      </c>
    </row>
    <row r="489" spans="1:27" ht="12.75" customHeight="1">
      <c r="A489" s="403">
        <f t="shared" si="123"/>
        <v>473</v>
      </c>
      <c r="B489" s="745"/>
      <c r="C489" s="404" t="str">
        <f t="shared" si="119"/>
        <v>C93-R36</v>
      </c>
      <c r="D489" s="405">
        <v>0.42449074074074072</v>
      </c>
      <c r="E489" s="405">
        <v>0.42466435185185186</v>
      </c>
      <c r="F489" s="406">
        <f t="shared" si="132"/>
        <v>1.7</v>
      </c>
      <c r="G489" s="468">
        <f t="shared" si="132"/>
        <v>5.41</v>
      </c>
      <c r="H489" s="407">
        <f t="shared" si="132"/>
        <v>1.2</v>
      </c>
      <c r="I489" s="407">
        <f t="shared" si="125"/>
        <v>7.11</v>
      </c>
      <c r="J489" s="407">
        <f t="shared" si="120"/>
        <v>7.1499999991059306</v>
      </c>
      <c r="K489" s="408">
        <f t="shared" si="126"/>
        <v>3.9999999105930328E-2</v>
      </c>
      <c r="L489" s="409">
        <f t="shared" si="127"/>
        <v>0.5</v>
      </c>
      <c r="M489" s="410">
        <f t="shared" si="128"/>
        <v>7.61</v>
      </c>
      <c r="N489" s="410">
        <f t="shared" si="129"/>
        <v>7.6499999991059306</v>
      </c>
      <c r="O489" s="411"/>
      <c r="P489" s="485">
        <f t="shared" ca="1" si="130"/>
        <v>0.55151620370371013</v>
      </c>
      <c r="Q489" s="484">
        <f t="shared" ca="1" si="131"/>
        <v>0.55167824074074712</v>
      </c>
      <c r="R489" s="486">
        <v>3.9999999105930328E-2</v>
      </c>
      <c r="S489" s="486">
        <f t="shared" ca="1" si="121"/>
        <v>0.04</v>
      </c>
      <c r="T489" s="470">
        <v>18</v>
      </c>
      <c r="U489" s="469" t="str">
        <f t="shared" si="122"/>
        <v>C93-R36</v>
      </c>
      <c r="V489" s="470">
        <v>93</v>
      </c>
      <c r="W489" s="470" t="s">
        <v>493</v>
      </c>
      <c r="X489" s="470" t="s">
        <v>494</v>
      </c>
      <c r="Y489" s="470">
        <v>36</v>
      </c>
      <c r="AA489" s="505">
        <v>473</v>
      </c>
    </row>
    <row r="490" spans="1:27" ht="12.75" customHeight="1">
      <c r="A490" s="403">
        <f t="shared" si="123"/>
        <v>474</v>
      </c>
      <c r="B490" s="745"/>
      <c r="C490" s="404" t="str">
        <f t="shared" si="119"/>
        <v>C93-R38</v>
      </c>
      <c r="D490" s="405">
        <v>0.42474537037037036</v>
      </c>
      <c r="E490" s="405">
        <v>0.42489583333333331</v>
      </c>
      <c r="F490" s="406">
        <f t="shared" si="132"/>
        <v>1.7</v>
      </c>
      <c r="G490" s="468">
        <f t="shared" si="132"/>
        <v>5.41</v>
      </c>
      <c r="H490" s="407">
        <f t="shared" si="132"/>
        <v>1.2</v>
      </c>
      <c r="I490" s="407">
        <f t="shared" si="125"/>
        <v>7.11</v>
      </c>
      <c r="J490" s="407">
        <f t="shared" si="120"/>
        <v>7.2199999994039539</v>
      </c>
      <c r="K490" s="408">
        <f t="shared" si="126"/>
        <v>0.10999999940395355</v>
      </c>
      <c r="L490" s="409">
        <f t="shared" si="127"/>
        <v>0.5</v>
      </c>
      <c r="M490" s="410">
        <f t="shared" si="128"/>
        <v>7.61</v>
      </c>
      <c r="N490" s="410">
        <f t="shared" si="129"/>
        <v>7.7199999994039539</v>
      </c>
      <c r="O490" s="411"/>
      <c r="P490" s="485">
        <f t="shared" ca="1" si="130"/>
        <v>0.55193287037037675</v>
      </c>
      <c r="Q490" s="484">
        <f t="shared" ca="1" si="131"/>
        <v>0.55207175925926566</v>
      </c>
      <c r="R490" s="486">
        <v>0.10999999940395355</v>
      </c>
      <c r="S490" s="486">
        <f t="shared" ca="1" si="121"/>
        <v>0.03</v>
      </c>
      <c r="T490" s="506">
        <v>19</v>
      </c>
      <c r="U490" s="469" t="str">
        <f t="shared" si="122"/>
        <v>C93-R38</v>
      </c>
      <c r="V490" s="470">
        <v>93</v>
      </c>
      <c r="W490" s="470" t="s">
        <v>493</v>
      </c>
      <c r="X490" s="470" t="s">
        <v>494</v>
      </c>
      <c r="Y490" s="470">
        <v>38</v>
      </c>
      <c r="AA490" s="505">
        <v>474</v>
      </c>
    </row>
    <row r="491" spans="1:27" ht="12.75" customHeight="1">
      <c r="A491" s="403">
        <f t="shared" si="123"/>
        <v>475</v>
      </c>
      <c r="B491" s="745"/>
      <c r="C491" s="404" t="str">
        <f t="shared" si="119"/>
        <v>C93-R40</v>
      </c>
      <c r="D491" s="405">
        <v>0.42497685185185186</v>
      </c>
      <c r="E491" s="405">
        <v>0.42512731481481481</v>
      </c>
      <c r="F491" s="406">
        <f t="shared" si="132"/>
        <v>1.7</v>
      </c>
      <c r="G491" s="468">
        <f t="shared" si="132"/>
        <v>5.41</v>
      </c>
      <c r="H491" s="407">
        <f t="shared" si="132"/>
        <v>1.2</v>
      </c>
      <c r="I491" s="407">
        <f t="shared" si="125"/>
        <v>7.11</v>
      </c>
      <c r="J491" s="407">
        <f t="shared" si="120"/>
        <v>7.2100000014901164</v>
      </c>
      <c r="K491" s="408">
        <f t="shared" si="126"/>
        <v>0.10000000149011612</v>
      </c>
      <c r="L491" s="409">
        <f t="shared" si="127"/>
        <v>0.5</v>
      </c>
      <c r="M491" s="410">
        <f t="shared" si="128"/>
        <v>7.61</v>
      </c>
      <c r="N491" s="410">
        <f t="shared" si="129"/>
        <v>7.7100000014901164</v>
      </c>
      <c r="O491" s="411"/>
      <c r="P491" s="485">
        <f t="shared" ca="1" si="130"/>
        <v>0.55231481481482125</v>
      </c>
      <c r="Q491" s="484">
        <f t="shared" ca="1" si="131"/>
        <v>0.5524652777777842</v>
      </c>
      <c r="R491" s="486">
        <v>0.10000000149011612</v>
      </c>
      <c r="S491" s="486">
        <f t="shared" ca="1" si="121"/>
        <v>0.13</v>
      </c>
      <c r="T491" s="470">
        <v>20</v>
      </c>
      <c r="U491" s="469" t="str">
        <f t="shared" si="122"/>
        <v>C93-R40</v>
      </c>
      <c r="V491" s="470">
        <v>93</v>
      </c>
      <c r="W491" s="470" t="s">
        <v>493</v>
      </c>
      <c r="X491" s="470" t="s">
        <v>494</v>
      </c>
      <c r="Y491" s="470">
        <v>40</v>
      </c>
      <c r="AA491" s="505">
        <v>475</v>
      </c>
    </row>
    <row r="492" spans="1:27" ht="12.75" customHeight="1">
      <c r="A492" s="403">
        <f t="shared" si="123"/>
        <v>476</v>
      </c>
      <c r="B492" s="745"/>
      <c r="C492" s="404" t="str">
        <f t="shared" si="119"/>
        <v>C93-R41</v>
      </c>
      <c r="D492" s="405">
        <v>0.42524305555555558</v>
      </c>
      <c r="E492" s="405">
        <v>0.42539351851851853</v>
      </c>
      <c r="F492" s="406">
        <f t="shared" si="132"/>
        <v>1.7</v>
      </c>
      <c r="G492" s="468">
        <f t="shared" si="132"/>
        <v>5.41</v>
      </c>
      <c r="H492" s="407">
        <f t="shared" si="132"/>
        <v>1.2</v>
      </c>
      <c r="I492" s="407">
        <f t="shared" si="125"/>
        <v>7.11</v>
      </c>
      <c r="J492" s="407">
        <f t="shared" si="120"/>
        <v>7.200000003576279</v>
      </c>
      <c r="K492" s="408">
        <f t="shared" si="126"/>
        <v>9.0000003576278687E-2</v>
      </c>
      <c r="L492" s="409">
        <f t="shared" si="127"/>
        <v>0.5</v>
      </c>
      <c r="M492" s="410">
        <f t="shared" si="128"/>
        <v>7.61</v>
      </c>
      <c r="N492" s="410">
        <f t="shared" si="129"/>
        <v>7.700000003576279</v>
      </c>
      <c r="O492" s="411"/>
      <c r="P492" s="485">
        <f t="shared" ca="1" si="130"/>
        <v>0.5527083333333398</v>
      </c>
      <c r="Q492" s="484">
        <f t="shared" ca="1" si="131"/>
        <v>0.55285879629630275</v>
      </c>
      <c r="R492" s="486">
        <v>9.0000003576278687E-2</v>
      </c>
      <c r="S492" s="486">
        <f t="shared" ca="1" si="121"/>
        <v>0.09</v>
      </c>
      <c r="T492" s="506">
        <v>21</v>
      </c>
      <c r="U492" s="469" t="str">
        <f t="shared" si="122"/>
        <v>C93-R41</v>
      </c>
      <c r="V492" s="470">
        <v>93</v>
      </c>
      <c r="W492" s="470" t="s">
        <v>493</v>
      </c>
      <c r="X492" s="470" t="s">
        <v>494</v>
      </c>
      <c r="Y492" s="470">
        <v>41</v>
      </c>
      <c r="AA492" s="505">
        <v>476</v>
      </c>
    </row>
    <row r="493" spans="1:27" ht="12.75" customHeight="1">
      <c r="A493" s="403">
        <f t="shared" si="123"/>
        <v>477</v>
      </c>
      <c r="B493" s="745"/>
      <c r="C493" s="404" t="str">
        <f t="shared" si="119"/>
        <v>C94-R39</v>
      </c>
      <c r="D493" s="405">
        <v>0.42548611111111112</v>
      </c>
      <c r="E493" s="405">
        <v>0.42564814814814816</v>
      </c>
      <c r="F493" s="406">
        <f t="shared" si="132"/>
        <v>1.7</v>
      </c>
      <c r="G493" s="468">
        <f t="shared" si="132"/>
        <v>5.41</v>
      </c>
      <c r="H493" s="407">
        <f t="shared" si="132"/>
        <v>1.2</v>
      </c>
      <c r="I493" s="407">
        <f t="shared" si="125"/>
        <v>7.11</v>
      </c>
      <c r="J493" s="407">
        <f t="shared" si="120"/>
        <v>7.2500000005960468</v>
      </c>
      <c r="K493" s="408">
        <f t="shared" si="126"/>
        <v>0.14000000059604645</v>
      </c>
      <c r="L493" s="409">
        <f t="shared" si="127"/>
        <v>0.5</v>
      </c>
      <c r="M493" s="410">
        <f t="shared" si="128"/>
        <v>7.61</v>
      </c>
      <c r="N493" s="410">
        <f t="shared" si="129"/>
        <v>7.7500000005960468</v>
      </c>
      <c r="O493" s="411"/>
      <c r="P493" s="485">
        <f t="shared" ca="1" si="130"/>
        <v>0.55314814814815461</v>
      </c>
      <c r="Q493" s="484">
        <f t="shared" ca="1" si="131"/>
        <v>0.55331018518519159</v>
      </c>
      <c r="R493" s="486">
        <v>0.14000000059604645</v>
      </c>
      <c r="S493" s="486">
        <f t="shared" ca="1" si="121"/>
        <v>0.02</v>
      </c>
      <c r="T493" s="506">
        <v>1</v>
      </c>
      <c r="U493" s="469" t="str">
        <f t="shared" si="122"/>
        <v>C94-R39</v>
      </c>
      <c r="V493" s="470">
        <v>94</v>
      </c>
      <c r="W493" s="470" t="s">
        <v>493</v>
      </c>
      <c r="X493" s="470" t="s">
        <v>494</v>
      </c>
      <c r="Y493" s="470">
        <v>39</v>
      </c>
      <c r="AA493" s="505">
        <v>477</v>
      </c>
    </row>
    <row r="494" spans="1:27" ht="12.75" customHeight="1">
      <c r="A494" s="403">
        <f t="shared" si="123"/>
        <v>478</v>
      </c>
      <c r="B494" s="745"/>
      <c r="C494" s="404" t="str">
        <f t="shared" si="119"/>
        <v>C94-R37</v>
      </c>
      <c r="D494" s="405">
        <v>0.42572916666666666</v>
      </c>
      <c r="E494" s="405">
        <v>0.42587962962962961</v>
      </c>
      <c r="F494" s="406">
        <f t="shared" si="132"/>
        <v>1.7</v>
      </c>
      <c r="G494" s="468">
        <f t="shared" si="132"/>
        <v>5.41</v>
      </c>
      <c r="H494" s="407">
        <f t="shared" si="132"/>
        <v>1.2</v>
      </c>
      <c r="I494" s="407">
        <f t="shared" si="125"/>
        <v>7.11</v>
      </c>
      <c r="J494" s="407">
        <f t="shared" si="120"/>
        <v>7.189999998211861</v>
      </c>
      <c r="K494" s="408">
        <f t="shared" si="126"/>
        <v>7.9999998211860657E-2</v>
      </c>
      <c r="L494" s="409">
        <f t="shared" si="127"/>
        <v>0.5</v>
      </c>
      <c r="M494" s="410">
        <f t="shared" si="128"/>
        <v>7.61</v>
      </c>
      <c r="N494" s="410">
        <f t="shared" si="129"/>
        <v>7.689999998211861</v>
      </c>
      <c r="O494" s="411"/>
      <c r="P494" s="485">
        <f t="shared" ca="1" si="130"/>
        <v>0.55354166666667304</v>
      </c>
      <c r="Q494" s="484">
        <f t="shared" ca="1" si="131"/>
        <v>0.55371527777778418</v>
      </c>
      <c r="R494" s="486">
        <v>7.9999998211860657E-2</v>
      </c>
      <c r="S494" s="486">
        <f t="shared" ca="1" si="121"/>
        <v>0.12</v>
      </c>
      <c r="T494" s="470">
        <v>2</v>
      </c>
      <c r="U494" s="469" t="str">
        <f t="shared" si="122"/>
        <v>C94-R37</v>
      </c>
      <c r="V494" s="470">
        <v>94</v>
      </c>
      <c r="W494" s="470" t="s">
        <v>493</v>
      </c>
      <c r="X494" s="470" t="s">
        <v>494</v>
      </c>
      <c r="Y494" s="470">
        <v>37</v>
      </c>
      <c r="AA494" s="505">
        <v>478</v>
      </c>
    </row>
    <row r="495" spans="1:27" ht="12.75" customHeight="1">
      <c r="A495" s="403">
        <f t="shared" si="123"/>
        <v>479</v>
      </c>
      <c r="B495" s="745"/>
      <c r="C495" s="404" t="str">
        <f t="shared" si="119"/>
        <v>C94-R35</v>
      </c>
      <c r="D495" s="405">
        <v>0.42600694444444442</v>
      </c>
      <c r="E495" s="405">
        <v>0.42614583333333333</v>
      </c>
      <c r="F495" s="406">
        <f t="shared" si="132"/>
        <v>1.7</v>
      </c>
      <c r="G495" s="468">
        <f t="shared" si="132"/>
        <v>5.41</v>
      </c>
      <c r="H495" s="407">
        <f t="shared" si="132"/>
        <v>1.2</v>
      </c>
      <c r="I495" s="407">
        <f t="shared" si="125"/>
        <v>7.11</v>
      </c>
      <c r="J495" s="407">
        <f t="shared" si="120"/>
        <v>7.1800000002980235</v>
      </c>
      <c r="K495" s="408">
        <f t="shared" si="126"/>
        <v>7.0000000298023224E-2</v>
      </c>
      <c r="L495" s="409">
        <f t="shared" si="127"/>
        <v>0.5</v>
      </c>
      <c r="M495" s="410">
        <f t="shared" si="128"/>
        <v>7.61</v>
      </c>
      <c r="N495" s="410">
        <f t="shared" si="129"/>
        <v>7.6800000002980235</v>
      </c>
      <c r="O495" s="411"/>
      <c r="P495" s="485">
        <f t="shared" ca="1" si="130"/>
        <v>0.55398148148148785</v>
      </c>
      <c r="Q495" s="484">
        <f t="shared" ca="1" si="131"/>
        <v>0.5541319444444508</v>
      </c>
      <c r="R495" s="486">
        <v>7.0000000298023224E-2</v>
      </c>
      <c r="S495" s="486">
        <f t="shared" ca="1" si="121"/>
        <v>0.05</v>
      </c>
      <c r="T495" s="506">
        <v>3</v>
      </c>
      <c r="U495" s="469" t="str">
        <f t="shared" si="122"/>
        <v>C94-R35</v>
      </c>
      <c r="V495" s="470">
        <v>94</v>
      </c>
      <c r="W495" s="470" t="s">
        <v>493</v>
      </c>
      <c r="X495" s="470" t="s">
        <v>494</v>
      </c>
      <c r="Y495" s="470">
        <v>35</v>
      </c>
      <c r="AA495" s="505">
        <v>479</v>
      </c>
    </row>
    <row r="496" spans="1:27" ht="12.75" customHeight="1">
      <c r="A496" s="403">
        <f t="shared" si="123"/>
        <v>480</v>
      </c>
      <c r="B496" s="745"/>
      <c r="C496" s="404" t="str">
        <f t="shared" si="119"/>
        <v>C94-R33</v>
      </c>
      <c r="D496" s="405">
        <v>0.42626157407407406</v>
      </c>
      <c r="E496" s="405">
        <v>0.42643518518518519</v>
      </c>
      <c r="F496" s="406">
        <f t="shared" si="132"/>
        <v>1.7</v>
      </c>
      <c r="G496" s="468">
        <f t="shared" si="132"/>
        <v>5.41</v>
      </c>
      <c r="H496" s="407">
        <f t="shared" si="132"/>
        <v>1.2</v>
      </c>
      <c r="I496" s="407">
        <f t="shared" si="125"/>
        <v>7.11</v>
      </c>
      <c r="J496" s="407">
        <f t="shared" si="120"/>
        <v>7.2600000059604648</v>
      </c>
      <c r="K496" s="408">
        <f t="shared" si="126"/>
        <v>0.15000000596046448</v>
      </c>
      <c r="L496" s="409">
        <f t="shared" si="127"/>
        <v>0.5</v>
      </c>
      <c r="M496" s="410">
        <f t="shared" si="128"/>
        <v>7.61</v>
      </c>
      <c r="N496" s="410">
        <f t="shared" si="129"/>
        <v>7.7600000059604648</v>
      </c>
      <c r="O496" s="411"/>
      <c r="P496" s="485">
        <f t="shared" ca="1" si="130"/>
        <v>0.55440972222222862</v>
      </c>
      <c r="Q496" s="484">
        <f t="shared" ca="1" si="131"/>
        <v>0.55458333333333976</v>
      </c>
      <c r="R496" s="486">
        <v>0.15000000596046448</v>
      </c>
      <c r="S496" s="486">
        <f t="shared" ca="1" si="121"/>
        <v>7.0000000000000007E-2</v>
      </c>
      <c r="T496" s="470">
        <v>4</v>
      </c>
      <c r="U496" s="469" t="str">
        <f t="shared" si="122"/>
        <v>C94-R33</v>
      </c>
      <c r="V496" s="470">
        <v>94</v>
      </c>
      <c r="W496" s="470" t="s">
        <v>493</v>
      </c>
      <c r="X496" s="470" t="s">
        <v>494</v>
      </c>
      <c r="Y496" s="470">
        <v>33</v>
      </c>
      <c r="AA496" s="505">
        <v>480</v>
      </c>
    </row>
    <row r="497" spans="1:27" ht="12.75" customHeight="1">
      <c r="A497" s="403">
        <f t="shared" si="123"/>
        <v>481</v>
      </c>
      <c r="B497" s="745"/>
      <c r="C497" s="404" t="str">
        <f t="shared" si="119"/>
        <v>C94-R31</v>
      </c>
      <c r="D497" s="405">
        <v>0.42653935185185188</v>
      </c>
      <c r="E497" s="405">
        <v>0.42668981481481483</v>
      </c>
      <c r="F497" s="406">
        <f t="shared" si="132"/>
        <v>1.7</v>
      </c>
      <c r="G497" s="468">
        <f t="shared" si="132"/>
        <v>5.41</v>
      </c>
      <c r="H497" s="407">
        <f t="shared" si="132"/>
        <v>1.2</v>
      </c>
      <c r="I497" s="407">
        <f t="shared" si="125"/>
        <v>7.11</v>
      </c>
      <c r="J497" s="407">
        <f t="shared" si="120"/>
        <v>7.1800000002980235</v>
      </c>
      <c r="K497" s="408">
        <f t="shared" si="126"/>
        <v>7.0000000298023224E-2</v>
      </c>
      <c r="L497" s="409">
        <f t="shared" si="127"/>
        <v>0.5</v>
      </c>
      <c r="M497" s="410">
        <f t="shared" si="128"/>
        <v>7.61</v>
      </c>
      <c r="N497" s="410">
        <f t="shared" si="129"/>
        <v>7.6800000002980235</v>
      </c>
      <c r="O497" s="411"/>
      <c r="P497" s="485">
        <f t="shared" ca="1" si="130"/>
        <v>0.5548148148148212</v>
      </c>
      <c r="Q497" s="484">
        <f t="shared" ca="1" si="131"/>
        <v>0.55495370370371011</v>
      </c>
      <c r="R497" s="486">
        <v>7.0000000298023224E-2</v>
      </c>
      <c r="S497" s="486">
        <f t="shared" ca="1" si="121"/>
        <v>0.13</v>
      </c>
      <c r="T497" s="506">
        <v>5</v>
      </c>
      <c r="U497" s="469" t="str">
        <f t="shared" si="122"/>
        <v>C94-R31</v>
      </c>
      <c r="V497" s="470">
        <v>94</v>
      </c>
      <c r="W497" s="470" t="s">
        <v>493</v>
      </c>
      <c r="X497" s="470" t="s">
        <v>494</v>
      </c>
      <c r="Y497" s="470">
        <v>31</v>
      </c>
      <c r="AA497" s="505">
        <v>481</v>
      </c>
    </row>
    <row r="498" spans="1:27" ht="12.75" customHeight="1">
      <c r="A498" s="403">
        <f t="shared" si="123"/>
        <v>482</v>
      </c>
      <c r="B498" s="745"/>
      <c r="C498" s="404" t="str">
        <f t="shared" si="119"/>
        <v>C94-R29</v>
      </c>
      <c r="D498" s="405">
        <v>0.42682870370370368</v>
      </c>
      <c r="E498" s="405">
        <v>0.42699074074074073</v>
      </c>
      <c r="F498" s="406">
        <f t="shared" si="132"/>
        <v>1.7</v>
      </c>
      <c r="G498" s="468">
        <f t="shared" si="132"/>
        <v>5.41</v>
      </c>
      <c r="H498" s="407">
        <f t="shared" si="132"/>
        <v>1.2</v>
      </c>
      <c r="I498" s="407">
        <f t="shared" si="125"/>
        <v>7.11</v>
      </c>
      <c r="J498" s="407">
        <f t="shared" si="120"/>
        <v>7.1499999991059306</v>
      </c>
      <c r="K498" s="408">
        <f t="shared" si="126"/>
        <v>3.9999999105930328E-2</v>
      </c>
      <c r="L498" s="409">
        <f t="shared" si="127"/>
        <v>0.5</v>
      </c>
      <c r="M498" s="410">
        <f t="shared" si="128"/>
        <v>7.61</v>
      </c>
      <c r="N498" s="410">
        <f t="shared" si="129"/>
        <v>7.6499999991059306</v>
      </c>
      <c r="O498" s="411"/>
      <c r="P498" s="485">
        <f t="shared" ca="1" si="130"/>
        <v>0.55524305555556197</v>
      </c>
      <c r="Q498" s="484">
        <f t="shared" ca="1" si="131"/>
        <v>0.55539351851852492</v>
      </c>
      <c r="R498" s="486">
        <v>3.9999999105930328E-2</v>
      </c>
      <c r="S498" s="486">
        <f t="shared" ca="1" si="121"/>
        <v>0.14000000000000001</v>
      </c>
      <c r="T498" s="470">
        <v>6</v>
      </c>
      <c r="U498" s="469" t="str">
        <f t="shared" si="122"/>
        <v>C94-R29</v>
      </c>
      <c r="V498" s="470">
        <v>94</v>
      </c>
      <c r="W498" s="470" t="s">
        <v>493</v>
      </c>
      <c r="X498" s="470" t="s">
        <v>494</v>
      </c>
      <c r="Y498" s="470">
        <v>29</v>
      </c>
      <c r="AA498" s="505">
        <v>482</v>
      </c>
    </row>
    <row r="499" spans="1:27" ht="12.75" customHeight="1">
      <c r="A499" s="403">
        <f t="shared" si="123"/>
        <v>483</v>
      </c>
      <c r="B499" s="745"/>
      <c r="C499" s="404" t="str">
        <f t="shared" si="119"/>
        <v>C94-R27</v>
      </c>
      <c r="D499" s="405">
        <v>0.42706018518518518</v>
      </c>
      <c r="E499" s="405">
        <v>0.42722222222222223</v>
      </c>
      <c r="F499" s="406">
        <f t="shared" ref="F499:H514" si="133">F498</f>
        <v>1.7</v>
      </c>
      <c r="G499" s="468">
        <f t="shared" si="133"/>
        <v>5.41</v>
      </c>
      <c r="H499" s="407">
        <f t="shared" si="133"/>
        <v>1.2</v>
      </c>
      <c r="I499" s="407">
        <f t="shared" si="125"/>
        <v>7.11</v>
      </c>
      <c r="J499" s="407">
        <f t="shared" si="120"/>
        <v>7.2399999952316287</v>
      </c>
      <c r="K499" s="408">
        <f t="shared" si="126"/>
        <v>0.12999999523162842</v>
      </c>
      <c r="L499" s="409">
        <f t="shared" si="127"/>
        <v>0.5</v>
      </c>
      <c r="M499" s="410">
        <f t="shared" si="128"/>
        <v>7.61</v>
      </c>
      <c r="N499" s="410">
        <f t="shared" si="129"/>
        <v>7.7399999952316287</v>
      </c>
      <c r="O499" s="411"/>
      <c r="P499" s="485">
        <f t="shared" ca="1" si="130"/>
        <v>0.55568287037037678</v>
      </c>
      <c r="Q499" s="484">
        <f t="shared" ca="1" si="131"/>
        <v>0.55583333333333973</v>
      </c>
      <c r="R499" s="486">
        <v>0.12999999523162842</v>
      </c>
      <c r="S499" s="486">
        <f t="shared" ca="1" si="121"/>
        <v>0.12</v>
      </c>
      <c r="T499" s="506">
        <v>7</v>
      </c>
      <c r="U499" s="469" t="str">
        <f t="shared" si="122"/>
        <v>C94-R27</v>
      </c>
      <c r="V499" s="470">
        <v>94</v>
      </c>
      <c r="W499" s="470" t="s">
        <v>493</v>
      </c>
      <c r="X499" s="470" t="s">
        <v>494</v>
      </c>
      <c r="Y499" s="470">
        <v>27</v>
      </c>
      <c r="AA499" s="505">
        <v>483</v>
      </c>
    </row>
    <row r="500" spans="1:27" ht="12.75" customHeight="1">
      <c r="A500" s="403">
        <f t="shared" si="123"/>
        <v>484</v>
      </c>
      <c r="B500" s="745"/>
      <c r="C500" s="404" t="str">
        <f t="shared" si="119"/>
        <v>C94-R25</v>
      </c>
      <c r="D500" s="405">
        <v>0.42734953703703704</v>
      </c>
      <c r="E500" s="405">
        <v>0.42749999999999999</v>
      </c>
      <c r="F500" s="406">
        <f t="shared" si="133"/>
        <v>1.7</v>
      </c>
      <c r="G500" s="468">
        <f t="shared" si="133"/>
        <v>5.41</v>
      </c>
      <c r="H500" s="407">
        <f t="shared" si="133"/>
        <v>1.2</v>
      </c>
      <c r="I500" s="407">
        <f t="shared" si="125"/>
        <v>7.11</v>
      </c>
      <c r="J500" s="407">
        <f t="shared" si="120"/>
        <v>7.1699999986588958</v>
      </c>
      <c r="K500" s="408">
        <f t="shared" si="126"/>
        <v>5.9999998658895493E-2</v>
      </c>
      <c r="L500" s="409">
        <f t="shared" si="127"/>
        <v>0.5</v>
      </c>
      <c r="M500" s="410">
        <f t="shared" si="128"/>
        <v>7.61</v>
      </c>
      <c r="N500" s="410">
        <f t="shared" si="129"/>
        <v>7.6699999986588958</v>
      </c>
      <c r="O500" s="411"/>
      <c r="P500" s="485">
        <f t="shared" ca="1" si="130"/>
        <v>0.55608796296296936</v>
      </c>
      <c r="Q500" s="484">
        <f t="shared" ca="1" si="131"/>
        <v>0.55622685185185827</v>
      </c>
      <c r="R500" s="486">
        <v>5.9999998658895493E-2</v>
      </c>
      <c r="S500" s="486">
        <f t="shared" ca="1" si="121"/>
        <v>0.11</v>
      </c>
      <c r="T500" s="470">
        <v>8</v>
      </c>
      <c r="U500" s="469" t="str">
        <f t="shared" si="122"/>
        <v>C94-R25</v>
      </c>
      <c r="V500" s="470">
        <v>94</v>
      </c>
      <c r="W500" s="470" t="s">
        <v>493</v>
      </c>
      <c r="X500" s="470" t="s">
        <v>494</v>
      </c>
      <c r="Y500" s="470">
        <v>25</v>
      </c>
      <c r="AA500" s="505">
        <v>484</v>
      </c>
    </row>
    <row r="501" spans="1:27" ht="12.75" customHeight="1">
      <c r="A501" s="403">
        <f t="shared" si="123"/>
        <v>485</v>
      </c>
      <c r="B501" s="807" t="s">
        <v>524</v>
      </c>
      <c r="C501" s="404" t="str">
        <f t="shared" si="119"/>
        <v>C94-R23</v>
      </c>
      <c r="D501" s="405">
        <v>0.4276388888888889</v>
      </c>
      <c r="E501" s="405">
        <v>0.42777777777777776</v>
      </c>
      <c r="F501" s="406">
        <f t="shared" si="133"/>
        <v>1.7</v>
      </c>
      <c r="G501" s="468">
        <f t="shared" si="133"/>
        <v>5.41</v>
      </c>
      <c r="H501" s="407">
        <f t="shared" si="133"/>
        <v>1.2</v>
      </c>
      <c r="I501" s="407">
        <f t="shared" si="125"/>
        <v>7.11</v>
      </c>
      <c r="J501" s="407">
        <f t="shared" si="120"/>
        <v>7.2500000005960468</v>
      </c>
      <c r="K501" s="408">
        <f t="shared" si="126"/>
        <v>0.14000000059604645</v>
      </c>
      <c r="L501" s="409">
        <f t="shared" si="127"/>
        <v>0.5</v>
      </c>
      <c r="M501" s="410">
        <f t="shared" si="128"/>
        <v>7.61</v>
      </c>
      <c r="N501" s="410">
        <f t="shared" si="129"/>
        <v>7.7500000005960468</v>
      </c>
      <c r="O501" s="411"/>
      <c r="P501" s="485">
        <f t="shared" ca="1" si="130"/>
        <v>0.55646990740741387</v>
      </c>
      <c r="Q501" s="484">
        <f t="shared" ca="1" si="131"/>
        <v>0.556643518518525</v>
      </c>
      <c r="R501" s="486">
        <v>0.14000000059604645</v>
      </c>
      <c r="S501" s="486">
        <f t="shared" ca="1" si="121"/>
        <v>0.05</v>
      </c>
      <c r="T501" s="506">
        <v>9</v>
      </c>
      <c r="U501" s="469" t="str">
        <f t="shared" si="122"/>
        <v>C94-R23</v>
      </c>
      <c r="V501" s="470">
        <v>94</v>
      </c>
      <c r="W501" s="470" t="s">
        <v>493</v>
      </c>
      <c r="X501" s="470" t="s">
        <v>494</v>
      </c>
      <c r="Y501" s="470">
        <v>23</v>
      </c>
      <c r="AA501" s="505">
        <v>485</v>
      </c>
    </row>
    <row r="502" spans="1:27" ht="12.75" customHeight="1">
      <c r="A502" s="403">
        <f t="shared" si="123"/>
        <v>486</v>
      </c>
      <c r="B502" s="808"/>
      <c r="C502" s="404" t="str">
        <f t="shared" si="119"/>
        <v>C94-R21</v>
      </c>
      <c r="D502" s="405">
        <v>0.42789351851851853</v>
      </c>
      <c r="E502" s="405">
        <v>0.42805555555555558</v>
      </c>
      <c r="F502" s="406">
        <f t="shared" si="133"/>
        <v>1.7</v>
      </c>
      <c r="G502" s="468">
        <f t="shared" si="133"/>
        <v>5.41</v>
      </c>
      <c r="H502" s="407">
        <f t="shared" si="133"/>
        <v>1.2</v>
      </c>
      <c r="I502" s="407">
        <f t="shared" si="125"/>
        <v>7.11</v>
      </c>
      <c r="J502" s="407">
        <f t="shared" si="120"/>
        <v>7.1800000002980235</v>
      </c>
      <c r="K502" s="408">
        <f t="shared" si="126"/>
        <v>7.0000000298023224E-2</v>
      </c>
      <c r="L502" s="409">
        <f t="shared" si="127"/>
        <v>0.5</v>
      </c>
      <c r="M502" s="410">
        <f t="shared" si="128"/>
        <v>7.61</v>
      </c>
      <c r="N502" s="410">
        <f t="shared" si="129"/>
        <v>7.6800000002980235</v>
      </c>
      <c r="O502" s="411"/>
      <c r="P502" s="485">
        <f t="shared" ca="1" si="130"/>
        <v>0.5568865740740806</v>
      </c>
      <c r="Q502" s="484">
        <f t="shared" ca="1" si="131"/>
        <v>0.55702546296296951</v>
      </c>
      <c r="R502" s="486">
        <v>7.0000000298023224E-2</v>
      </c>
      <c r="S502" s="486">
        <f t="shared" ca="1" si="121"/>
        <v>0.09</v>
      </c>
      <c r="T502" s="470">
        <v>10</v>
      </c>
      <c r="U502" s="469" t="str">
        <f t="shared" si="122"/>
        <v>C94-R21</v>
      </c>
      <c r="V502" s="470">
        <v>94</v>
      </c>
      <c r="W502" s="470" t="s">
        <v>493</v>
      </c>
      <c r="X502" s="470" t="s">
        <v>494</v>
      </c>
      <c r="Y502" s="470">
        <v>21</v>
      </c>
      <c r="AA502" s="505">
        <v>486</v>
      </c>
    </row>
    <row r="503" spans="1:27" ht="12.75" customHeight="1">
      <c r="A503" s="403">
        <f t="shared" si="123"/>
        <v>487</v>
      </c>
      <c r="B503" s="808"/>
      <c r="C503" s="404" t="str">
        <f t="shared" si="119"/>
        <v>C94-R19</v>
      </c>
      <c r="D503" s="405">
        <v>0.4281712962962963</v>
      </c>
      <c r="E503" s="405">
        <v>0.42833333333333334</v>
      </c>
      <c r="F503" s="406">
        <f t="shared" si="133"/>
        <v>1.7</v>
      </c>
      <c r="G503" s="468">
        <f t="shared" si="133"/>
        <v>5.41</v>
      </c>
      <c r="H503" s="407">
        <f t="shared" si="133"/>
        <v>1.2</v>
      </c>
      <c r="I503" s="407">
        <f t="shared" si="125"/>
        <v>7.11</v>
      </c>
      <c r="J503" s="407">
        <f t="shared" si="120"/>
        <v>7.189999998211861</v>
      </c>
      <c r="K503" s="408">
        <f t="shared" si="126"/>
        <v>7.9999998211860657E-2</v>
      </c>
      <c r="L503" s="409">
        <f t="shared" si="127"/>
        <v>0.5</v>
      </c>
      <c r="M503" s="410">
        <f t="shared" si="128"/>
        <v>7.61</v>
      </c>
      <c r="N503" s="410">
        <f t="shared" si="129"/>
        <v>7.689999998211861</v>
      </c>
      <c r="O503" s="411"/>
      <c r="P503" s="485">
        <f t="shared" ca="1" si="130"/>
        <v>0.55728009259259914</v>
      </c>
      <c r="Q503" s="484">
        <f t="shared" ca="1" si="131"/>
        <v>0.55743055555556209</v>
      </c>
      <c r="R503" s="486">
        <v>7.9999998211860657E-2</v>
      </c>
      <c r="S503" s="486">
        <f t="shared" ca="1" si="121"/>
        <v>0.11</v>
      </c>
      <c r="T503" s="506">
        <v>11</v>
      </c>
      <c r="U503" s="469" t="str">
        <f t="shared" si="122"/>
        <v>C94-R19</v>
      </c>
      <c r="V503" s="470">
        <v>94</v>
      </c>
      <c r="W503" s="470" t="s">
        <v>493</v>
      </c>
      <c r="X503" s="470" t="s">
        <v>494</v>
      </c>
      <c r="Y503" s="470">
        <v>19</v>
      </c>
      <c r="AA503" s="505">
        <v>487</v>
      </c>
    </row>
    <row r="504" spans="1:27" ht="12.75" customHeight="1">
      <c r="A504" s="403">
        <f t="shared" si="123"/>
        <v>488</v>
      </c>
      <c r="B504" s="808"/>
      <c r="C504" s="404" t="str">
        <f t="shared" si="119"/>
        <v>C94-R17</v>
      </c>
      <c r="D504" s="405">
        <v>0.42846064814814816</v>
      </c>
      <c r="E504" s="405">
        <v>0.42859953703703701</v>
      </c>
      <c r="F504" s="406">
        <f t="shared" si="133"/>
        <v>1.7</v>
      </c>
      <c r="G504" s="468">
        <f t="shared" si="133"/>
        <v>5.41</v>
      </c>
      <c r="H504" s="407">
        <f t="shared" si="133"/>
        <v>1.2</v>
      </c>
      <c r="I504" s="407">
        <f t="shared" si="125"/>
        <v>7.11</v>
      </c>
      <c r="J504" s="407">
        <f t="shared" si="120"/>
        <v>7.2600000059604648</v>
      </c>
      <c r="K504" s="408">
        <f t="shared" si="126"/>
        <v>0.15000000596046448</v>
      </c>
      <c r="L504" s="409">
        <f t="shared" si="127"/>
        <v>0.5</v>
      </c>
      <c r="M504" s="410">
        <f t="shared" si="128"/>
        <v>7.61</v>
      </c>
      <c r="N504" s="410">
        <f t="shared" si="129"/>
        <v>7.7600000059604648</v>
      </c>
      <c r="O504" s="411"/>
      <c r="P504" s="485">
        <f t="shared" ca="1" si="130"/>
        <v>0.55767361111111768</v>
      </c>
      <c r="Q504" s="484">
        <f t="shared" ca="1" si="131"/>
        <v>0.55784722222222882</v>
      </c>
      <c r="R504" s="486">
        <v>0.15000000596046448</v>
      </c>
      <c r="S504" s="486">
        <f t="shared" ca="1" si="121"/>
        <v>0.05</v>
      </c>
      <c r="T504" s="470">
        <v>12</v>
      </c>
      <c r="U504" s="469" t="str">
        <f t="shared" si="122"/>
        <v>C94-R17</v>
      </c>
      <c r="V504" s="470">
        <v>94</v>
      </c>
      <c r="W504" s="470" t="s">
        <v>493</v>
      </c>
      <c r="X504" s="470" t="s">
        <v>494</v>
      </c>
      <c r="Y504" s="470">
        <v>17</v>
      </c>
      <c r="AA504" s="505">
        <v>488</v>
      </c>
    </row>
    <row r="505" spans="1:27" ht="12.75" customHeight="1">
      <c r="A505" s="403">
        <f t="shared" si="123"/>
        <v>489</v>
      </c>
      <c r="B505" s="808"/>
      <c r="C505" s="404" t="str">
        <f t="shared" si="119"/>
        <v>C94-R15</v>
      </c>
      <c r="D505" s="405">
        <v>0.4287037037037037</v>
      </c>
      <c r="E505" s="405">
        <v>0.42887731481481484</v>
      </c>
      <c r="F505" s="406">
        <f t="shared" si="133"/>
        <v>1.7</v>
      </c>
      <c r="G505" s="468">
        <f t="shared" si="133"/>
        <v>5.41</v>
      </c>
      <c r="H505" s="407">
        <f t="shared" si="133"/>
        <v>1.2</v>
      </c>
      <c r="I505" s="407">
        <f t="shared" si="125"/>
        <v>7.11</v>
      </c>
      <c r="J505" s="407">
        <f t="shared" si="120"/>
        <v>7.2199999994039539</v>
      </c>
      <c r="K505" s="408">
        <f t="shared" si="126"/>
        <v>0.10999999940395355</v>
      </c>
      <c r="L505" s="409">
        <f t="shared" si="127"/>
        <v>0.5</v>
      </c>
      <c r="M505" s="410">
        <f t="shared" si="128"/>
        <v>7.61</v>
      </c>
      <c r="N505" s="410">
        <f t="shared" si="129"/>
        <v>7.7199999994039539</v>
      </c>
      <c r="O505" s="411"/>
      <c r="P505" s="485">
        <f t="shared" ca="1" si="130"/>
        <v>0.55813657407408068</v>
      </c>
      <c r="Q505" s="484">
        <f t="shared" ca="1" si="131"/>
        <v>0.55829861111111767</v>
      </c>
      <c r="R505" s="486">
        <v>0.10999999940395355</v>
      </c>
      <c r="S505" s="486">
        <f t="shared" ca="1" si="121"/>
        <v>0.06</v>
      </c>
      <c r="T505" s="506">
        <v>13</v>
      </c>
      <c r="U505" s="469" t="str">
        <f t="shared" si="122"/>
        <v>C94-R15</v>
      </c>
      <c r="V505" s="470">
        <v>94</v>
      </c>
      <c r="W505" s="470" t="s">
        <v>493</v>
      </c>
      <c r="X505" s="470" t="s">
        <v>494</v>
      </c>
      <c r="Y505" s="470">
        <v>15</v>
      </c>
      <c r="AA505" s="505">
        <v>489</v>
      </c>
    </row>
    <row r="506" spans="1:27" ht="12.75" customHeight="1">
      <c r="A506" s="403">
        <f t="shared" si="123"/>
        <v>490</v>
      </c>
      <c r="B506" s="808"/>
      <c r="C506" s="404" t="str">
        <f t="shared" si="119"/>
        <v>C94-R13</v>
      </c>
      <c r="D506" s="405">
        <v>0.42896990740740742</v>
      </c>
      <c r="E506" s="405">
        <v>0.42910879629629628</v>
      </c>
      <c r="F506" s="406">
        <f t="shared" si="133"/>
        <v>1.7</v>
      </c>
      <c r="G506" s="468">
        <f t="shared" si="133"/>
        <v>5.41</v>
      </c>
      <c r="H506" s="407">
        <f t="shared" si="133"/>
        <v>1.2</v>
      </c>
      <c r="I506" s="407">
        <f t="shared" si="125"/>
        <v>7.11</v>
      </c>
      <c r="J506" s="407">
        <f t="shared" si="120"/>
        <v>7.200000003576279</v>
      </c>
      <c r="K506" s="408">
        <f t="shared" si="126"/>
        <v>9.0000003576278687E-2</v>
      </c>
      <c r="L506" s="409">
        <f t="shared" si="127"/>
        <v>0.5</v>
      </c>
      <c r="M506" s="410">
        <f t="shared" si="128"/>
        <v>7.61</v>
      </c>
      <c r="N506" s="410">
        <f t="shared" si="129"/>
        <v>7.700000003576279</v>
      </c>
      <c r="O506" s="411"/>
      <c r="P506" s="485">
        <f t="shared" ca="1" si="130"/>
        <v>0.55853009259259911</v>
      </c>
      <c r="Q506" s="484">
        <f t="shared" ca="1" si="131"/>
        <v>0.5586921296296361</v>
      </c>
      <c r="R506" s="486">
        <v>9.0000003576278687E-2</v>
      </c>
      <c r="S506" s="486">
        <f t="shared" ca="1" si="121"/>
        <v>0.11</v>
      </c>
      <c r="T506" s="470">
        <v>14</v>
      </c>
      <c r="U506" s="469" t="str">
        <f t="shared" si="122"/>
        <v>C94-R13</v>
      </c>
      <c r="V506" s="470">
        <v>94</v>
      </c>
      <c r="W506" s="470" t="s">
        <v>493</v>
      </c>
      <c r="X506" s="470" t="s">
        <v>494</v>
      </c>
      <c r="Y506" s="470">
        <v>13</v>
      </c>
      <c r="AA506" s="505">
        <v>490</v>
      </c>
    </row>
    <row r="507" spans="1:27" ht="12.75" customHeight="1">
      <c r="A507" s="403">
        <f t="shared" si="123"/>
        <v>491</v>
      </c>
      <c r="B507" s="808"/>
      <c r="C507" s="404" t="str">
        <f t="shared" si="119"/>
        <v>C94-R11</v>
      </c>
      <c r="D507" s="405">
        <v>0.42924768518518519</v>
      </c>
      <c r="E507" s="405">
        <v>0.42940972222222223</v>
      </c>
      <c r="F507" s="406">
        <f t="shared" si="133"/>
        <v>1.7</v>
      </c>
      <c r="G507" s="468">
        <f t="shared" si="133"/>
        <v>5.41</v>
      </c>
      <c r="H507" s="407">
        <f t="shared" si="133"/>
        <v>1.2</v>
      </c>
      <c r="I507" s="407">
        <f t="shared" si="125"/>
        <v>7.11</v>
      </c>
      <c r="J507" s="407">
        <f t="shared" si="120"/>
        <v>7.189999998211861</v>
      </c>
      <c r="K507" s="408">
        <f t="shared" si="126"/>
        <v>7.9999998211860657E-2</v>
      </c>
      <c r="L507" s="409">
        <f t="shared" si="127"/>
        <v>0.5</v>
      </c>
      <c r="M507" s="410">
        <f t="shared" si="128"/>
        <v>7.61</v>
      </c>
      <c r="N507" s="410">
        <f t="shared" si="129"/>
        <v>7.689999998211861</v>
      </c>
      <c r="O507" s="411"/>
      <c r="P507" s="485">
        <f t="shared" ca="1" si="130"/>
        <v>0.55892361111111755</v>
      </c>
      <c r="Q507" s="484">
        <f t="shared" ca="1" si="131"/>
        <v>0.55908564814815453</v>
      </c>
      <c r="R507" s="486">
        <v>7.9999998211860657E-2</v>
      </c>
      <c r="S507" s="486">
        <f t="shared" ca="1" si="121"/>
        <v>0.1</v>
      </c>
      <c r="T507" s="506">
        <v>15</v>
      </c>
      <c r="U507" s="469" t="str">
        <f t="shared" si="122"/>
        <v>C94-R11</v>
      </c>
      <c r="V507" s="470">
        <v>94</v>
      </c>
      <c r="W507" s="470" t="s">
        <v>493</v>
      </c>
      <c r="X507" s="470" t="s">
        <v>494</v>
      </c>
      <c r="Y507" s="470">
        <v>11</v>
      </c>
      <c r="AA507" s="505">
        <v>491</v>
      </c>
    </row>
    <row r="508" spans="1:27" ht="12.75" customHeight="1">
      <c r="A508" s="403">
        <f t="shared" si="123"/>
        <v>492</v>
      </c>
      <c r="B508" s="808"/>
      <c r="C508" s="404" t="str">
        <f t="shared" si="119"/>
        <v>C94-R9</v>
      </c>
      <c r="D508" s="405">
        <v>0.42952546296296296</v>
      </c>
      <c r="E508" s="405">
        <v>0.42967592592592591</v>
      </c>
      <c r="F508" s="406">
        <f t="shared" si="133"/>
        <v>1.7</v>
      </c>
      <c r="G508" s="468">
        <f t="shared" si="133"/>
        <v>5.41</v>
      </c>
      <c r="H508" s="407">
        <f t="shared" si="133"/>
        <v>1.2</v>
      </c>
      <c r="I508" s="407">
        <f t="shared" si="125"/>
        <v>7.11</v>
      </c>
      <c r="J508" s="407">
        <f t="shared" si="120"/>
        <v>7.1199999997764829</v>
      </c>
      <c r="K508" s="408">
        <f t="shared" si="126"/>
        <v>9.9999997764825821E-3</v>
      </c>
      <c r="L508" s="409">
        <f t="shared" si="127"/>
        <v>0.5</v>
      </c>
      <c r="M508" s="410">
        <f t="shared" si="128"/>
        <v>7.61</v>
      </c>
      <c r="N508" s="410">
        <f t="shared" si="129"/>
        <v>7.6199999997764829</v>
      </c>
      <c r="O508" s="411"/>
      <c r="P508" s="485">
        <f t="shared" ca="1" si="130"/>
        <v>0.55936342592593236</v>
      </c>
      <c r="Q508" s="484">
        <f t="shared" ca="1" si="131"/>
        <v>0.55952546296296934</v>
      </c>
      <c r="R508" s="486">
        <v>9.9999997764825821E-3</v>
      </c>
      <c r="S508" s="486">
        <f t="shared" ca="1" si="121"/>
        <v>0.05</v>
      </c>
      <c r="T508" s="470">
        <v>16</v>
      </c>
      <c r="U508" s="469" t="str">
        <f t="shared" si="122"/>
        <v>C94-R9</v>
      </c>
      <c r="V508" s="470">
        <v>94</v>
      </c>
      <c r="W508" s="470" t="s">
        <v>493</v>
      </c>
      <c r="X508" s="470" t="s">
        <v>494</v>
      </c>
      <c r="Y508" s="470">
        <v>9</v>
      </c>
      <c r="AA508" s="505">
        <v>492</v>
      </c>
    </row>
    <row r="509" spans="1:27" ht="12.75" customHeight="1">
      <c r="A509" s="403">
        <f t="shared" si="123"/>
        <v>493</v>
      </c>
      <c r="B509" s="808"/>
      <c r="C509" s="404" t="str">
        <f t="shared" si="119"/>
        <v>C94-R7</v>
      </c>
      <c r="D509" s="405">
        <v>0.42976851851851849</v>
      </c>
      <c r="E509" s="405">
        <v>0.42993055555555554</v>
      </c>
      <c r="F509" s="406">
        <f t="shared" si="133"/>
        <v>1.7</v>
      </c>
      <c r="G509" s="468">
        <f t="shared" si="133"/>
        <v>5.41</v>
      </c>
      <c r="H509" s="407">
        <f t="shared" si="133"/>
        <v>1.2</v>
      </c>
      <c r="I509" s="407">
        <f t="shared" si="125"/>
        <v>7.11</v>
      </c>
      <c r="J509" s="407">
        <f t="shared" si="120"/>
        <v>7.1399999993294481</v>
      </c>
      <c r="K509" s="408">
        <f t="shared" si="126"/>
        <v>2.9999999329447746E-2</v>
      </c>
      <c r="L509" s="409">
        <f t="shared" si="127"/>
        <v>0.5</v>
      </c>
      <c r="M509" s="410">
        <f t="shared" si="128"/>
        <v>7.61</v>
      </c>
      <c r="N509" s="410">
        <f t="shared" si="129"/>
        <v>7.6399999993294481</v>
      </c>
      <c r="O509" s="411"/>
      <c r="P509" s="485">
        <f t="shared" ca="1" si="130"/>
        <v>0.55975694444445079</v>
      </c>
      <c r="Q509" s="484">
        <f t="shared" ca="1" si="131"/>
        <v>0.55990740740741374</v>
      </c>
      <c r="R509" s="486">
        <v>2.9999999329447746E-2</v>
      </c>
      <c r="S509" s="486">
        <f t="shared" ca="1" si="121"/>
        <v>0.06</v>
      </c>
      <c r="T509" s="506">
        <v>17</v>
      </c>
      <c r="U509" s="469" t="str">
        <f t="shared" si="122"/>
        <v>C94-R7</v>
      </c>
      <c r="V509" s="470">
        <v>94</v>
      </c>
      <c r="W509" s="470" t="s">
        <v>493</v>
      </c>
      <c r="X509" s="470" t="s">
        <v>494</v>
      </c>
      <c r="Y509" s="470">
        <v>7</v>
      </c>
      <c r="AA509" s="505">
        <v>493</v>
      </c>
    </row>
    <row r="510" spans="1:27" ht="12.75" customHeight="1">
      <c r="A510" s="403">
        <f t="shared" si="123"/>
        <v>494</v>
      </c>
      <c r="B510" s="808"/>
      <c r="C510" s="404" t="str">
        <f t="shared" si="119"/>
        <v>C94-R5</v>
      </c>
      <c r="D510" s="405">
        <v>0.43003472222222222</v>
      </c>
      <c r="E510" s="405">
        <v>0.43017361111111113</v>
      </c>
      <c r="F510" s="406">
        <f t="shared" si="133"/>
        <v>1.7</v>
      </c>
      <c r="G510" s="468">
        <f t="shared" si="133"/>
        <v>5.41</v>
      </c>
      <c r="H510" s="407">
        <f t="shared" si="133"/>
        <v>1.2</v>
      </c>
      <c r="I510" s="407">
        <f t="shared" si="125"/>
        <v>7.11</v>
      </c>
      <c r="J510" s="407">
        <f t="shared" si="120"/>
        <v>7.1600000007450584</v>
      </c>
      <c r="K510" s="408">
        <f t="shared" si="126"/>
        <v>5.000000074505806E-2</v>
      </c>
      <c r="L510" s="409">
        <f t="shared" si="127"/>
        <v>0.5</v>
      </c>
      <c r="M510" s="410">
        <f t="shared" si="128"/>
        <v>7.61</v>
      </c>
      <c r="N510" s="410">
        <f t="shared" si="129"/>
        <v>7.6600000007450584</v>
      </c>
      <c r="O510" s="411"/>
      <c r="P510" s="485">
        <f t="shared" ca="1" si="130"/>
        <v>0.56018518518519156</v>
      </c>
      <c r="Q510" s="484">
        <f t="shared" ca="1" si="131"/>
        <v>0.5603587962963027</v>
      </c>
      <c r="R510" s="486">
        <v>5.000000074505806E-2</v>
      </c>
      <c r="S510" s="486">
        <f t="shared" ca="1" si="121"/>
        <v>0.11</v>
      </c>
      <c r="T510" s="470">
        <v>18</v>
      </c>
      <c r="U510" s="469" t="str">
        <f t="shared" si="122"/>
        <v>C94-R5</v>
      </c>
      <c r="V510" s="470">
        <v>94</v>
      </c>
      <c r="W510" s="470" t="s">
        <v>493</v>
      </c>
      <c r="X510" s="470" t="s">
        <v>494</v>
      </c>
      <c r="Y510" s="470">
        <v>5</v>
      </c>
      <c r="AA510" s="505">
        <v>494</v>
      </c>
    </row>
    <row r="511" spans="1:27" ht="12.75" customHeight="1">
      <c r="A511" s="403">
        <f t="shared" si="123"/>
        <v>495</v>
      </c>
      <c r="B511" s="808"/>
      <c r="C511" s="404" t="str">
        <f t="shared" si="119"/>
        <v>C94-R3</v>
      </c>
      <c r="D511" s="405">
        <v>0.43028935185185185</v>
      </c>
      <c r="E511" s="405">
        <v>0.43042824074074076</v>
      </c>
      <c r="F511" s="406">
        <f t="shared" si="133"/>
        <v>1.7</v>
      </c>
      <c r="G511" s="468">
        <f t="shared" si="133"/>
        <v>5.41</v>
      </c>
      <c r="H511" s="407">
        <f t="shared" si="133"/>
        <v>1.2</v>
      </c>
      <c r="I511" s="407">
        <f t="shared" si="125"/>
        <v>7.11</v>
      </c>
      <c r="J511" s="407">
        <f t="shared" si="120"/>
        <v>7.2600000059604648</v>
      </c>
      <c r="K511" s="408">
        <f t="shared" si="126"/>
        <v>0.15000000596046448</v>
      </c>
      <c r="L511" s="409">
        <f t="shared" si="127"/>
        <v>0.5</v>
      </c>
      <c r="M511" s="410">
        <f t="shared" si="128"/>
        <v>7.61</v>
      </c>
      <c r="N511" s="410">
        <f t="shared" si="129"/>
        <v>7.7600000059604648</v>
      </c>
      <c r="O511" s="411"/>
      <c r="P511" s="485">
        <f t="shared" ca="1" si="130"/>
        <v>0.56062500000000637</v>
      </c>
      <c r="Q511" s="484">
        <f t="shared" ca="1" si="131"/>
        <v>0.56077546296296932</v>
      </c>
      <c r="R511" s="486">
        <v>0.15000000596046448</v>
      </c>
      <c r="S511" s="486">
        <f t="shared" ca="1" si="121"/>
        <v>0.06</v>
      </c>
      <c r="T511" s="506">
        <v>19</v>
      </c>
      <c r="U511" s="469" t="str">
        <f t="shared" si="122"/>
        <v>C94-R3</v>
      </c>
      <c r="V511" s="470">
        <v>94</v>
      </c>
      <c r="W511" s="470" t="s">
        <v>493</v>
      </c>
      <c r="X511" s="470" t="s">
        <v>494</v>
      </c>
      <c r="Y511" s="470">
        <v>3</v>
      </c>
      <c r="AA511" s="505">
        <v>495</v>
      </c>
    </row>
    <row r="512" spans="1:27" ht="12.75" customHeight="1">
      <c r="A512" s="403">
        <f t="shared" si="123"/>
        <v>496</v>
      </c>
      <c r="B512" s="808"/>
      <c r="C512" s="404" t="str">
        <f t="shared" si="119"/>
        <v>C94-R1</v>
      </c>
      <c r="D512" s="405">
        <v>0.43057870370370371</v>
      </c>
      <c r="E512" s="405">
        <v>0.4307523148148148</v>
      </c>
      <c r="F512" s="406">
        <f t="shared" si="133"/>
        <v>1.7</v>
      </c>
      <c r="G512" s="468">
        <f t="shared" si="133"/>
        <v>5.41</v>
      </c>
      <c r="H512" s="407">
        <f t="shared" si="133"/>
        <v>1.2</v>
      </c>
      <c r="I512" s="407">
        <f t="shared" si="125"/>
        <v>7.11</v>
      </c>
      <c r="J512" s="407">
        <f t="shared" si="120"/>
        <v>7.1699999986588958</v>
      </c>
      <c r="K512" s="408">
        <f t="shared" si="126"/>
        <v>5.9999998658895493E-2</v>
      </c>
      <c r="L512" s="409">
        <f t="shared" si="127"/>
        <v>0.5</v>
      </c>
      <c r="M512" s="410">
        <f t="shared" si="128"/>
        <v>7.61</v>
      </c>
      <c r="N512" s="410">
        <f t="shared" si="129"/>
        <v>7.6699999986588958</v>
      </c>
      <c r="O512" s="411"/>
      <c r="P512" s="485">
        <f t="shared" ca="1" si="130"/>
        <v>0.56103009259259895</v>
      </c>
      <c r="Q512" s="484">
        <f t="shared" ca="1" si="131"/>
        <v>0.56116898148148786</v>
      </c>
      <c r="R512" s="486">
        <v>5.9999998658895493E-2</v>
      </c>
      <c r="S512" s="486">
        <f t="shared" ca="1" si="121"/>
        <v>0.08</v>
      </c>
      <c r="T512" s="470">
        <v>20</v>
      </c>
      <c r="U512" s="469" t="str">
        <f t="shared" si="122"/>
        <v>C94-R1</v>
      </c>
      <c r="V512" s="470">
        <v>94</v>
      </c>
      <c r="W512" s="470" t="s">
        <v>493</v>
      </c>
      <c r="X512" s="470" t="s">
        <v>494</v>
      </c>
      <c r="Y512" s="470">
        <v>1</v>
      </c>
      <c r="AA512" s="505">
        <v>496</v>
      </c>
    </row>
    <row r="513" spans="1:27" ht="12.75" customHeight="1">
      <c r="A513" s="403">
        <f t="shared" si="123"/>
        <v>497</v>
      </c>
      <c r="B513" s="808"/>
      <c r="C513" s="404" t="str">
        <f t="shared" si="119"/>
        <v>C95-R2</v>
      </c>
      <c r="D513" s="405">
        <v>0.43086805555555557</v>
      </c>
      <c r="E513" s="405">
        <v>0.43101851851851852</v>
      </c>
      <c r="F513" s="406">
        <f t="shared" si="133"/>
        <v>1.7</v>
      </c>
      <c r="G513" s="468">
        <f t="shared" si="133"/>
        <v>5.41</v>
      </c>
      <c r="H513" s="407">
        <f t="shared" si="133"/>
        <v>1.2</v>
      </c>
      <c r="I513" s="407">
        <f t="shared" si="125"/>
        <v>7.11</v>
      </c>
      <c r="J513" s="407">
        <f t="shared" si="120"/>
        <v>7.1199999997764829</v>
      </c>
      <c r="K513" s="408">
        <f t="shared" si="126"/>
        <v>9.9999997764825821E-3</v>
      </c>
      <c r="L513" s="409">
        <f t="shared" si="127"/>
        <v>0.5</v>
      </c>
      <c r="M513" s="410">
        <f t="shared" si="128"/>
        <v>7.61</v>
      </c>
      <c r="N513" s="410">
        <f t="shared" si="129"/>
        <v>7.6199999997764829</v>
      </c>
      <c r="O513" s="411"/>
      <c r="P513" s="485">
        <f t="shared" ca="1" si="130"/>
        <v>0.56141203703704345</v>
      </c>
      <c r="Q513" s="484">
        <f t="shared" ca="1" si="131"/>
        <v>0.56158564814815459</v>
      </c>
      <c r="R513" s="486">
        <v>9.9999997764825821E-3</v>
      </c>
      <c r="S513" s="486">
        <f t="shared" ca="1" si="121"/>
        <v>0.08</v>
      </c>
      <c r="T513" s="506">
        <v>1</v>
      </c>
      <c r="U513" s="469" t="str">
        <f t="shared" si="122"/>
        <v>C95-R2</v>
      </c>
      <c r="V513" s="470">
        <v>95</v>
      </c>
      <c r="W513" s="470" t="s">
        <v>493</v>
      </c>
      <c r="X513" s="470" t="s">
        <v>494</v>
      </c>
      <c r="Y513" s="470">
        <v>2</v>
      </c>
      <c r="AA513" s="505">
        <v>497</v>
      </c>
    </row>
    <row r="514" spans="1:27" ht="12.75" customHeight="1">
      <c r="A514" s="403">
        <f t="shared" si="123"/>
        <v>498</v>
      </c>
      <c r="B514" s="808"/>
      <c r="C514" s="404" t="str">
        <f t="shared" si="119"/>
        <v>C95-R4</v>
      </c>
      <c r="D514" s="405">
        <v>0.43113425925925924</v>
      </c>
      <c r="E514" s="405">
        <v>0.43130787037037038</v>
      </c>
      <c r="F514" s="406">
        <f t="shared" si="133"/>
        <v>1.7</v>
      </c>
      <c r="G514" s="468">
        <f t="shared" si="133"/>
        <v>5.41</v>
      </c>
      <c r="H514" s="407">
        <f t="shared" si="133"/>
        <v>1.2</v>
      </c>
      <c r="I514" s="407">
        <f t="shared" si="125"/>
        <v>7.11</v>
      </c>
      <c r="J514" s="407">
        <f t="shared" si="120"/>
        <v>7.2199999994039539</v>
      </c>
      <c r="K514" s="408">
        <f t="shared" si="126"/>
        <v>0.10999999940395355</v>
      </c>
      <c r="L514" s="409">
        <f t="shared" si="127"/>
        <v>0.5</v>
      </c>
      <c r="M514" s="410">
        <f t="shared" si="128"/>
        <v>7.61</v>
      </c>
      <c r="N514" s="410">
        <f t="shared" si="129"/>
        <v>7.7199999994039539</v>
      </c>
      <c r="O514" s="411"/>
      <c r="P514" s="485">
        <f t="shared" ca="1" si="130"/>
        <v>0.56184027777778422</v>
      </c>
      <c r="Q514" s="484">
        <f t="shared" ca="1" si="131"/>
        <v>0.56201388888889536</v>
      </c>
      <c r="R514" s="486">
        <v>0.10999999940395355</v>
      </c>
      <c r="S514" s="486">
        <f t="shared" ca="1" si="121"/>
        <v>0.1</v>
      </c>
      <c r="T514" s="470">
        <v>2</v>
      </c>
      <c r="U514" s="469" t="str">
        <f t="shared" si="122"/>
        <v>C95-R4</v>
      </c>
      <c r="V514" s="470">
        <v>95</v>
      </c>
      <c r="W514" s="470" t="s">
        <v>493</v>
      </c>
      <c r="X514" s="470" t="s">
        <v>494</v>
      </c>
      <c r="Y514" s="470">
        <v>4</v>
      </c>
      <c r="AA514" s="505">
        <v>498</v>
      </c>
    </row>
    <row r="515" spans="1:27" ht="12.75" customHeight="1">
      <c r="A515" s="403">
        <f t="shared" si="123"/>
        <v>499</v>
      </c>
      <c r="B515" s="808"/>
      <c r="C515" s="404" t="str">
        <f t="shared" si="119"/>
        <v>C95-R6</v>
      </c>
      <c r="D515" s="405">
        <v>0.43137731481481484</v>
      </c>
      <c r="E515" s="405">
        <v>0.43152777777777779</v>
      </c>
      <c r="F515" s="406">
        <f t="shared" ref="F515:H516" si="134">F514</f>
        <v>1.7</v>
      </c>
      <c r="G515" s="468">
        <f t="shared" si="134"/>
        <v>5.41</v>
      </c>
      <c r="H515" s="407">
        <f t="shared" si="134"/>
        <v>1.2</v>
      </c>
      <c r="I515" s="407">
        <f t="shared" si="125"/>
        <v>7.11</v>
      </c>
      <c r="J515" s="407">
        <f t="shared" si="120"/>
        <v>7.200000003576279</v>
      </c>
      <c r="K515" s="408">
        <f t="shared" si="126"/>
        <v>9.0000003576278687E-2</v>
      </c>
      <c r="L515" s="409">
        <f t="shared" si="127"/>
        <v>0.5</v>
      </c>
      <c r="M515" s="410">
        <f t="shared" si="128"/>
        <v>7.61</v>
      </c>
      <c r="N515" s="410">
        <f t="shared" si="129"/>
        <v>7.700000003576279</v>
      </c>
      <c r="O515" s="411"/>
      <c r="P515" s="485">
        <f t="shared" ca="1" si="130"/>
        <v>0.56224537037037681</v>
      </c>
      <c r="Q515" s="484">
        <f t="shared" ca="1" si="131"/>
        <v>0.56238425925926572</v>
      </c>
      <c r="R515" s="486">
        <v>9.0000003576278687E-2</v>
      </c>
      <c r="S515" s="486">
        <f t="shared" ca="1" si="121"/>
        <v>0.04</v>
      </c>
      <c r="T515" s="506">
        <v>3</v>
      </c>
      <c r="U515" s="469" t="str">
        <f t="shared" si="122"/>
        <v>C95-R6</v>
      </c>
      <c r="V515" s="470">
        <v>95</v>
      </c>
      <c r="W515" s="470" t="s">
        <v>493</v>
      </c>
      <c r="X515" s="470" t="s">
        <v>494</v>
      </c>
      <c r="Y515" s="470">
        <v>6</v>
      </c>
      <c r="AA515" s="400"/>
    </row>
    <row r="516" spans="1:27" ht="12.75" customHeight="1">
      <c r="A516" s="403">
        <f t="shared" si="123"/>
        <v>500</v>
      </c>
      <c r="B516" s="809"/>
      <c r="C516" s="404" t="str">
        <f t="shared" si="119"/>
        <v>C95-R8</v>
      </c>
      <c r="D516" s="405">
        <v>0.43164351851851851</v>
      </c>
      <c r="E516" s="405">
        <v>0.43181712962962965</v>
      </c>
      <c r="F516" s="406">
        <f t="shared" si="134"/>
        <v>1.7</v>
      </c>
      <c r="G516" s="468">
        <f t="shared" si="134"/>
        <v>5.41</v>
      </c>
      <c r="H516" s="407">
        <f t="shared" si="134"/>
        <v>1.2</v>
      </c>
      <c r="I516" s="407">
        <f t="shared" si="125"/>
        <v>7.11</v>
      </c>
      <c r="J516" s="407">
        <f t="shared" si="120"/>
        <v>7.2299999973177913</v>
      </c>
      <c r="K516" s="408">
        <f t="shared" si="126"/>
        <v>0.11999999731779099</v>
      </c>
      <c r="L516" s="409">
        <f t="shared" si="127"/>
        <v>0.5</v>
      </c>
      <c r="M516" s="410">
        <f t="shared" si="128"/>
        <v>7.61</v>
      </c>
      <c r="N516" s="410">
        <f t="shared" si="129"/>
        <v>7.7299999973177913</v>
      </c>
      <c r="O516" s="411"/>
      <c r="P516" s="485">
        <f t="shared" ca="1" si="130"/>
        <v>0.56261574074074716</v>
      </c>
      <c r="Q516" s="484">
        <f t="shared" ca="1" si="131"/>
        <v>0.56277777777778415</v>
      </c>
      <c r="R516" s="486">
        <v>0.11999999731779099</v>
      </c>
      <c r="S516" s="486">
        <f t="shared" ca="1" si="121"/>
        <v>0.1</v>
      </c>
      <c r="T516" s="470">
        <v>4</v>
      </c>
      <c r="U516" s="469" t="str">
        <f t="shared" si="122"/>
        <v>C95-R8</v>
      </c>
      <c r="V516" s="470">
        <v>95</v>
      </c>
      <c r="W516" s="470" t="s">
        <v>493</v>
      </c>
      <c r="X516" s="470" t="s">
        <v>494</v>
      </c>
      <c r="Y516" s="470">
        <v>8</v>
      </c>
      <c r="AA516" s="400"/>
    </row>
    <row r="517" spans="1:27" ht="19.5" customHeight="1" thickBot="1">
      <c r="A517" s="785" t="s">
        <v>475</v>
      </c>
      <c r="B517" s="786"/>
      <c r="C517" s="787"/>
      <c r="D517" s="471"/>
      <c r="E517" s="465"/>
      <c r="F517" s="788"/>
      <c r="G517" s="788"/>
      <c r="H517" s="413"/>
      <c r="I517" s="414"/>
      <c r="J517" s="414"/>
      <c r="K517" s="413"/>
      <c r="L517" s="413"/>
      <c r="M517" s="414">
        <f>ROUND(SUBTOTAL(109,M17:M516),2)</f>
        <v>3805</v>
      </c>
      <c r="N517" s="414">
        <f>ROUND(SUBTOTAL(109,N17:N516),2)</f>
        <v>3845.54</v>
      </c>
      <c r="O517" s="415"/>
      <c r="P517" s="469"/>
      <c r="Q517" s="469"/>
      <c r="R517" s="486">
        <v>0.04</v>
      </c>
      <c r="S517" s="486">
        <f ca="1">RANDBETWEEN(1,15)/100</f>
        <v>0.15</v>
      </c>
      <c r="T517" s="506">
        <v>5</v>
      </c>
      <c r="U517" s="469"/>
      <c r="V517" s="470"/>
      <c r="W517" s="470"/>
      <c r="X517" s="470"/>
      <c r="Y517" s="470">
        <v>10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70"/>
      <c r="Q518" s="469"/>
      <c r="R518" s="493"/>
      <c r="S518" s="469"/>
      <c r="T518" s="470">
        <v>6</v>
      </c>
      <c r="U518" s="469"/>
      <c r="V518" s="470"/>
      <c r="W518" s="470"/>
      <c r="X518" s="470"/>
      <c r="Y518" s="470">
        <v>12</v>
      </c>
      <c r="AA518" s="400"/>
    </row>
    <row r="519" spans="1:27" ht="10.5" customHeight="1">
      <c r="A519" s="789" t="s">
        <v>301</v>
      </c>
      <c r="B519" s="790"/>
      <c r="C519" s="790"/>
      <c r="D519" s="790"/>
      <c r="E519" s="790"/>
      <c r="F519" s="790"/>
      <c r="G519" s="790"/>
      <c r="H519" s="791"/>
      <c r="I519" s="795" t="s">
        <v>303</v>
      </c>
      <c r="J519" s="796"/>
      <c r="K519" s="796"/>
      <c r="L519" s="796"/>
      <c r="M519" s="796"/>
      <c r="N519" s="796"/>
      <c r="O519" s="797"/>
      <c r="P519" s="470"/>
      <c r="Q519" s="469"/>
      <c r="R519" s="493"/>
      <c r="S519" s="469"/>
      <c r="T519" s="506">
        <v>7</v>
      </c>
      <c r="U519" s="469"/>
      <c r="V519" s="470"/>
      <c r="W519" s="470"/>
      <c r="X519" s="470"/>
      <c r="Y519" s="470">
        <v>14</v>
      </c>
      <c r="AA519" s="400"/>
    </row>
    <row r="520" spans="1:27" ht="15.75" customHeight="1">
      <c r="A520" s="792"/>
      <c r="B520" s="793"/>
      <c r="C520" s="793"/>
      <c r="D520" s="793"/>
      <c r="E520" s="793"/>
      <c r="F520" s="793"/>
      <c r="G520" s="793"/>
      <c r="H520" s="794"/>
      <c r="I520" s="798"/>
      <c r="J520" s="799"/>
      <c r="K520" s="799"/>
      <c r="L520" s="799"/>
      <c r="M520" s="799"/>
      <c r="N520" s="799"/>
      <c r="O520" s="800"/>
      <c r="P520" s="469"/>
      <c r="Q520" s="469"/>
      <c r="R520" s="493"/>
      <c r="S520" s="469"/>
      <c r="T520" s="470">
        <v>8</v>
      </c>
      <c r="U520" s="469"/>
      <c r="V520" s="470"/>
      <c r="W520" s="470"/>
      <c r="X520" s="470"/>
      <c r="Y520" s="470">
        <v>16</v>
      </c>
      <c r="AA520" s="400"/>
    </row>
    <row r="521" spans="1:27" ht="17.25" customHeight="1">
      <c r="A521" s="801" t="s">
        <v>412</v>
      </c>
      <c r="B521" s="802"/>
      <c r="C521" s="802"/>
      <c r="D521" s="802"/>
      <c r="E521" s="802"/>
      <c r="F521" s="802"/>
      <c r="G521" s="802"/>
      <c r="H521" s="803"/>
      <c r="I521" s="804" t="s">
        <v>342</v>
      </c>
      <c r="J521" s="805"/>
      <c r="K521" s="805"/>
      <c r="L521" s="805"/>
      <c r="M521" s="805"/>
      <c r="N521" s="805"/>
      <c r="O521" s="806"/>
      <c r="P521" s="470"/>
      <c r="Q521" s="469"/>
      <c r="R521" s="493"/>
      <c r="S521" s="469"/>
      <c r="T521" s="506">
        <v>9</v>
      </c>
      <c r="U521" s="469"/>
      <c r="V521" s="470"/>
      <c r="W521" s="470"/>
      <c r="X521" s="470"/>
      <c r="Y521" s="470">
        <v>18</v>
      </c>
      <c r="AA521" s="400"/>
    </row>
    <row r="522" spans="1:27" ht="12.75" customHeight="1">
      <c r="A522" s="767" t="s">
        <v>184</v>
      </c>
      <c r="B522" s="768"/>
      <c r="C522" s="768"/>
      <c r="D522" s="768"/>
      <c r="E522" s="768"/>
      <c r="F522" s="768"/>
      <c r="G522" s="768"/>
      <c r="H522" s="769"/>
      <c r="I522" s="776" t="s">
        <v>520</v>
      </c>
      <c r="J522" s="777"/>
      <c r="K522" s="777"/>
      <c r="L522" s="777"/>
      <c r="M522" s="777"/>
      <c r="N522" s="777"/>
      <c r="O522" s="778"/>
      <c r="P522" s="469"/>
      <c r="Q522" s="469"/>
      <c r="R522" s="493"/>
      <c r="S522" s="469"/>
      <c r="T522" s="470">
        <v>10</v>
      </c>
      <c r="U522" s="469"/>
      <c r="V522" s="470"/>
      <c r="W522" s="470"/>
      <c r="X522" s="470"/>
      <c r="Y522" s="470">
        <v>20</v>
      </c>
      <c r="AA522" s="400"/>
    </row>
    <row r="523" spans="1:27" ht="12.75" customHeight="1">
      <c r="A523" s="770"/>
      <c r="B523" s="771"/>
      <c r="C523" s="771"/>
      <c r="D523" s="771"/>
      <c r="E523" s="771"/>
      <c r="F523" s="771"/>
      <c r="G523" s="771"/>
      <c r="H523" s="772"/>
      <c r="I523" s="779"/>
      <c r="J523" s="780"/>
      <c r="K523" s="780"/>
      <c r="L523" s="780"/>
      <c r="M523" s="780"/>
      <c r="N523" s="780"/>
      <c r="O523" s="781"/>
      <c r="P523" s="470"/>
      <c r="Q523" s="469"/>
      <c r="R523" s="493"/>
      <c r="S523" s="469"/>
      <c r="T523" s="506">
        <v>11</v>
      </c>
      <c r="U523" s="469"/>
      <c r="V523" s="470"/>
      <c r="W523" s="470"/>
      <c r="X523" s="470"/>
      <c r="Y523" s="470">
        <v>22</v>
      </c>
      <c r="AA523" s="400"/>
    </row>
    <row r="524" spans="1:27" ht="12.75" customHeight="1">
      <c r="A524" s="770"/>
      <c r="B524" s="771"/>
      <c r="C524" s="771"/>
      <c r="D524" s="771"/>
      <c r="E524" s="771"/>
      <c r="F524" s="771"/>
      <c r="G524" s="771"/>
      <c r="H524" s="772"/>
      <c r="I524" s="779"/>
      <c r="J524" s="780"/>
      <c r="K524" s="780"/>
      <c r="L524" s="780"/>
      <c r="M524" s="780"/>
      <c r="N524" s="780"/>
      <c r="O524" s="781"/>
      <c r="P524" s="469"/>
      <c r="Q524" s="469"/>
      <c r="R524" s="493"/>
      <c r="S524" s="469"/>
      <c r="T524" s="470">
        <v>12</v>
      </c>
      <c r="U524" s="469"/>
      <c r="V524" s="470"/>
      <c r="W524" s="470"/>
      <c r="X524" s="470"/>
      <c r="Y524" s="470">
        <v>24</v>
      </c>
      <c r="AA524" s="400"/>
    </row>
    <row r="525" spans="1:27" ht="19.5" customHeight="1">
      <c r="A525" s="770"/>
      <c r="B525" s="771"/>
      <c r="C525" s="771"/>
      <c r="D525" s="771"/>
      <c r="E525" s="771"/>
      <c r="F525" s="771"/>
      <c r="G525" s="771"/>
      <c r="H525" s="772"/>
      <c r="I525" s="779"/>
      <c r="J525" s="780"/>
      <c r="K525" s="780"/>
      <c r="L525" s="780"/>
      <c r="M525" s="780"/>
      <c r="N525" s="780"/>
      <c r="O525" s="781"/>
      <c r="P525" s="470"/>
      <c r="Q525" s="469"/>
      <c r="R525" s="493"/>
      <c r="S525" s="469"/>
      <c r="T525" s="506">
        <v>13</v>
      </c>
      <c r="U525" s="469"/>
      <c r="V525" s="470"/>
      <c r="W525" s="470"/>
      <c r="X525" s="470"/>
      <c r="Y525" s="470">
        <v>26</v>
      </c>
      <c r="AA525" s="400"/>
    </row>
    <row r="526" spans="1:27" ht="12.75" customHeight="1">
      <c r="A526" s="770"/>
      <c r="B526" s="771"/>
      <c r="C526" s="771"/>
      <c r="D526" s="771"/>
      <c r="E526" s="771"/>
      <c r="F526" s="771"/>
      <c r="G526" s="771"/>
      <c r="H526" s="772"/>
      <c r="I526" s="779"/>
      <c r="J526" s="780"/>
      <c r="K526" s="780"/>
      <c r="L526" s="780"/>
      <c r="M526" s="780"/>
      <c r="N526" s="780"/>
      <c r="O526" s="781"/>
      <c r="P526" s="469"/>
      <c r="Q526" s="469"/>
      <c r="R526" s="493"/>
      <c r="S526" s="469"/>
      <c r="T526" s="470">
        <v>14</v>
      </c>
      <c r="U526" s="469"/>
      <c r="V526" s="470"/>
      <c r="W526" s="470"/>
      <c r="X526" s="470"/>
      <c r="Y526" s="470">
        <v>28</v>
      </c>
      <c r="AA526" s="400"/>
    </row>
    <row r="527" spans="1:27" ht="12" customHeight="1">
      <c r="A527" s="770"/>
      <c r="B527" s="771"/>
      <c r="C527" s="771"/>
      <c r="D527" s="771"/>
      <c r="E527" s="771"/>
      <c r="F527" s="771"/>
      <c r="G527" s="771"/>
      <c r="H527" s="772"/>
      <c r="I527" s="779"/>
      <c r="J527" s="780"/>
      <c r="K527" s="780"/>
      <c r="L527" s="780"/>
      <c r="M527" s="780"/>
      <c r="N527" s="780"/>
      <c r="O527" s="781"/>
      <c r="P527" s="419"/>
      <c r="Q527" s="419"/>
      <c r="R527" s="494"/>
      <c r="S527" s="419"/>
      <c r="T527" s="506">
        <v>15</v>
      </c>
      <c r="U527" s="469"/>
      <c r="V527" s="470"/>
      <c r="W527" s="470"/>
      <c r="X527" s="470"/>
      <c r="Y527" s="470">
        <v>30</v>
      </c>
      <c r="AA527" s="400"/>
    </row>
    <row r="528" spans="1:27" ht="12.75" customHeight="1">
      <c r="A528" s="770"/>
      <c r="B528" s="771"/>
      <c r="C528" s="771"/>
      <c r="D528" s="771"/>
      <c r="E528" s="771"/>
      <c r="F528" s="771"/>
      <c r="G528" s="771"/>
      <c r="H528" s="772"/>
      <c r="I528" s="779"/>
      <c r="J528" s="780"/>
      <c r="K528" s="780"/>
      <c r="L528" s="780"/>
      <c r="M528" s="780"/>
      <c r="N528" s="780"/>
      <c r="O528" s="781"/>
      <c r="P528" s="419"/>
      <c r="Q528" s="419"/>
      <c r="R528" s="494"/>
      <c r="S528" s="419"/>
      <c r="T528" s="470">
        <v>16</v>
      </c>
      <c r="U528" s="469"/>
      <c r="V528" s="470"/>
      <c r="W528" s="470"/>
      <c r="X528" s="470"/>
      <c r="Y528" s="470">
        <v>32</v>
      </c>
      <c r="AA528" s="400"/>
    </row>
    <row r="529" spans="1:27" ht="12.75" customHeight="1">
      <c r="A529" s="770"/>
      <c r="B529" s="771"/>
      <c r="C529" s="771"/>
      <c r="D529" s="771"/>
      <c r="E529" s="771"/>
      <c r="F529" s="771"/>
      <c r="G529" s="771"/>
      <c r="H529" s="772"/>
      <c r="I529" s="779"/>
      <c r="J529" s="780"/>
      <c r="K529" s="780"/>
      <c r="L529" s="780"/>
      <c r="M529" s="780"/>
      <c r="N529" s="780"/>
      <c r="O529" s="781"/>
      <c r="P529" s="419"/>
      <c r="Q529" s="419"/>
      <c r="R529" s="494"/>
      <c r="S529" s="419" t="s">
        <v>502</v>
      </c>
      <c r="T529" s="506">
        <v>17</v>
      </c>
      <c r="U529" s="469"/>
      <c r="V529" s="470"/>
      <c r="W529" s="470"/>
      <c r="X529" s="470"/>
      <c r="Y529" s="470">
        <v>34</v>
      </c>
      <c r="AA529" s="400"/>
    </row>
    <row r="530" spans="1:27" ht="15" customHeight="1">
      <c r="A530" s="773"/>
      <c r="B530" s="774"/>
      <c r="C530" s="774"/>
      <c r="D530" s="774"/>
      <c r="E530" s="774"/>
      <c r="F530" s="774"/>
      <c r="G530" s="774"/>
      <c r="H530" s="775"/>
      <c r="I530" s="782"/>
      <c r="J530" s="783"/>
      <c r="K530" s="783"/>
      <c r="L530" s="783"/>
      <c r="M530" s="783"/>
      <c r="N530" s="783"/>
      <c r="O530" s="784"/>
      <c r="S530" s="394" t="s">
        <v>503</v>
      </c>
      <c r="T530" s="470">
        <v>18</v>
      </c>
      <c r="U530" s="469"/>
      <c r="V530" s="470"/>
      <c r="W530" s="470"/>
      <c r="X530" s="470"/>
      <c r="Y530" s="470">
        <v>36</v>
      </c>
      <c r="AA530" s="400"/>
    </row>
    <row r="531" spans="1:27">
      <c r="S531" s="394" t="s">
        <v>504</v>
      </c>
      <c r="T531" s="506">
        <v>19</v>
      </c>
      <c r="U531" s="469"/>
      <c r="V531" s="470"/>
      <c r="W531" s="470"/>
      <c r="X531" s="470"/>
      <c r="Y531" s="470">
        <v>38</v>
      </c>
      <c r="AA531" s="400"/>
    </row>
    <row r="532" spans="1:27">
      <c r="S532" s="394" t="s">
        <v>505</v>
      </c>
      <c r="T532" s="470">
        <v>20</v>
      </c>
      <c r="U532" s="469"/>
      <c r="V532" s="470"/>
      <c r="W532" s="470"/>
      <c r="X532" s="470"/>
      <c r="Y532" s="470">
        <v>40</v>
      </c>
      <c r="AA532" s="400"/>
    </row>
    <row r="533" spans="1:27">
      <c r="S533" s="394" t="s">
        <v>506</v>
      </c>
      <c r="T533" s="506">
        <v>21</v>
      </c>
      <c r="U533" s="469"/>
      <c r="V533" s="470"/>
      <c r="W533" s="470"/>
      <c r="X533" s="470"/>
      <c r="Y533" s="470">
        <v>41</v>
      </c>
      <c r="AA533" s="400"/>
    </row>
    <row r="534" spans="1:27">
      <c r="T534" s="506">
        <v>1</v>
      </c>
      <c r="U534" s="469"/>
      <c r="V534" s="470"/>
      <c r="W534" s="470"/>
      <c r="X534" s="470"/>
      <c r="Y534" s="470">
        <v>39</v>
      </c>
      <c r="AA534" s="400"/>
    </row>
    <row r="535" spans="1:27">
      <c r="T535" s="470">
        <v>2</v>
      </c>
      <c r="U535" s="469"/>
      <c r="V535" s="470"/>
      <c r="W535" s="470"/>
      <c r="X535" s="470"/>
      <c r="Y535" s="470">
        <v>37</v>
      </c>
      <c r="AA535" s="400"/>
    </row>
    <row r="536" spans="1:27">
      <c r="T536" s="506">
        <v>3</v>
      </c>
      <c r="U536" s="469"/>
      <c r="V536" s="470"/>
      <c r="W536" s="470"/>
      <c r="X536" s="470"/>
      <c r="Y536" s="470">
        <v>35</v>
      </c>
      <c r="AA536" s="400"/>
    </row>
    <row r="537" spans="1:27">
      <c r="T537" s="470">
        <v>4</v>
      </c>
      <c r="U537" s="469"/>
      <c r="V537" s="470"/>
      <c r="W537" s="470"/>
      <c r="X537" s="470"/>
      <c r="Y537" s="470">
        <v>33</v>
      </c>
      <c r="AA537" s="400"/>
    </row>
    <row r="538" spans="1:27">
      <c r="T538" s="506">
        <v>5</v>
      </c>
      <c r="U538" s="469"/>
      <c r="V538" s="470"/>
      <c r="W538" s="470"/>
      <c r="X538" s="470"/>
      <c r="Y538" s="470">
        <v>31</v>
      </c>
      <c r="AA538" s="400"/>
    </row>
    <row r="539" spans="1:27">
      <c r="T539" s="470">
        <v>6</v>
      </c>
      <c r="U539" s="469"/>
      <c r="V539" s="470"/>
      <c r="W539" s="470"/>
      <c r="X539" s="470"/>
      <c r="Y539" s="470">
        <v>29</v>
      </c>
      <c r="AA539" s="400"/>
    </row>
    <row r="540" spans="1:27">
      <c r="T540" s="506">
        <v>7</v>
      </c>
      <c r="U540" s="469"/>
      <c r="V540" s="470"/>
      <c r="W540" s="470"/>
      <c r="X540" s="470"/>
      <c r="Y540" s="470">
        <v>27</v>
      </c>
      <c r="AA540" s="400"/>
    </row>
    <row r="541" spans="1:27">
      <c r="T541" s="470">
        <v>8</v>
      </c>
      <c r="U541" s="469"/>
      <c r="V541" s="470"/>
      <c r="W541" s="470"/>
      <c r="X541" s="470"/>
      <c r="Y541" s="470">
        <v>25</v>
      </c>
      <c r="AA541" s="400"/>
    </row>
    <row r="542" spans="1:27">
      <c r="T542" s="506">
        <v>9</v>
      </c>
      <c r="U542" s="469"/>
      <c r="V542" s="470"/>
      <c r="W542" s="470"/>
      <c r="X542" s="470"/>
      <c r="Y542" s="470">
        <v>23</v>
      </c>
      <c r="AA542" s="400"/>
    </row>
    <row r="543" spans="1:27">
      <c r="T543" s="470">
        <v>10</v>
      </c>
      <c r="U543" s="469"/>
      <c r="V543" s="470"/>
      <c r="W543" s="470"/>
      <c r="X543" s="470"/>
      <c r="Y543" s="470">
        <v>21</v>
      </c>
      <c r="AA543" s="400"/>
    </row>
    <row r="544" spans="1:27">
      <c r="T544" s="506">
        <v>11</v>
      </c>
      <c r="U544" s="469"/>
      <c r="V544" s="470"/>
      <c r="W544" s="470"/>
      <c r="X544" s="470"/>
      <c r="Y544" s="470">
        <v>19</v>
      </c>
      <c r="AA544" s="400"/>
    </row>
    <row r="545" spans="20:27">
      <c r="T545" s="470">
        <v>12</v>
      </c>
      <c r="U545" s="469"/>
      <c r="V545" s="470"/>
      <c r="W545" s="470"/>
      <c r="X545" s="470"/>
      <c r="Y545" s="470">
        <v>17</v>
      </c>
      <c r="AA545" s="400"/>
    </row>
    <row r="546" spans="20:27">
      <c r="T546" s="506">
        <v>13</v>
      </c>
      <c r="U546" s="469"/>
      <c r="V546" s="470"/>
      <c r="W546" s="470"/>
      <c r="X546" s="470"/>
      <c r="Y546" s="470">
        <v>15</v>
      </c>
      <c r="AA546" s="400"/>
    </row>
    <row r="547" spans="20:27">
      <c r="T547" s="470">
        <v>14</v>
      </c>
      <c r="U547" s="469"/>
      <c r="V547" s="470"/>
      <c r="W547" s="470"/>
      <c r="X547" s="470"/>
      <c r="Y547" s="470">
        <v>13</v>
      </c>
      <c r="AA547" s="400"/>
    </row>
    <row r="548" spans="20:27">
      <c r="T548" s="506">
        <v>15</v>
      </c>
      <c r="U548" s="469"/>
      <c r="V548" s="470"/>
      <c r="W548" s="470"/>
      <c r="X548" s="470"/>
      <c r="Y548" s="470">
        <v>11</v>
      </c>
      <c r="AA548" s="400"/>
    </row>
    <row r="549" spans="20:27">
      <c r="T549" s="470">
        <v>16</v>
      </c>
      <c r="U549" s="469"/>
      <c r="V549" s="470"/>
      <c r="W549" s="470"/>
      <c r="X549" s="470"/>
      <c r="Y549" s="470">
        <v>9</v>
      </c>
      <c r="AA549" s="400"/>
    </row>
    <row r="550" spans="20:27">
      <c r="T550" s="506">
        <v>17</v>
      </c>
      <c r="U550" s="469"/>
      <c r="V550" s="470"/>
      <c r="W550" s="470"/>
      <c r="X550" s="470"/>
      <c r="Y550" s="470">
        <v>7</v>
      </c>
      <c r="AA550" s="400"/>
    </row>
    <row r="551" spans="20:27">
      <c r="T551" s="470">
        <v>18</v>
      </c>
      <c r="U551" s="469"/>
      <c r="V551" s="470"/>
      <c r="W551" s="470"/>
      <c r="X551" s="470"/>
      <c r="Y551" s="470">
        <v>5</v>
      </c>
      <c r="AA551" s="400"/>
    </row>
    <row r="552" spans="20:27">
      <c r="T552" s="506">
        <v>19</v>
      </c>
      <c r="U552" s="469"/>
      <c r="V552" s="470"/>
      <c r="W552" s="470"/>
      <c r="X552" s="470"/>
      <c r="Y552" s="470">
        <v>3</v>
      </c>
      <c r="AA552" s="400"/>
    </row>
    <row r="553" spans="20:27">
      <c r="T553" s="470">
        <v>20</v>
      </c>
      <c r="U553" s="469"/>
      <c r="V553" s="470"/>
      <c r="W553" s="470"/>
      <c r="X553" s="470"/>
      <c r="Y553" s="470">
        <v>1</v>
      </c>
      <c r="AA553" s="400"/>
    </row>
    <row r="554" spans="20:27">
      <c r="T554" s="506">
        <v>21</v>
      </c>
      <c r="U554" s="469"/>
      <c r="V554" s="470"/>
      <c r="W554" s="470"/>
      <c r="X554" s="470"/>
      <c r="Y554" s="470">
        <v>11</v>
      </c>
      <c r="AA554" s="400"/>
    </row>
    <row r="555" spans="20:27">
      <c r="T555" s="470">
        <v>6</v>
      </c>
      <c r="U555" s="469"/>
      <c r="V555" s="470"/>
      <c r="W555" s="470"/>
      <c r="X555" s="470"/>
      <c r="Y555" s="470">
        <v>13</v>
      </c>
      <c r="AA555" s="400"/>
    </row>
    <row r="556" spans="20:27">
      <c r="T556" s="470">
        <v>7</v>
      </c>
      <c r="U556" s="469"/>
      <c r="V556" s="470"/>
      <c r="W556" s="470"/>
      <c r="X556" s="470"/>
      <c r="Y556" s="470">
        <v>15</v>
      </c>
      <c r="AA556" s="400"/>
    </row>
    <row r="557" spans="20:27">
      <c r="T557" s="470">
        <v>8</v>
      </c>
      <c r="U557" s="469"/>
      <c r="V557" s="470"/>
      <c r="W557" s="470"/>
      <c r="X557" s="470"/>
      <c r="Y557" s="470">
        <v>17</v>
      </c>
      <c r="AA557" s="400"/>
    </row>
    <row r="558" spans="20:27">
      <c r="T558" s="470">
        <v>9</v>
      </c>
      <c r="U558" s="469"/>
      <c r="V558" s="470"/>
      <c r="W558" s="470"/>
      <c r="X558" s="470"/>
      <c r="Y558" s="470">
        <v>19</v>
      </c>
      <c r="AA558" s="400"/>
    </row>
    <row r="559" spans="20:27">
      <c r="T559" s="470">
        <v>10</v>
      </c>
      <c r="U559" s="469"/>
      <c r="V559" s="470"/>
      <c r="W559" s="470"/>
      <c r="X559" s="470"/>
      <c r="Y559" s="470">
        <v>21</v>
      </c>
      <c r="AA559" s="400"/>
    </row>
    <row r="560" spans="20:27">
      <c r="T560" s="470">
        <v>11</v>
      </c>
      <c r="U560" s="469"/>
      <c r="V560" s="470"/>
      <c r="W560" s="470"/>
      <c r="X560" s="470"/>
      <c r="Y560" s="470">
        <v>23</v>
      </c>
      <c r="AA560" s="400"/>
    </row>
    <row r="561" spans="16:27">
      <c r="T561" s="470">
        <v>12</v>
      </c>
      <c r="U561" s="469"/>
      <c r="V561" s="470"/>
      <c r="W561" s="470"/>
      <c r="X561" s="470"/>
      <c r="Y561" s="470">
        <v>25</v>
      </c>
      <c r="AA561" s="400"/>
    </row>
    <row r="562" spans="16:27">
      <c r="T562" s="470">
        <v>13</v>
      </c>
      <c r="U562" s="469"/>
      <c r="V562" s="470"/>
      <c r="W562" s="470"/>
      <c r="X562" s="470"/>
      <c r="Y562" s="470">
        <v>27</v>
      </c>
      <c r="AA562" s="400"/>
    </row>
    <row r="563" spans="16:27">
      <c r="T563" s="470">
        <v>14</v>
      </c>
      <c r="U563" s="469"/>
      <c r="V563" s="470"/>
      <c r="W563" s="470"/>
      <c r="X563" s="470"/>
      <c r="Y563" s="470">
        <v>29</v>
      </c>
      <c r="AA563" s="400"/>
    </row>
    <row r="564" spans="16:27">
      <c r="T564" s="470">
        <v>15</v>
      </c>
      <c r="U564" s="469"/>
      <c r="V564" s="470"/>
      <c r="W564" s="470"/>
      <c r="X564" s="470"/>
      <c r="Y564" s="470">
        <v>31</v>
      </c>
      <c r="AA564" s="400"/>
    </row>
    <row r="565" spans="16:27">
      <c r="T565" s="470">
        <v>16</v>
      </c>
      <c r="U565" s="469"/>
      <c r="V565" s="470"/>
      <c r="W565" s="470"/>
      <c r="X565" s="470"/>
      <c r="Y565" s="470">
        <v>33</v>
      </c>
      <c r="AA565" s="400"/>
    </row>
    <row r="566" spans="16:27">
      <c r="T566" s="470">
        <v>17</v>
      </c>
      <c r="U566" s="469"/>
      <c r="V566" s="470"/>
      <c r="W566" s="470"/>
      <c r="X566" s="470"/>
      <c r="Y566" s="470">
        <v>35</v>
      </c>
      <c r="AA566" s="400"/>
    </row>
    <row r="567" spans="16:27">
      <c r="T567" s="470">
        <v>18</v>
      </c>
      <c r="U567" s="469"/>
      <c r="V567" s="470"/>
      <c r="W567" s="470"/>
      <c r="X567" s="470"/>
      <c r="Y567" s="470">
        <v>37</v>
      </c>
      <c r="AA567" s="400"/>
    </row>
    <row r="568" spans="16:27">
      <c r="T568" s="470">
        <v>19</v>
      </c>
      <c r="U568" s="469"/>
      <c r="V568" s="470"/>
      <c r="W568" s="470"/>
      <c r="X568" s="470"/>
      <c r="Y568" s="470">
        <v>39</v>
      </c>
      <c r="AA568" s="400"/>
    </row>
    <row r="569" spans="16:27">
      <c r="T569" s="470">
        <v>20</v>
      </c>
      <c r="U569" s="469"/>
      <c r="V569" s="470"/>
      <c r="W569" s="470"/>
      <c r="X569" s="470"/>
      <c r="Y569" s="470">
        <v>41</v>
      </c>
      <c r="AA569" s="400"/>
    </row>
    <row r="570" spans="16:27">
      <c r="T570" s="504">
        <v>21</v>
      </c>
      <c r="U570" s="469"/>
      <c r="V570" s="470"/>
      <c r="W570" s="470"/>
      <c r="X570" s="470"/>
      <c r="Y570" s="504">
        <v>43</v>
      </c>
      <c r="AA570" s="400"/>
    </row>
    <row r="571" spans="16:27">
      <c r="T571" s="470">
        <v>1</v>
      </c>
      <c r="U571" s="469"/>
      <c r="V571" s="470"/>
      <c r="W571" s="470"/>
      <c r="X571" s="470"/>
      <c r="Y571" s="470">
        <v>42</v>
      </c>
      <c r="AA571" s="400"/>
    </row>
    <row r="572" spans="16:27">
      <c r="T572" s="470">
        <v>2</v>
      </c>
      <c r="U572" s="469"/>
      <c r="V572" s="470"/>
      <c r="W572" s="470"/>
      <c r="X572" s="470"/>
      <c r="Y572" s="470">
        <v>40</v>
      </c>
      <c r="AA572" s="400"/>
    </row>
    <row r="573" spans="16:27">
      <c r="T573" s="470">
        <v>3</v>
      </c>
      <c r="U573" s="469"/>
      <c r="V573" s="470"/>
      <c r="W573" s="470"/>
      <c r="X573" s="470"/>
      <c r="Y573" s="470">
        <v>38</v>
      </c>
      <c r="AA573" s="400"/>
    </row>
    <row r="574" spans="16:27">
      <c r="T574" s="470">
        <v>4</v>
      </c>
      <c r="U574" s="469"/>
      <c r="V574" s="470"/>
      <c r="W574" s="470"/>
      <c r="X574" s="470"/>
      <c r="Y574" s="470">
        <v>36</v>
      </c>
      <c r="AA574" s="400"/>
    </row>
    <row r="575" spans="16:27">
      <c r="T575" s="470">
        <v>5</v>
      </c>
      <c r="U575" s="469"/>
      <c r="V575" s="470"/>
      <c r="W575" s="470"/>
      <c r="X575" s="470"/>
      <c r="Y575" s="470">
        <v>34</v>
      </c>
      <c r="AA575" s="400"/>
    </row>
    <row r="576" spans="16:27">
      <c r="P576" s="394">
        <f t="shared" ref="P576:P639" ca="1" si="135">ROUND((RAND()*(270-250)+250),-1)</f>
        <v>270</v>
      </c>
      <c r="Q576" s="394">
        <f t="shared" ref="Q576:Q639" ca="1" si="136">ROUND((RAND()*(45-30)+30),-1)</f>
        <v>40</v>
      </c>
      <c r="T576" s="470">
        <v>6</v>
      </c>
      <c r="U576" s="469"/>
      <c r="V576" s="470"/>
      <c r="W576" s="470"/>
      <c r="X576" s="470"/>
      <c r="Y576" s="470">
        <v>32</v>
      </c>
      <c r="AA576" s="400"/>
    </row>
    <row r="577" spans="16:27">
      <c r="P577" s="394">
        <f t="shared" ca="1" si="135"/>
        <v>250</v>
      </c>
      <c r="Q577" s="394">
        <f t="shared" ca="1" si="136"/>
        <v>40</v>
      </c>
      <c r="T577" s="470">
        <v>7</v>
      </c>
      <c r="U577" s="469"/>
      <c r="V577" s="470"/>
      <c r="W577" s="470"/>
      <c r="X577" s="470"/>
      <c r="Y577" s="470">
        <v>30</v>
      </c>
      <c r="AA577" s="400"/>
    </row>
    <row r="578" spans="16:27">
      <c r="P578" s="394">
        <f t="shared" ca="1" si="135"/>
        <v>250</v>
      </c>
      <c r="Q578" s="394">
        <f t="shared" ca="1" si="136"/>
        <v>40</v>
      </c>
      <c r="T578" s="470">
        <v>8</v>
      </c>
      <c r="U578" s="469"/>
      <c r="V578" s="470"/>
      <c r="W578" s="470"/>
      <c r="X578" s="470"/>
      <c r="Y578" s="470">
        <v>28</v>
      </c>
      <c r="AA578" s="400"/>
    </row>
    <row r="579" spans="16:27">
      <c r="P579" s="394">
        <f t="shared" ca="1" si="135"/>
        <v>270</v>
      </c>
      <c r="Q579" s="394">
        <f t="shared" ca="1" si="136"/>
        <v>40</v>
      </c>
      <c r="T579" s="470">
        <v>9</v>
      </c>
      <c r="U579" s="469"/>
      <c r="V579" s="470"/>
      <c r="W579" s="470"/>
      <c r="X579" s="470"/>
      <c r="Y579" s="470">
        <v>26</v>
      </c>
      <c r="AA579" s="400"/>
    </row>
    <row r="580" spans="16:27">
      <c r="P580" s="394">
        <f t="shared" ca="1" si="135"/>
        <v>270</v>
      </c>
      <c r="Q580" s="394">
        <f t="shared" ca="1" si="136"/>
        <v>40</v>
      </c>
      <c r="T580" s="470">
        <v>10</v>
      </c>
      <c r="U580" s="469"/>
      <c r="V580" s="470"/>
      <c r="W580" s="470"/>
      <c r="X580" s="470"/>
      <c r="Y580" s="470">
        <v>24</v>
      </c>
      <c r="AA580" s="400"/>
    </row>
    <row r="581" spans="16:27">
      <c r="P581" s="394">
        <f t="shared" ca="1" si="135"/>
        <v>260</v>
      </c>
      <c r="Q581" s="394">
        <f t="shared" ca="1" si="136"/>
        <v>40</v>
      </c>
      <c r="T581" s="470">
        <v>11</v>
      </c>
      <c r="U581" s="469"/>
      <c r="V581" s="470"/>
      <c r="W581" s="470"/>
      <c r="X581" s="470"/>
      <c r="Y581" s="470">
        <v>22</v>
      </c>
      <c r="AA581" s="400"/>
    </row>
    <row r="582" spans="16:27">
      <c r="P582" s="394">
        <f t="shared" ca="1" si="135"/>
        <v>250</v>
      </c>
      <c r="Q582" s="394">
        <f t="shared" ca="1" si="136"/>
        <v>40</v>
      </c>
      <c r="T582" s="470">
        <v>12</v>
      </c>
      <c r="U582" s="469"/>
      <c r="V582" s="470"/>
      <c r="W582" s="470"/>
      <c r="X582" s="470"/>
      <c r="Y582" s="470">
        <v>20</v>
      </c>
      <c r="AA582" s="400"/>
    </row>
    <row r="583" spans="16:27">
      <c r="P583" s="394">
        <f t="shared" ca="1" si="135"/>
        <v>260</v>
      </c>
      <c r="Q583" s="394">
        <f t="shared" ca="1" si="136"/>
        <v>30</v>
      </c>
      <c r="T583" s="470">
        <v>13</v>
      </c>
      <c r="U583" s="469"/>
      <c r="V583" s="470"/>
      <c r="W583" s="470"/>
      <c r="X583" s="470"/>
      <c r="Y583" s="470">
        <v>18</v>
      </c>
      <c r="AA583" s="400"/>
    </row>
    <row r="584" spans="16:27">
      <c r="P584" s="394">
        <f t="shared" ca="1" si="135"/>
        <v>260</v>
      </c>
      <c r="Q584" s="394">
        <f t="shared" ca="1" si="136"/>
        <v>40</v>
      </c>
      <c r="T584" s="470">
        <v>14</v>
      </c>
      <c r="U584" s="469"/>
      <c r="V584" s="470"/>
      <c r="W584" s="470"/>
      <c r="X584" s="470"/>
      <c r="Y584" s="470">
        <v>16</v>
      </c>
      <c r="AA584" s="400"/>
    </row>
    <row r="585" spans="16:27">
      <c r="P585" s="394">
        <f t="shared" ca="1" si="135"/>
        <v>260</v>
      </c>
      <c r="Q585" s="394">
        <f t="shared" ca="1" si="136"/>
        <v>30</v>
      </c>
      <c r="T585" s="470">
        <v>15</v>
      </c>
      <c r="U585" s="469"/>
      <c r="V585" s="470"/>
      <c r="W585" s="470"/>
      <c r="X585" s="470"/>
      <c r="Y585" s="470">
        <v>14</v>
      </c>
      <c r="AA585" s="400"/>
    </row>
    <row r="586" spans="16:27">
      <c r="P586" s="394">
        <f t="shared" ca="1" si="135"/>
        <v>260</v>
      </c>
      <c r="Q586" s="394">
        <f t="shared" ca="1" si="136"/>
        <v>40</v>
      </c>
      <c r="T586" s="470">
        <v>16</v>
      </c>
      <c r="U586" s="469"/>
      <c r="V586" s="470"/>
      <c r="W586" s="470"/>
      <c r="X586" s="470"/>
      <c r="Y586" s="470">
        <v>12</v>
      </c>
      <c r="AA586" s="400"/>
    </row>
    <row r="587" spans="16:27">
      <c r="P587" s="394">
        <f t="shared" ca="1" si="135"/>
        <v>250</v>
      </c>
      <c r="Q587" s="394">
        <f t="shared" ca="1" si="136"/>
        <v>40</v>
      </c>
      <c r="T587" s="470">
        <v>17</v>
      </c>
      <c r="U587" s="469"/>
      <c r="V587" s="470"/>
      <c r="W587" s="470"/>
      <c r="X587" s="470"/>
      <c r="Y587" s="470">
        <v>10</v>
      </c>
      <c r="AA587" s="400"/>
    </row>
    <row r="588" spans="16:27">
      <c r="P588" s="394">
        <f t="shared" ca="1" si="135"/>
        <v>250</v>
      </c>
      <c r="Q588" s="394">
        <f t="shared" ca="1" si="136"/>
        <v>30</v>
      </c>
      <c r="T588" s="470">
        <v>18</v>
      </c>
      <c r="U588" s="469"/>
      <c r="V588" s="470"/>
      <c r="W588" s="470"/>
      <c r="X588" s="470"/>
      <c r="Y588" s="470">
        <v>8</v>
      </c>
      <c r="AA588" s="400"/>
    </row>
    <row r="589" spans="16:27">
      <c r="P589" s="394">
        <f t="shared" ca="1" si="135"/>
        <v>270</v>
      </c>
      <c r="Q589" s="394">
        <f t="shared" ca="1" si="136"/>
        <v>40</v>
      </c>
      <c r="T589" s="470">
        <v>19</v>
      </c>
      <c r="U589" s="469"/>
      <c r="V589" s="470"/>
      <c r="W589" s="470"/>
      <c r="X589" s="470"/>
      <c r="Y589" s="470">
        <v>6</v>
      </c>
      <c r="AA589" s="400"/>
    </row>
    <row r="590" spans="16:27">
      <c r="P590" s="394">
        <f t="shared" ca="1" si="135"/>
        <v>250</v>
      </c>
      <c r="Q590" s="394">
        <f t="shared" ca="1" si="136"/>
        <v>40</v>
      </c>
      <c r="T590" s="504">
        <v>20</v>
      </c>
      <c r="U590" s="469"/>
      <c r="V590" s="470"/>
      <c r="W590" s="470"/>
      <c r="X590" s="470"/>
      <c r="Y590" s="470">
        <v>4</v>
      </c>
      <c r="AA590" s="400"/>
    </row>
    <row r="591" spans="16:27">
      <c r="P591" s="394">
        <f t="shared" ca="1" si="135"/>
        <v>260</v>
      </c>
      <c r="Q591" s="394">
        <f t="shared" ca="1" si="136"/>
        <v>30</v>
      </c>
      <c r="T591" s="470">
        <v>1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35"/>
        <v>270</v>
      </c>
      <c r="Q592" s="394">
        <f t="shared" ca="1" si="136"/>
        <v>30</v>
      </c>
      <c r="T592" s="470">
        <v>2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35"/>
        <v>250</v>
      </c>
      <c r="Q593" s="394">
        <f t="shared" ca="1" si="136"/>
        <v>30</v>
      </c>
      <c r="T593" s="470">
        <v>3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35"/>
        <v>270</v>
      </c>
      <c r="Q594" s="394">
        <f t="shared" ca="1" si="136"/>
        <v>40</v>
      </c>
      <c r="T594" s="470">
        <v>4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35"/>
        <v>250</v>
      </c>
      <c r="Q595" s="394">
        <f t="shared" ca="1" si="136"/>
        <v>40</v>
      </c>
      <c r="T595" s="470">
        <v>5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35"/>
        <v>260</v>
      </c>
      <c r="Q596" s="394">
        <f t="shared" ca="1" si="136"/>
        <v>30</v>
      </c>
      <c r="T596" s="470">
        <v>6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35"/>
        <v>270</v>
      </c>
      <c r="Q597" s="394">
        <f t="shared" ca="1" si="136"/>
        <v>30</v>
      </c>
      <c r="T597" s="470">
        <v>7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35"/>
        <v>250</v>
      </c>
      <c r="Q598" s="394">
        <f t="shared" ca="1" si="136"/>
        <v>40</v>
      </c>
      <c r="T598" s="470">
        <v>8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35"/>
        <v>260</v>
      </c>
      <c r="Q599" s="394">
        <f t="shared" ca="1" si="136"/>
        <v>40</v>
      </c>
      <c r="T599" s="470">
        <v>9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35"/>
        <v>260</v>
      </c>
      <c r="Q600" s="394">
        <f t="shared" ca="1" si="136"/>
        <v>30</v>
      </c>
      <c r="T600" s="470">
        <v>10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35"/>
        <v>250</v>
      </c>
      <c r="Q601" s="394">
        <f t="shared" ca="1" si="136"/>
        <v>30</v>
      </c>
      <c r="T601" s="470">
        <v>11</v>
      </c>
      <c r="U601" s="469"/>
      <c r="V601" s="470"/>
      <c r="W601" s="470"/>
      <c r="X601" s="470"/>
      <c r="Y601" s="470"/>
      <c r="AA601" s="400"/>
    </row>
    <row r="602" spans="16:27">
      <c r="P602" s="394">
        <f t="shared" ca="1" si="135"/>
        <v>260</v>
      </c>
      <c r="Q602" s="394">
        <f t="shared" ca="1" si="136"/>
        <v>40</v>
      </c>
      <c r="T602" s="470">
        <v>12</v>
      </c>
      <c r="U602" s="469"/>
      <c r="V602" s="470"/>
      <c r="W602" s="470"/>
      <c r="X602" s="470"/>
      <c r="Y602" s="470"/>
      <c r="AA602" s="400"/>
    </row>
    <row r="603" spans="16:27">
      <c r="P603" s="394">
        <f t="shared" ca="1" si="135"/>
        <v>260</v>
      </c>
      <c r="Q603" s="394">
        <f t="shared" ca="1" si="136"/>
        <v>40</v>
      </c>
      <c r="T603" s="470">
        <v>13</v>
      </c>
      <c r="U603" s="469"/>
      <c r="V603" s="470"/>
      <c r="W603" s="470"/>
      <c r="X603" s="470"/>
      <c r="Y603" s="470"/>
      <c r="AA603" s="400"/>
    </row>
    <row r="604" spans="16:27">
      <c r="P604" s="394">
        <f t="shared" ca="1" si="135"/>
        <v>260</v>
      </c>
      <c r="Q604" s="394">
        <f t="shared" ca="1" si="136"/>
        <v>30</v>
      </c>
      <c r="T604" s="470">
        <v>14</v>
      </c>
      <c r="U604" s="469"/>
      <c r="V604" s="470"/>
      <c r="W604" s="470"/>
      <c r="X604" s="470"/>
      <c r="Y604" s="470"/>
      <c r="AA604" s="400"/>
    </row>
    <row r="605" spans="16:27">
      <c r="P605" s="394">
        <f t="shared" ca="1" si="135"/>
        <v>270</v>
      </c>
      <c r="Q605" s="394">
        <f t="shared" ca="1" si="136"/>
        <v>30</v>
      </c>
      <c r="T605" s="470">
        <v>15</v>
      </c>
      <c r="U605" s="469"/>
      <c r="V605" s="470"/>
      <c r="W605" s="470"/>
      <c r="X605" s="470"/>
      <c r="Y605" s="470"/>
      <c r="AA605" s="400"/>
    </row>
    <row r="606" spans="16:27">
      <c r="P606" s="394">
        <f t="shared" ca="1" si="135"/>
        <v>260</v>
      </c>
      <c r="Q606" s="394">
        <f t="shared" ca="1" si="136"/>
        <v>30</v>
      </c>
      <c r="T606" s="470">
        <v>16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35"/>
        <v>260</v>
      </c>
      <c r="Q607" s="394">
        <f t="shared" ca="1" si="136"/>
        <v>30</v>
      </c>
      <c r="T607" s="470">
        <v>17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35"/>
        <v>260</v>
      </c>
      <c r="Q608" s="394">
        <f t="shared" ca="1" si="136"/>
        <v>40</v>
      </c>
      <c r="T608" s="470">
        <v>18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35"/>
        <v>250</v>
      </c>
      <c r="Q609" s="394">
        <f t="shared" ca="1" si="136"/>
        <v>30</v>
      </c>
      <c r="T609" s="470">
        <v>19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35"/>
        <v>250</v>
      </c>
      <c r="Q610" s="394">
        <f t="shared" ca="1" si="136"/>
        <v>30</v>
      </c>
      <c r="T610" s="470">
        <v>20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35"/>
        <v>250</v>
      </c>
      <c r="Q611" s="394">
        <f t="shared" ca="1" si="136"/>
        <v>40</v>
      </c>
      <c r="T611" s="504">
        <v>21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35"/>
        <v>250</v>
      </c>
      <c r="Q612" s="394">
        <f t="shared" ca="1" si="136"/>
        <v>40</v>
      </c>
      <c r="T612" s="470">
        <v>1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35"/>
        <v>270</v>
      </c>
      <c r="Q613" s="394">
        <f t="shared" ca="1" si="136"/>
        <v>40</v>
      </c>
      <c r="T613" s="470">
        <v>2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35"/>
        <v>260</v>
      </c>
      <c r="Q614" s="394">
        <f t="shared" ca="1" si="136"/>
        <v>40</v>
      </c>
      <c r="T614" s="470">
        <v>3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35"/>
        <v>260</v>
      </c>
      <c r="Q615" s="394">
        <f t="shared" ca="1" si="136"/>
        <v>40</v>
      </c>
      <c r="T615" s="470">
        <v>4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35"/>
        <v>250</v>
      </c>
      <c r="Q616" s="394">
        <f t="shared" ca="1" si="136"/>
        <v>40</v>
      </c>
      <c r="T616" s="470">
        <v>5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35"/>
        <v>270</v>
      </c>
      <c r="Q617" s="394">
        <f t="shared" ca="1" si="136"/>
        <v>40</v>
      </c>
      <c r="T617" s="470">
        <v>6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35"/>
        <v>270</v>
      </c>
      <c r="Q618" s="394">
        <f t="shared" ca="1" si="136"/>
        <v>40</v>
      </c>
      <c r="T618" s="470">
        <v>7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35"/>
        <v>260</v>
      </c>
      <c r="Q619" s="394">
        <f t="shared" ca="1" si="136"/>
        <v>40</v>
      </c>
      <c r="T619" s="470">
        <v>8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35"/>
        <v>270</v>
      </c>
      <c r="Q620" s="394">
        <f t="shared" ca="1" si="136"/>
        <v>30</v>
      </c>
      <c r="T620" s="470">
        <v>9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35"/>
        <v>270</v>
      </c>
      <c r="Q621" s="394">
        <f t="shared" ca="1" si="136"/>
        <v>40</v>
      </c>
      <c r="T621" s="470">
        <v>10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35"/>
        <v>250</v>
      </c>
      <c r="Q622" s="394">
        <f t="shared" ca="1" si="136"/>
        <v>40</v>
      </c>
      <c r="T622" s="470">
        <v>11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35"/>
        <v>260</v>
      </c>
      <c r="Q623" s="394">
        <f t="shared" ca="1" si="136"/>
        <v>30</v>
      </c>
      <c r="T623" s="470">
        <v>12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35"/>
        <v>270</v>
      </c>
      <c r="Q624" s="394">
        <f t="shared" ca="1" si="136"/>
        <v>30</v>
      </c>
      <c r="T624" s="470">
        <v>13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35"/>
        <v>260</v>
      </c>
      <c r="Q625" s="394">
        <f t="shared" ca="1" si="136"/>
        <v>40</v>
      </c>
      <c r="T625" s="470">
        <v>14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35"/>
        <v>250</v>
      </c>
      <c r="Q626" s="394">
        <f t="shared" ca="1" si="136"/>
        <v>40</v>
      </c>
      <c r="T626" s="470">
        <v>15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35"/>
        <v>270</v>
      </c>
      <c r="Q627" s="394">
        <f t="shared" ca="1" si="136"/>
        <v>30</v>
      </c>
      <c r="T627" s="470">
        <v>16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35"/>
        <v>270</v>
      </c>
      <c r="Q628" s="394">
        <f t="shared" ca="1" si="136"/>
        <v>40</v>
      </c>
      <c r="T628" s="470">
        <v>17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35"/>
        <v>270</v>
      </c>
      <c r="Q629" s="394">
        <f t="shared" ca="1" si="136"/>
        <v>40</v>
      </c>
      <c r="T629" s="470">
        <v>18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35"/>
        <v>250</v>
      </c>
      <c r="Q630" s="394">
        <f t="shared" ca="1" si="136"/>
        <v>30</v>
      </c>
      <c r="T630" s="470">
        <v>19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35"/>
        <v>270</v>
      </c>
      <c r="Q631" s="394">
        <f t="shared" ca="1" si="136"/>
        <v>40</v>
      </c>
      <c r="T631" s="504">
        <v>20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35"/>
        <v>250</v>
      </c>
      <c r="Q632" s="394">
        <f t="shared" ca="1" si="136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35"/>
        <v>260</v>
      </c>
      <c r="Q633" s="394">
        <f t="shared" ca="1" si="136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35"/>
        <v>260</v>
      </c>
      <c r="Q634" s="394">
        <f t="shared" ca="1" si="136"/>
        <v>30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35"/>
        <v>260</v>
      </c>
      <c r="Q635" s="394">
        <f t="shared" ca="1" si="136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35"/>
        <v>260</v>
      </c>
      <c r="Q636" s="394">
        <f t="shared" ca="1" si="136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35"/>
        <v>260</v>
      </c>
      <c r="Q637" s="394">
        <f t="shared" ca="1" si="136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35"/>
        <v>260</v>
      </c>
      <c r="Q638" s="394">
        <f t="shared" ca="1" si="136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35"/>
        <v>250</v>
      </c>
      <c r="Q639" s="394">
        <f t="shared" ca="1" si="136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37">ROUND((RAND()*(270-250)+250),-1)</f>
        <v>250</v>
      </c>
      <c r="Q640" s="394">
        <f t="shared" ref="Q640:Q703" ca="1" si="138">ROUND((RAND()*(45-30)+30),-1)</f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37"/>
        <v>250</v>
      </c>
      <c r="Q641" s="394">
        <f t="shared" ca="1" si="138"/>
        <v>30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37"/>
        <v>260</v>
      </c>
      <c r="Q642" s="394">
        <f t="shared" ca="1" si="138"/>
        <v>30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37"/>
        <v>260</v>
      </c>
      <c r="Q643" s="394">
        <f t="shared" ca="1" si="138"/>
        <v>30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37"/>
        <v>250</v>
      </c>
      <c r="Q644" s="394">
        <f t="shared" ca="1" si="138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37"/>
        <v>270</v>
      </c>
      <c r="Q645" s="394">
        <f t="shared" ca="1" si="138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37"/>
        <v>260</v>
      </c>
      <c r="Q646" s="394">
        <f t="shared" ca="1" si="138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37"/>
        <v>260</v>
      </c>
      <c r="Q647" s="394">
        <f t="shared" ca="1" si="138"/>
        <v>30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37"/>
        <v>250</v>
      </c>
      <c r="Q648" s="394">
        <f t="shared" ca="1" si="138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37"/>
        <v>270</v>
      </c>
      <c r="Q649" s="394">
        <f t="shared" ca="1" si="138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37"/>
        <v>260</v>
      </c>
      <c r="Q650" s="394">
        <f t="shared" ca="1" si="138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37"/>
        <v>260</v>
      </c>
      <c r="Q651" s="394">
        <f t="shared" ca="1" si="138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37"/>
        <v>260</v>
      </c>
      <c r="Q652" s="394">
        <f t="shared" ca="1" si="138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37"/>
        <v>250</v>
      </c>
      <c r="Q653" s="394">
        <f t="shared" ca="1" si="138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37"/>
        <v>270</v>
      </c>
      <c r="Q654" s="394">
        <f t="shared" ca="1" si="138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37"/>
        <v>270</v>
      </c>
      <c r="Q655" s="394">
        <f t="shared" ca="1" si="138"/>
        <v>30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37"/>
        <v>250</v>
      </c>
      <c r="Q656" s="394">
        <f t="shared" ca="1" si="138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37"/>
        <v>270</v>
      </c>
      <c r="Q657" s="394">
        <f t="shared" ca="1" si="138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37"/>
        <v>260</v>
      </c>
      <c r="Q658" s="394">
        <f t="shared" ca="1" si="138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37"/>
        <v>250</v>
      </c>
      <c r="Q659" s="394">
        <f t="shared" ca="1" si="138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37"/>
        <v>250</v>
      </c>
      <c r="Q660" s="394">
        <f t="shared" ca="1" si="138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37"/>
        <v>250</v>
      </c>
      <c r="Q661" s="394">
        <f t="shared" ca="1" si="138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37"/>
        <v>250</v>
      </c>
      <c r="Q662" s="394">
        <f t="shared" ca="1" si="138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37"/>
        <v>270</v>
      </c>
      <c r="Q663" s="394">
        <f t="shared" ca="1" si="138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37"/>
        <v>270</v>
      </c>
      <c r="Q664" s="394">
        <f t="shared" ca="1" si="138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37"/>
        <v>270</v>
      </c>
      <c r="Q665" s="394">
        <f t="shared" ca="1" si="138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37"/>
        <v>260</v>
      </c>
      <c r="Q666" s="394">
        <f t="shared" ca="1" si="138"/>
        <v>30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37"/>
        <v>250</v>
      </c>
      <c r="Q667" s="394">
        <f t="shared" ca="1" si="138"/>
        <v>30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37"/>
        <v>260</v>
      </c>
      <c r="Q668" s="394">
        <f t="shared" ca="1" si="138"/>
        <v>30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37"/>
        <v>260</v>
      </c>
      <c r="Q669" s="394">
        <f t="shared" ca="1" si="138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37"/>
        <v>260</v>
      </c>
      <c r="Q670" s="394">
        <f t="shared" ca="1" si="138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37"/>
        <v>250</v>
      </c>
      <c r="Q671" s="394">
        <f t="shared" ca="1" si="138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37"/>
        <v>260</v>
      </c>
      <c r="Q672" s="394">
        <f t="shared" ca="1" si="138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37"/>
        <v>260</v>
      </c>
      <c r="Q673" s="394">
        <f t="shared" ca="1" si="138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37"/>
        <v>260</v>
      </c>
      <c r="Q674" s="394">
        <f t="shared" ca="1" si="138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37"/>
        <v>260</v>
      </c>
      <c r="Q675" s="394">
        <f t="shared" ca="1" si="138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37"/>
        <v>250</v>
      </c>
      <c r="Q676" s="394">
        <f t="shared" ca="1" si="138"/>
        <v>40</v>
      </c>
      <c r="V676" s="470"/>
      <c r="W676" s="470"/>
      <c r="X676" s="470"/>
      <c r="Y676" s="470"/>
      <c r="AA676" s="400"/>
    </row>
    <row r="677" spans="16:27">
      <c r="P677" s="394">
        <f t="shared" ca="1" si="137"/>
        <v>250</v>
      </c>
      <c r="Q677" s="394">
        <f t="shared" ca="1" si="138"/>
        <v>40</v>
      </c>
      <c r="V677" s="470"/>
      <c r="W677" s="470"/>
      <c r="X677" s="470"/>
      <c r="Y677" s="470"/>
      <c r="AA677" s="400"/>
    </row>
    <row r="678" spans="16:27">
      <c r="P678" s="394">
        <f t="shared" ca="1" si="137"/>
        <v>250</v>
      </c>
      <c r="Q678" s="394">
        <f t="shared" ca="1" si="138"/>
        <v>30</v>
      </c>
      <c r="V678" s="470"/>
      <c r="W678" s="470"/>
      <c r="X678" s="470"/>
      <c r="Y678" s="470"/>
      <c r="AA678" s="400"/>
    </row>
    <row r="679" spans="16:27">
      <c r="P679" s="394">
        <f t="shared" ca="1" si="137"/>
        <v>260</v>
      </c>
      <c r="Q679" s="394">
        <f t="shared" ca="1" si="138"/>
        <v>40</v>
      </c>
      <c r="V679" s="470"/>
      <c r="W679" s="470"/>
      <c r="X679" s="470"/>
      <c r="Y679" s="470"/>
      <c r="AA679" s="400"/>
    </row>
    <row r="680" spans="16:27">
      <c r="P680" s="394">
        <f t="shared" ca="1" si="137"/>
        <v>270</v>
      </c>
      <c r="Q680" s="394">
        <f t="shared" ca="1" si="138"/>
        <v>40</v>
      </c>
      <c r="V680" s="470"/>
      <c r="W680" s="470"/>
      <c r="X680" s="470"/>
      <c r="Y680" s="470"/>
      <c r="AA680" s="400"/>
    </row>
    <row r="681" spans="16:27">
      <c r="P681" s="394">
        <f t="shared" ca="1" si="137"/>
        <v>250</v>
      </c>
      <c r="Q681" s="394">
        <f t="shared" ca="1" si="138"/>
        <v>30</v>
      </c>
      <c r="V681" s="470"/>
      <c r="W681" s="470"/>
      <c r="X681" s="470"/>
      <c r="Y681" s="470"/>
      <c r="AA681" s="400"/>
    </row>
    <row r="682" spans="16:27">
      <c r="P682" s="394">
        <f t="shared" ca="1" si="137"/>
        <v>250</v>
      </c>
      <c r="Q682" s="394">
        <f t="shared" ca="1" si="138"/>
        <v>40</v>
      </c>
      <c r="V682" s="470"/>
      <c r="W682" s="470"/>
      <c r="X682" s="470"/>
      <c r="Y682" s="470"/>
      <c r="AA682" s="400"/>
    </row>
    <row r="683" spans="16:27">
      <c r="P683" s="394">
        <f t="shared" ca="1" si="137"/>
        <v>260</v>
      </c>
      <c r="Q683" s="394">
        <f t="shared" ca="1" si="138"/>
        <v>40</v>
      </c>
      <c r="V683" s="470"/>
      <c r="W683" s="470"/>
      <c r="X683" s="470"/>
      <c r="Y683" s="470"/>
      <c r="AA683" s="400"/>
    </row>
    <row r="684" spans="16:27">
      <c r="P684" s="394">
        <f t="shared" ca="1" si="137"/>
        <v>250</v>
      </c>
      <c r="Q684" s="394">
        <f t="shared" ca="1" si="138"/>
        <v>40</v>
      </c>
      <c r="V684" s="470"/>
      <c r="W684" s="470"/>
      <c r="X684" s="470"/>
      <c r="Y684" s="470"/>
      <c r="AA684" s="400"/>
    </row>
    <row r="685" spans="16:27">
      <c r="P685" s="394">
        <f t="shared" ca="1" si="137"/>
        <v>250</v>
      </c>
      <c r="Q685" s="394">
        <f t="shared" ca="1" si="138"/>
        <v>40</v>
      </c>
      <c r="V685" s="470"/>
      <c r="W685" s="470"/>
      <c r="X685" s="470"/>
      <c r="Y685" s="470"/>
      <c r="AA685" s="400"/>
    </row>
    <row r="686" spans="16:27">
      <c r="P686" s="394">
        <f t="shared" ca="1" si="137"/>
        <v>270</v>
      </c>
      <c r="Q686" s="394">
        <f t="shared" ca="1" si="138"/>
        <v>40</v>
      </c>
      <c r="V686" s="470"/>
      <c r="W686" s="470"/>
      <c r="X686" s="470"/>
      <c r="Y686" s="470"/>
      <c r="AA686" s="400"/>
    </row>
    <row r="687" spans="16:27">
      <c r="P687" s="394">
        <f t="shared" ca="1" si="137"/>
        <v>250</v>
      </c>
      <c r="Q687" s="394">
        <f t="shared" ca="1" si="138"/>
        <v>40</v>
      </c>
      <c r="V687" s="470"/>
      <c r="W687" s="470"/>
      <c r="X687" s="470"/>
      <c r="Y687" s="470"/>
      <c r="AA687" s="400"/>
    </row>
    <row r="688" spans="16:27">
      <c r="P688" s="394">
        <f t="shared" ca="1" si="137"/>
        <v>260</v>
      </c>
      <c r="Q688" s="394">
        <f t="shared" ca="1" si="138"/>
        <v>30</v>
      </c>
      <c r="V688" s="470"/>
      <c r="W688" s="470"/>
      <c r="X688" s="470"/>
      <c r="Y688" s="470"/>
      <c r="AA688" s="400"/>
    </row>
    <row r="689" spans="16:27">
      <c r="P689" s="394">
        <f t="shared" ca="1" si="137"/>
        <v>250</v>
      </c>
      <c r="Q689" s="394">
        <f t="shared" ca="1" si="138"/>
        <v>40</v>
      </c>
      <c r="V689" s="470"/>
      <c r="W689" s="470"/>
      <c r="X689" s="470"/>
      <c r="Y689" s="470"/>
      <c r="AA689" s="400"/>
    </row>
    <row r="690" spans="16:27">
      <c r="P690" s="394">
        <f t="shared" ca="1" si="137"/>
        <v>260</v>
      </c>
      <c r="Q690" s="394">
        <f t="shared" ca="1" si="138"/>
        <v>40</v>
      </c>
      <c r="V690" s="470"/>
      <c r="W690" s="470"/>
      <c r="X690" s="470"/>
      <c r="Y690" s="470"/>
      <c r="AA690" s="400"/>
    </row>
    <row r="691" spans="16:27">
      <c r="P691" s="394">
        <f t="shared" ca="1" si="137"/>
        <v>260</v>
      </c>
      <c r="Q691" s="394">
        <f t="shared" ca="1" si="138"/>
        <v>40</v>
      </c>
      <c r="V691" s="470"/>
      <c r="W691" s="470"/>
      <c r="X691" s="470"/>
      <c r="Y691" s="470"/>
      <c r="AA691" s="400"/>
    </row>
    <row r="692" spans="16:27">
      <c r="P692" s="394">
        <f t="shared" ca="1" si="137"/>
        <v>260</v>
      </c>
      <c r="Q692" s="394">
        <f t="shared" ca="1" si="138"/>
        <v>40</v>
      </c>
      <c r="V692" s="470"/>
      <c r="W692" s="470"/>
      <c r="X692" s="470"/>
      <c r="Y692" s="470"/>
      <c r="AA692" s="400"/>
    </row>
    <row r="693" spans="16:27">
      <c r="P693" s="394">
        <f t="shared" ca="1" si="137"/>
        <v>260</v>
      </c>
      <c r="Q693" s="394">
        <f t="shared" ca="1" si="138"/>
        <v>40</v>
      </c>
      <c r="V693" s="470"/>
      <c r="W693" s="470"/>
      <c r="X693" s="470"/>
      <c r="Y693" s="470"/>
      <c r="AA693" s="400"/>
    </row>
    <row r="694" spans="16:27">
      <c r="P694" s="394">
        <f t="shared" ca="1" si="137"/>
        <v>260</v>
      </c>
      <c r="Q694" s="394">
        <f t="shared" ca="1" si="138"/>
        <v>40</v>
      </c>
      <c r="V694" s="470"/>
      <c r="W694" s="470"/>
      <c r="X694" s="470"/>
      <c r="Y694" s="470"/>
      <c r="AA694" s="400"/>
    </row>
    <row r="695" spans="16:27">
      <c r="P695" s="394">
        <f t="shared" ca="1" si="137"/>
        <v>270</v>
      </c>
      <c r="Q695" s="394">
        <f t="shared" ca="1" si="138"/>
        <v>40</v>
      </c>
      <c r="V695" s="470"/>
      <c r="W695" s="470"/>
      <c r="X695" s="470"/>
      <c r="Y695" s="470"/>
      <c r="AA695" s="400"/>
    </row>
    <row r="696" spans="16:27">
      <c r="P696" s="394">
        <f t="shared" ca="1" si="137"/>
        <v>250</v>
      </c>
      <c r="Q696" s="394">
        <f t="shared" ca="1" si="138"/>
        <v>40</v>
      </c>
      <c r="V696" s="470"/>
      <c r="W696" s="470"/>
      <c r="X696" s="470"/>
      <c r="Y696" s="470"/>
      <c r="AA696" s="400"/>
    </row>
    <row r="697" spans="16:27">
      <c r="P697" s="394">
        <f t="shared" ca="1" si="137"/>
        <v>250</v>
      </c>
      <c r="Q697" s="394">
        <f t="shared" ca="1" si="138"/>
        <v>40</v>
      </c>
      <c r="V697" s="470"/>
      <c r="W697" s="470"/>
      <c r="X697" s="470"/>
      <c r="Y697" s="470"/>
      <c r="AA697" s="400"/>
    </row>
    <row r="698" spans="16:27">
      <c r="P698" s="394">
        <f t="shared" ca="1" si="137"/>
        <v>270</v>
      </c>
      <c r="Q698" s="394">
        <f t="shared" ca="1" si="138"/>
        <v>30</v>
      </c>
      <c r="V698" s="470"/>
      <c r="W698" s="470"/>
      <c r="X698" s="470"/>
      <c r="Y698" s="470"/>
      <c r="AA698" s="400"/>
    </row>
    <row r="699" spans="16:27">
      <c r="P699" s="394">
        <f t="shared" ca="1" si="137"/>
        <v>270</v>
      </c>
      <c r="Q699" s="394">
        <f t="shared" ca="1" si="138"/>
        <v>40</v>
      </c>
      <c r="V699" s="470"/>
      <c r="W699" s="470"/>
      <c r="X699" s="470"/>
      <c r="Y699" s="470"/>
      <c r="AA699" s="400"/>
    </row>
    <row r="700" spans="16:27">
      <c r="P700" s="394">
        <f t="shared" ca="1" si="137"/>
        <v>260</v>
      </c>
      <c r="Q700" s="394">
        <f t="shared" ca="1" si="138"/>
        <v>40</v>
      </c>
      <c r="V700" s="470"/>
      <c r="W700" s="470"/>
      <c r="X700" s="470"/>
      <c r="Y700" s="470"/>
      <c r="AA700" s="400"/>
    </row>
    <row r="701" spans="16:27">
      <c r="P701" s="394">
        <f t="shared" ca="1" si="137"/>
        <v>250</v>
      </c>
      <c r="Q701" s="394">
        <f t="shared" ca="1" si="138"/>
        <v>40</v>
      </c>
      <c r="V701" s="470"/>
      <c r="W701" s="470"/>
      <c r="X701" s="470"/>
      <c r="Y701" s="470"/>
      <c r="AA701" s="400"/>
    </row>
    <row r="702" spans="16:27">
      <c r="P702" s="394">
        <f t="shared" ca="1" si="137"/>
        <v>270</v>
      </c>
      <c r="Q702" s="394">
        <f t="shared" ca="1" si="138"/>
        <v>40</v>
      </c>
      <c r="V702" s="470"/>
      <c r="W702" s="470"/>
      <c r="X702" s="470"/>
      <c r="Y702" s="470"/>
      <c r="AA702" s="400"/>
    </row>
    <row r="703" spans="16:27">
      <c r="P703" s="394">
        <f t="shared" ca="1" si="137"/>
        <v>260</v>
      </c>
      <c r="Q703" s="394">
        <f t="shared" ca="1" si="138"/>
        <v>40</v>
      </c>
      <c r="V703" s="470"/>
      <c r="W703" s="470"/>
      <c r="X703" s="470"/>
      <c r="Y703" s="470"/>
      <c r="AA703" s="400"/>
    </row>
    <row r="704" spans="16:27">
      <c r="P704" s="394">
        <f t="shared" ref="P704:P767" ca="1" si="139">ROUND((RAND()*(270-250)+250),-1)</f>
        <v>260</v>
      </c>
      <c r="Q704" s="394">
        <f t="shared" ref="Q704:Q767" ca="1" si="140">ROUND((RAND()*(45-30)+30),-1)</f>
        <v>40</v>
      </c>
      <c r="V704" s="470"/>
      <c r="W704" s="470"/>
      <c r="X704" s="470"/>
      <c r="Y704" s="470"/>
      <c r="AA704" s="400"/>
    </row>
    <row r="705" spans="16:27">
      <c r="P705" s="394">
        <f t="shared" ca="1" si="139"/>
        <v>260</v>
      </c>
      <c r="Q705" s="394">
        <f t="shared" ca="1" si="140"/>
        <v>40</v>
      </c>
      <c r="V705" s="470"/>
      <c r="W705" s="470"/>
      <c r="X705" s="470"/>
      <c r="Y705" s="470"/>
      <c r="AA705" s="400"/>
    </row>
    <row r="706" spans="16:27">
      <c r="P706" s="394">
        <f t="shared" ca="1" si="139"/>
        <v>260</v>
      </c>
      <c r="Q706" s="394">
        <f t="shared" ca="1" si="140"/>
        <v>40</v>
      </c>
      <c r="V706" s="470"/>
      <c r="W706" s="470"/>
      <c r="X706" s="470"/>
      <c r="Y706" s="470"/>
      <c r="AA706" s="400"/>
    </row>
    <row r="707" spans="16:27">
      <c r="P707" s="394">
        <f t="shared" ca="1" si="139"/>
        <v>260</v>
      </c>
      <c r="Q707" s="394">
        <f t="shared" ca="1" si="140"/>
        <v>30</v>
      </c>
      <c r="V707" s="470"/>
      <c r="W707" s="470"/>
      <c r="X707" s="470"/>
      <c r="Y707" s="470"/>
      <c r="AA707" s="400"/>
    </row>
    <row r="708" spans="16:27">
      <c r="P708" s="394">
        <f t="shared" ca="1" si="139"/>
        <v>260</v>
      </c>
      <c r="Q708" s="394">
        <f t="shared" ca="1" si="140"/>
        <v>40</v>
      </c>
      <c r="V708" s="470"/>
      <c r="W708" s="470"/>
      <c r="X708" s="470"/>
      <c r="Y708" s="470"/>
      <c r="AA708" s="400"/>
    </row>
    <row r="709" spans="16:27">
      <c r="P709" s="394">
        <f t="shared" ca="1" si="139"/>
        <v>270</v>
      </c>
      <c r="Q709" s="394">
        <f t="shared" ca="1" si="140"/>
        <v>40</v>
      </c>
      <c r="V709" s="470"/>
      <c r="W709" s="470"/>
      <c r="X709" s="470"/>
      <c r="Y709" s="470"/>
      <c r="AA709" s="400"/>
    </row>
    <row r="710" spans="16:27">
      <c r="P710" s="394">
        <f t="shared" ca="1" si="139"/>
        <v>250</v>
      </c>
      <c r="Q710" s="394">
        <f t="shared" ca="1" si="140"/>
        <v>30</v>
      </c>
      <c r="V710" s="470"/>
      <c r="W710" s="470"/>
      <c r="X710" s="470"/>
      <c r="Y710" s="470"/>
      <c r="AA710" s="400"/>
    </row>
    <row r="711" spans="16:27">
      <c r="P711" s="394">
        <f t="shared" ca="1" si="139"/>
        <v>260</v>
      </c>
      <c r="Q711" s="394">
        <f t="shared" ca="1" si="140"/>
        <v>30</v>
      </c>
      <c r="V711" s="470"/>
      <c r="W711" s="470"/>
      <c r="X711" s="470"/>
      <c r="Y711" s="470"/>
      <c r="AA711" s="400"/>
    </row>
    <row r="712" spans="16:27">
      <c r="P712" s="394">
        <f t="shared" ca="1" si="139"/>
        <v>250</v>
      </c>
      <c r="Q712" s="394">
        <f t="shared" ca="1" si="140"/>
        <v>40</v>
      </c>
      <c r="V712" s="470"/>
      <c r="W712" s="470"/>
      <c r="X712" s="470"/>
      <c r="Y712" s="470"/>
      <c r="AA712" s="400"/>
    </row>
    <row r="713" spans="16:27">
      <c r="P713" s="394">
        <f t="shared" ca="1" si="139"/>
        <v>250</v>
      </c>
      <c r="Q713" s="394">
        <f t="shared" ca="1" si="140"/>
        <v>40</v>
      </c>
      <c r="V713" s="470"/>
      <c r="W713" s="470"/>
      <c r="X713" s="470"/>
      <c r="Y713" s="470"/>
      <c r="AA713" s="400"/>
    </row>
    <row r="714" spans="16:27">
      <c r="P714" s="394">
        <f t="shared" ca="1" si="139"/>
        <v>260</v>
      </c>
      <c r="Q714" s="394">
        <f t="shared" ca="1" si="140"/>
        <v>40</v>
      </c>
      <c r="V714" s="470"/>
      <c r="W714" s="470"/>
      <c r="X714" s="470"/>
      <c r="Y714" s="470"/>
      <c r="AA714" s="400"/>
    </row>
    <row r="715" spans="16:27">
      <c r="P715" s="394">
        <f t="shared" ca="1" si="139"/>
        <v>260</v>
      </c>
      <c r="Q715" s="394">
        <f t="shared" ca="1" si="140"/>
        <v>30</v>
      </c>
      <c r="V715" s="470"/>
      <c r="W715" s="470"/>
      <c r="X715" s="470"/>
      <c r="Y715" s="470"/>
      <c r="AA715" s="400"/>
    </row>
    <row r="716" spans="16:27">
      <c r="P716" s="394">
        <f t="shared" ca="1" si="139"/>
        <v>260</v>
      </c>
      <c r="Q716" s="394">
        <f t="shared" ca="1" si="140"/>
        <v>40</v>
      </c>
      <c r="V716" s="470"/>
      <c r="W716" s="470"/>
      <c r="X716" s="470"/>
      <c r="Y716" s="470"/>
      <c r="AA716" s="400"/>
    </row>
    <row r="717" spans="16:27">
      <c r="P717" s="394">
        <f t="shared" ca="1" si="139"/>
        <v>270</v>
      </c>
      <c r="Q717" s="394">
        <f t="shared" ca="1" si="140"/>
        <v>30</v>
      </c>
      <c r="V717" s="470"/>
      <c r="W717" s="470"/>
      <c r="X717" s="470"/>
      <c r="Y717" s="470"/>
      <c r="AA717" s="400"/>
    </row>
    <row r="718" spans="16:27">
      <c r="P718" s="394">
        <f t="shared" ca="1" si="139"/>
        <v>260</v>
      </c>
      <c r="Q718" s="394">
        <f t="shared" ca="1" si="140"/>
        <v>40</v>
      </c>
      <c r="V718" s="470"/>
      <c r="W718" s="470"/>
      <c r="X718" s="470"/>
      <c r="Y718" s="470"/>
      <c r="AA718" s="400"/>
    </row>
    <row r="719" spans="16:27">
      <c r="P719" s="394">
        <f t="shared" ca="1" si="139"/>
        <v>250</v>
      </c>
      <c r="Q719" s="394">
        <f t="shared" ca="1" si="140"/>
        <v>40</v>
      </c>
      <c r="V719" s="470"/>
      <c r="W719" s="470"/>
      <c r="X719" s="470"/>
      <c r="Y719" s="470"/>
      <c r="AA719" s="400"/>
    </row>
    <row r="720" spans="16:27">
      <c r="P720" s="394">
        <f t="shared" ca="1" si="139"/>
        <v>260</v>
      </c>
      <c r="Q720" s="394">
        <f t="shared" ca="1" si="140"/>
        <v>40</v>
      </c>
      <c r="V720" s="470"/>
      <c r="W720" s="470"/>
      <c r="X720" s="470"/>
      <c r="Y720" s="470"/>
      <c r="AA720" s="400"/>
    </row>
    <row r="721" spans="16:27">
      <c r="P721" s="394">
        <f t="shared" ca="1" si="139"/>
        <v>250</v>
      </c>
      <c r="Q721" s="394">
        <f t="shared" ca="1" si="140"/>
        <v>40</v>
      </c>
      <c r="V721" s="470"/>
      <c r="W721" s="470"/>
      <c r="X721" s="470"/>
      <c r="Y721" s="470"/>
      <c r="AA721" s="400"/>
    </row>
    <row r="722" spans="16:27">
      <c r="P722" s="394">
        <f t="shared" ca="1" si="139"/>
        <v>260</v>
      </c>
      <c r="Q722" s="394">
        <f t="shared" ca="1" si="140"/>
        <v>30</v>
      </c>
      <c r="V722" s="470"/>
      <c r="W722" s="470"/>
      <c r="X722" s="470"/>
      <c r="Y722" s="470"/>
      <c r="AA722" s="400"/>
    </row>
    <row r="723" spans="16:27">
      <c r="P723" s="394">
        <f t="shared" ca="1" si="139"/>
        <v>270</v>
      </c>
      <c r="Q723" s="394">
        <f t="shared" ca="1" si="140"/>
        <v>30</v>
      </c>
      <c r="V723" s="470"/>
      <c r="W723" s="470"/>
      <c r="X723" s="470"/>
      <c r="Y723" s="470"/>
      <c r="AA723" s="400"/>
    </row>
    <row r="724" spans="16:27">
      <c r="P724" s="394">
        <f t="shared" ca="1" si="139"/>
        <v>250</v>
      </c>
      <c r="Q724" s="394">
        <f t="shared" ca="1" si="140"/>
        <v>30</v>
      </c>
      <c r="V724" s="470"/>
      <c r="W724" s="470"/>
      <c r="X724" s="470"/>
      <c r="Y724" s="470"/>
      <c r="AA724" s="400"/>
    </row>
    <row r="725" spans="16:27">
      <c r="P725" s="394">
        <f t="shared" ca="1" si="139"/>
        <v>270</v>
      </c>
      <c r="Q725" s="394">
        <f t="shared" ca="1" si="140"/>
        <v>40</v>
      </c>
      <c r="V725" s="470"/>
      <c r="W725" s="470"/>
      <c r="X725" s="470"/>
      <c r="Y725" s="470"/>
      <c r="AA725" s="400"/>
    </row>
    <row r="726" spans="16:27">
      <c r="P726" s="394">
        <f t="shared" ca="1" si="139"/>
        <v>260</v>
      </c>
      <c r="Q726" s="394">
        <f t="shared" ca="1" si="140"/>
        <v>40</v>
      </c>
      <c r="V726" s="470"/>
      <c r="W726" s="470"/>
      <c r="X726" s="470"/>
      <c r="Y726" s="470"/>
      <c r="AA726" s="400"/>
    </row>
    <row r="727" spans="16:27">
      <c r="P727" s="394">
        <f t="shared" ca="1" si="139"/>
        <v>270</v>
      </c>
      <c r="Q727" s="394">
        <f t="shared" ca="1" si="140"/>
        <v>40</v>
      </c>
      <c r="V727" s="470"/>
      <c r="W727" s="470"/>
      <c r="X727" s="470"/>
      <c r="Y727" s="470"/>
      <c r="AA727" s="400"/>
    </row>
    <row r="728" spans="16:27">
      <c r="P728" s="394">
        <f t="shared" ca="1" si="139"/>
        <v>260</v>
      </c>
      <c r="Q728" s="394">
        <f t="shared" ca="1" si="140"/>
        <v>30</v>
      </c>
      <c r="V728" s="470"/>
      <c r="W728" s="470"/>
      <c r="X728" s="470"/>
      <c r="Y728" s="470"/>
      <c r="AA728" s="400"/>
    </row>
    <row r="729" spans="16:27">
      <c r="P729" s="394">
        <f t="shared" ca="1" si="139"/>
        <v>250</v>
      </c>
      <c r="Q729" s="394">
        <f t="shared" ca="1" si="140"/>
        <v>40</v>
      </c>
      <c r="V729" s="470"/>
      <c r="W729" s="470"/>
      <c r="X729" s="470"/>
      <c r="Y729" s="470"/>
      <c r="AA729" s="400"/>
    </row>
    <row r="730" spans="16:27">
      <c r="P730" s="394">
        <f t="shared" ca="1" si="139"/>
        <v>270</v>
      </c>
      <c r="Q730" s="394">
        <f t="shared" ca="1" si="140"/>
        <v>30</v>
      </c>
      <c r="V730" s="470"/>
      <c r="W730" s="470"/>
      <c r="X730" s="470"/>
      <c r="Y730" s="470"/>
      <c r="AA730" s="400"/>
    </row>
    <row r="731" spans="16:27">
      <c r="P731" s="394">
        <f t="shared" ca="1" si="139"/>
        <v>260</v>
      </c>
      <c r="Q731" s="394">
        <f t="shared" ca="1" si="140"/>
        <v>40</v>
      </c>
      <c r="V731" s="470"/>
      <c r="W731" s="470"/>
      <c r="X731" s="470"/>
      <c r="Y731" s="470"/>
      <c r="AA731" s="400"/>
    </row>
    <row r="732" spans="16:27">
      <c r="P732" s="394">
        <f t="shared" ca="1" si="139"/>
        <v>260</v>
      </c>
      <c r="Q732" s="394">
        <f t="shared" ca="1" si="140"/>
        <v>30</v>
      </c>
      <c r="V732" s="470"/>
      <c r="W732" s="470"/>
      <c r="X732" s="470"/>
      <c r="Y732" s="470"/>
      <c r="AA732" s="400"/>
    </row>
    <row r="733" spans="16:27">
      <c r="P733" s="394">
        <f t="shared" ca="1" si="139"/>
        <v>260</v>
      </c>
      <c r="Q733" s="394">
        <f t="shared" ca="1" si="140"/>
        <v>40</v>
      </c>
      <c r="V733" s="470"/>
      <c r="W733" s="470"/>
      <c r="X733" s="470"/>
      <c r="Y733" s="470"/>
      <c r="AA733" s="400"/>
    </row>
    <row r="734" spans="16:27">
      <c r="P734" s="394">
        <f t="shared" ca="1" si="139"/>
        <v>250</v>
      </c>
      <c r="Q734" s="394">
        <f t="shared" ca="1" si="140"/>
        <v>40</v>
      </c>
      <c r="V734" s="470"/>
      <c r="W734" s="470"/>
      <c r="X734" s="470"/>
      <c r="Y734" s="470"/>
      <c r="AA734" s="400"/>
    </row>
    <row r="735" spans="16:27">
      <c r="P735" s="394">
        <f t="shared" ca="1" si="139"/>
        <v>270</v>
      </c>
      <c r="Q735" s="394">
        <f t="shared" ca="1" si="140"/>
        <v>40</v>
      </c>
      <c r="V735" s="470"/>
      <c r="W735" s="470"/>
      <c r="X735" s="470"/>
      <c r="Y735" s="470"/>
      <c r="AA735" s="400"/>
    </row>
    <row r="736" spans="16:27">
      <c r="P736" s="394">
        <f t="shared" ca="1" si="139"/>
        <v>260</v>
      </c>
      <c r="Q736" s="394">
        <f t="shared" ca="1" si="140"/>
        <v>30</v>
      </c>
      <c r="V736" s="470"/>
      <c r="W736" s="470"/>
      <c r="X736" s="470"/>
      <c r="Y736" s="470"/>
      <c r="AA736" s="400"/>
    </row>
    <row r="737" spans="16:27">
      <c r="P737" s="394">
        <f t="shared" ca="1" si="139"/>
        <v>250</v>
      </c>
      <c r="Q737" s="394">
        <f t="shared" ca="1" si="140"/>
        <v>40</v>
      </c>
      <c r="V737" s="470"/>
      <c r="W737" s="470"/>
      <c r="X737" s="470"/>
      <c r="Y737" s="470"/>
      <c r="AA737" s="400"/>
    </row>
    <row r="738" spans="16:27">
      <c r="P738" s="394">
        <f t="shared" ca="1" si="139"/>
        <v>250</v>
      </c>
      <c r="Q738" s="394">
        <f t="shared" ca="1" si="140"/>
        <v>40</v>
      </c>
      <c r="V738" s="470"/>
      <c r="W738" s="470"/>
      <c r="X738" s="470"/>
      <c r="Y738" s="470"/>
      <c r="AA738" s="400"/>
    </row>
    <row r="739" spans="16:27">
      <c r="P739" s="394">
        <f t="shared" ca="1" si="139"/>
        <v>260</v>
      </c>
      <c r="Q739" s="394">
        <f t="shared" ca="1" si="140"/>
        <v>40</v>
      </c>
      <c r="V739" s="470"/>
      <c r="W739" s="470"/>
      <c r="X739" s="470"/>
      <c r="Y739" s="470"/>
      <c r="AA739" s="400"/>
    </row>
    <row r="740" spans="16:27">
      <c r="P740" s="394">
        <f t="shared" ca="1" si="139"/>
        <v>270</v>
      </c>
      <c r="Q740" s="394">
        <f t="shared" ca="1" si="140"/>
        <v>30</v>
      </c>
      <c r="V740" s="470"/>
      <c r="W740" s="470"/>
      <c r="X740" s="470"/>
      <c r="Y740" s="470"/>
      <c r="AA740" s="400"/>
    </row>
    <row r="741" spans="16:27">
      <c r="P741" s="394">
        <f t="shared" ca="1" si="139"/>
        <v>260</v>
      </c>
      <c r="Q741" s="394">
        <f t="shared" ca="1" si="140"/>
        <v>40</v>
      </c>
      <c r="V741" s="470"/>
      <c r="W741" s="470"/>
      <c r="X741" s="470"/>
      <c r="Y741" s="470"/>
      <c r="AA741" s="400"/>
    </row>
    <row r="742" spans="16:27">
      <c r="P742" s="394">
        <f t="shared" ca="1" si="139"/>
        <v>260</v>
      </c>
      <c r="Q742" s="394">
        <f t="shared" ca="1" si="140"/>
        <v>40</v>
      </c>
      <c r="V742" s="470"/>
      <c r="W742" s="470"/>
      <c r="X742" s="470"/>
      <c r="Y742" s="470"/>
      <c r="AA742" s="400"/>
    </row>
    <row r="743" spans="16:27">
      <c r="P743" s="394">
        <f t="shared" ca="1" si="139"/>
        <v>270</v>
      </c>
      <c r="Q743" s="394">
        <f t="shared" ca="1" si="140"/>
        <v>30</v>
      </c>
      <c r="V743" s="470"/>
      <c r="W743" s="470"/>
      <c r="X743" s="470"/>
      <c r="Y743" s="470"/>
      <c r="AA743" s="400"/>
    </row>
    <row r="744" spans="16:27">
      <c r="P744" s="394">
        <f t="shared" ca="1" si="139"/>
        <v>260</v>
      </c>
      <c r="Q744" s="394">
        <f t="shared" ca="1" si="140"/>
        <v>40</v>
      </c>
      <c r="V744" s="470"/>
      <c r="W744" s="470"/>
      <c r="X744" s="470"/>
      <c r="Y744" s="470"/>
      <c r="AA744" s="400"/>
    </row>
    <row r="745" spans="16:27">
      <c r="P745" s="394">
        <f t="shared" ca="1" si="139"/>
        <v>270</v>
      </c>
      <c r="Q745" s="394">
        <f t="shared" ca="1" si="140"/>
        <v>40</v>
      </c>
      <c r="V745" s="470"/>
      <c r="W745" s="470"/>
      <c r="X745" s="470"/>
      <c r="Y745" s="470"/>
      <c r="AA745" s="400"/>
    </row>
    <row r="746" spans="16:27">
      <c r="P746" s="394">
        <f t="shared" ca="1" si="139"/>
        <v>260</v>
      </c>
      <c r="Q746" s="394">
        <f t="shared" ca="1" si="140"/>
        <v>30</v>
      </c>
      <c r="V746" s="470"/>
      <c r="W746" s="470"/>
      <c r="X746" s="470"/>
      <c r="Y746" s="470"/>
      <c r="AA746" s="400"/>
    </row>
    <row r="747" spans="16:27">
      <c r="P747" s="394">
        <f t="shared" ca="1" si="139"/>
        <v>270</v>
      </c>
      <c r="Q747" s="394">
        <f t="shared" ca="1" si="140"/>
        <v>40</v>
      </c>
      <c r="V747" s="470"/>
      <c r="W747" s="470"/>
      <c r="X747" s="470"/>
      <c r="Y747" s="470"/>
      <c r="AA747" s="400"/>
    </row>
    <row r="748" spans="16:27">
      <c r="P748" s="394">
        <f t="shared" ca="1" si="139"/>
        <v>260</v>
      </c>
      <c r="Q748" s="394">
        <f t="shared" ca="1" si="140"/>
        <v>30</v>
      </c>
      <c r="V748" s="470"/>
      <c r="W748" s="470"/>
      <c r="X748" s="470"/>
      <c r="Y748" s="470"/>
      <c r="AA748" s="400"/>
    </row>
    <row r="749" spans="16:27">
      <c r="P749" s="394">
        <f t="shared" ca="1" si="139"/>
        <v>270</v>
      </c>
      <c r="Q749" s="394">
        <f t="shared" ca="1" si="140"/>
        <v>40</v>
      </c>
      <c r="V749" s="470"/>
      <c r="W749" s="470"/>
      <c r="X749" s="470"/>
      <c r="Y749" s="470"/>
      <c r="AA749" s="400"/>
    </row>
    <row r="750" spans="16:27">
      <c r="P750" s="394">
        <f t="shared" ca="1" si="139"/>
        <v>260</v>
      </c>
      <c r="Q750" s="394">
        <f t="shared" ca="1" si="140"/>
        <v>40</v>
      </c>
      <c r="V750" s="470"/>
      <c r="W750" s="470"/>
      <c r="X750" s="470"/>
      <c r="Y750" s="470"/>
      <c r="AA750" s="400"/>
    </row>
    <row r="751" spans="16:27">
      <c r="P751" s="394">
        <f t="shared" ca="1" si="139"/>
        <v>260</v>
      </c>
      <c r="Q751" s="394">
        <f t="shared" ca="1" si="140"/>
        <v>40</v>
      </c>
      <c r="V751" s="470"/>
      <c r="W751" s="470"/>
      <c r="X751" s="470"/>
      <c r="Y751" s="470"/>
      <c r="AA751" s="400"/>
    </row>
    <row r="752" spans="16:27">
      <c r="P752" s="394">
        <f t="shared" ca="1" si="139"/>
        <v>260</v>
      </c>
      <c r="Q752" s="394">
        <f t="shared" ca="1" si="140"/>
        <v>40</v>
      </c>
      <c r="V752" s="470"/>
      <c r="W752" s="470"/>
      <c r="X752" s="470"/>
      <c r="Y752" s="470"/>
      <c r="AA752" s="400"/>
    </row>
    <row r="753" spans="16:27">
      <c r="P753" s="394">
        <f t="shared" ca="1" si="139"/>
        <v>250</v>
      </c>
      <c r="Q753" s="394">
        <f t="shared" ca="1" si="140"/>
        <v>40</v>
      </c>
      <c r="V753" s="470"/>
      <c r="W753" s="470"/>
      <c r="X753" s="470"/>
      <c r="Y753" s="470"/>
      <c r="AA753" s="400"/>
    </row>
    <row r="754" spans="16:27">
      <c r="P754" s="394">
        <f t="shared" ca="1" si="139"/>
        <v>270</v>
      </c>
      <c r="Q754" s="394">
        <f t="shared" ca="1" si="140"/>
        <v>30</v>
      </c>
      <c r="V754" s="470"/>
      <c r="W754" s="470"/>
      <c r="X754" s="470"/>
      <c r="Y754" s="470"/>
      <c r="AA754" s="400"/>
    </row>
    <row r="755" spans="16:27">
      <c r="P755" s="394">
        <f t="shared" ca="1" si="139"/>
        <v>270</v>
      </c>
      <c r="Q755" s="394">
        <f t="shared" ca="1" si="140"/>
        <v>40</v>
      </c>
      <c r="V755" s="470"/>
      <c r="W755" s="470"/>
      <c r="X755" s="470"/>
      <c r="Y755" s="470"/>
      <c r="AA755" s="400"/>
    </row>
    <row r="756" spans="16:27">
      <c r="P756" s="394">
        <f t="shared" ca="1" si="139"/>
        <v>270</v>
      </c>
      <c r="Q756" s="394">
        <f t="shared" ca="1" si="140"/>
        <v>30</v>
      </c>
      <c r="V756" s="470"/>
      <c r="W756" s="470"/>
      <c r="X756" s="470"/>
      <c r="Y756" s="470"/>
      <c r="AA756" s="400"/>
    </row>
    <row r="757" spans="16:27">
      <c r="P757" s="394">
        <f t="shared" ca="1" si="139"/>
        <v>260</v>
      </c>
      <c r="Q757" s="394">
        <f t="shared" ca="1" si="140"/>
        <v>40</v>
      </c>
      <c r="V757" s="470"/>
      <c r="W757" s="470"/>
      <c r="X757" s="470"/>
      <c r="Y757" s="470"/>
      <c r="AA757" s="400"/>
    </row>
    <row r="758" spans="16:27">
      <c r="P758" s="394">
        <f t="shared" ca="1" si="139"/>
        <v>260</v>
      </c>
      <c r="Q758" s="394">
        <f t="shared" ca="1" si="140"/>
        <v>30</v>
      </c>
      <c r="V758" s="470"/>
      <c r="W758" s="470"/>
      <c r="X758" s="470"/>
      <c r="Y758" s="470"/>
      <c r="AA758" s="400"/>
    </row>
    <row r="759" spans="16:27">
      <c r="P759" s="394">
        <f t="shared" ca="1" si="139"/>
        <v>250</v>
      </c>
      <c r="Q759" s="394">
        <f t="shared" ca="1" si="140"/>
        <v>40</v>
      </c>
      <c r="V759" s="470"/>
      <c r="W759" s="470"/>
      <c r="X759" s="470"/>
      <c r="Y759" s="470"/>
      <c r="AA759" s="400"/>
    </row>
    <row r="760" spans="16:27">
      <c r="P760" s="394">
        <f t="shared" ca="1" si="139"/>
        <v>270</v>
      </c>
      <c r="Q760" s="394">
        <f t="shared" ca="1" si="140"/>
        <v>30</v>
      </c>
      <c r="V760" s="470"/>
      <c r="W760" s="470"/>
      <c r="X760" s="470"/>
      <c r="Y760" s="470"/>
      <c r="AA760" s="400"/>
    </row>
    <row r="761" spans="16:27">
      <c r="P761" s="394">
        <f t="shared" ca="1" si="139"/>
        <v>260</v>
      </c>
      <c r="Q761" s="394">
        <f t="shared" ca="1" si="140"/>
        <v>40</v>
      </c>
      <c r="V761" s="470"/>
      <c r="W761" s="470"/>
      <c r="X761" s="470"/>
      <c r="Y761" s="470"/>
      <c r="AA761" s="400"/>
    </row>
    <row r="762" spans="16:27">
      <c r="P762" s="394">
        <f t="shared" ca="1" si="139"/>
        <v>250</v>
      </c>
      <c r="Q762" s="394">
        <f t="shared" ca="1" si="140"/>
        <v>40</v>
      </c>
      <c r="V762" s="470"/>
      <c r="W762" s="470"/>
      <c r="X762" s="470"/>
      <c r="Y762" s="470"/>
      <c r="AA762" s="400"/>
    </row>
    <row r="763" spans="16:27">
      <c r="P763" s="394">
        <f t="shared" ca="1" si="139"/>
        <v>270</v>
      </c>
      <c r="Q763" s="394">
        <f t="shared" ca="1" si="140"/>
        <v>40</v>
      </c>
      <c r="V763" s="470"/>
      <c r="W763" s="470"/>
      <c r="X763" s="470"/>
      <c r="Y763" s="470"/>
      <c r="AA763" s="400"/>
    </row>
    <row r="764" spans="16:27">
      <c r="P764" s="394">
        <f t="shared" ca="1" si="139"/>
        <v>260</v>
      </c>
      <c r="Q764" s="394">
        <f t="shared" ca="1" si="140"/>
        <v>30</v>
      </c>
      <c r="V764" s="470"/>
      <c r="W764" s="470"/>
      <c r="X764" s="470"/>
      <c r="Y764" s="470"/>
      <c r="AA764" s="400"/>
    </row>
    <row r="765" spans="16:27">
      <c r="P765" s="394">
        <f t="shared" ca="1" si="139"/>
        <v>250</v>
      </c>
      <c r="Q765" s="394">
        <f t="shared" ca="1" si="140"/>
        <v>40</v>
      </c>
      <c r="V765" s="470"/>
      <c r="W765" s="470"/>
      <c r="X765" s="470"/>
      <c r="Y765" s="470"/>
      <c r="AA765" s="400"/>
    </row>
    <row r="766" spans="16:27">
      <c r="P766" s="394">
        <f t="shared" ca="1" si="139"/>
        <v>270</v>
      </c>
      <c r="Q766" s="394">
        <f t="shared" ca="1" si="140"/>
        <v>30</v>
      </c>
      <c r="V766" s="470"/>
      <c r="W766" s="470"/>
      <c r="X766" s="470"/>
      <c r="Y766" s="470"/>
      <c r="AA766" s="400"/>
    </row>
    <row r="767" spans="16:27">
      <c r="P767" s="394">
        <f t="shared" ca="1" si="139"/>
        <v>260</v>
      </c>
      <c r="Q767" s="394">
        <f t="shared" ca="1" si="140"/>
        <v>40</v>
      </c>
      <c r="V767" s="470"/>
      <c r="W767" s="470"/>
      <c r="X767" s="470"/>
      <c r="Y767" s="470"/>
      <c r="AA767" s="400"/>
    </row>
    <row r="768" spans="16:27">
      <c r="P768" s="394">
        <f t="shared" ref="P768:P831" ca="1" si="141">ROUND((RAND()*(270-250)+250),-1)</f>
        <v>260</v>
      </c>
      <c r="Q768" s="394">
        <f t="shared" ref="Q768:Q831" ca="1" si="142">ROUND((RAND()*(45-30)+30),-1)</f>
        <v>30</v>
      </c>
      <c r="V768" s="470"/>
      <c r="W768" s="470"/>
      <c r="X768" s="470"/>
      <c r="Y768" s="470"/>
      <c r="AA768" s="400"/>
    </row>
    <row r="769" spans="16:27">
      <c r="P769" s="394">
        <f t="shared" ca="1" si="141"/>
        <v>260</v>
      </c>
      <c r="Q769" s="394">
        <f t="shared" ca="1" si="142"/>
        <v>40</v>
      </c>
      <c r="V769" s="470"/>
      <c r="W769" s="470"/>
      <c r="X769" s="470"/>
      <c r="Y769" s="470"/>
      <c r="AA769" s="400"/>
    </row>
    <row r="770" spans="16:27">
      <c r="P770" s="394">
        <f t="shared" ca="1" si="141"/>
        <v>260</v>
      </c>
      <c r="Q770" s="394">
        <f t="shared" ca="1" si="142"/>
        <v>30</v>
      </c>
      <c r="V770" s="470"/>
      <c r="W770" s="470"/>
      <c r="X770" s="470"/>
      <c r="Y770" s="470"/>
      <c r="AA770" s="400"/>
    </row>
    <row r="771" spans="16:27">
      <c r="P771" s="394">
        <f t="shared" ca="1" si="141"/>
        <v>270</v>
      </c>
      <c r="Q771" s="394">
        <f t="shared" ca="1" si="142"/>
        <v>40</v>
      </c>
      <c r="V771" s="470"/>
      <c r="W771" s="470"/>
      <c r="X771" s="470"/>
      <c r="Y771" s="470"/>
      <c r="AA771" s="400"/>
    </row>
    <row r="772" spans="16:27">
      <c r="P772" s="394">
        <f t="shared" ca="1" si="141"/>
        <v>250</v>
      </c>
      <c r="Q772" s="394">
        <f t="shared" ca="1" si="142"/>
        <v>40</v>
      </c>
      <c r="V772" s="470"/>
      <c r="W772" s="470"/>
      <c r="X772" s="470"/>
      <c r="Y772" s="470"/>
      <c r="AA772" s="400"/>
    </row>
    <row r="773" spans="16:27">
      <c r="P773" s="394">
        <f t="shared" ca="1" si="141"/>
        <v>270</v>
      </c>
      <c r="Q773" s="394">
        <f t="shared" ca="1" si="142"/>
        <v>40</v>
      </c>
      <c r="V773" s="470"/>
      <c r="W773" s="470"/>
      <c r="X773" s="470"/>
      <c r="Y773" s="470"/>
      <c r="AA773" s="400"/>
    </row>
    <row r="774" spans="16:27">
      <c r="P774" s="394">
        <f t="shared" ca="1" si="141"/>
        <v>260</v>
      </c>
      <c r="Q774" s="394">
        <f t="shared" ca="1" si="142"/>
        <v>40</v>
      </c>
      <c r="V774" s="470"/>
      <c r="W774" s="470"/>
      <c r="X774" s="470"/>
      <c r="Y774" s="470"/>
      <c r="AA774" s="400"/>
    </row>
    <row r="775" spans="16:27">
      <c r="P775" s="394">
        <f t="shared" ca="1" si="141"/>
        <v>250</v>
      </c>
      <c r="Q775" s="394">
        <f t="shared" ca="1" si="142"/>
        <v>30</v>
      </c>
      <c r="V775" s="470"/>
      <c r="W775" s="470"/>
      <c r="X775" s="470"/>
      <c r="Y775" s="470"/>
      <c r="AA775" s="400"/>
    </row>
    <row r="776" spans="16:27">
      <c r="P776" s="394">
        <f t="shared" ca="1" si="141"/>
        <v>260</v>
      </c>
      <c r="Q776" s="394">
        <f t="shared" ca="1" si="142"/>
        <v>40</v>
      </c>
      <c r="V776" s="470"/>
      <c r="W776" s="470"/>
      <c r="X776" s="470"/>
      <c r="Y776" s="470"/>
      <c r="AA776" s="400"/>
    </row>
    <row r="777" spans="16:27">
      <c r="P777" s="394">
        <f t="shared" ca="1" si="141"/>
        <v>260</v>
      </c>
      <c r="Q777" s="394">
        <f t="shared" ca="1" si="142"/>
        <v>40</v>
      </c>
      <c r="V777" s="470"/>
      <c r="W777" s="470"/>
      <c r="X777" s="470"/>
      <c r="Y777" s="470"/>
      <c r="AA777" s="400"/>
    </row>
    <row r="778" spans="16:27">
      <c r="P778" s="394">
        <f t="shared" ca="1" si="141"/>
        <v>250</v>
      </c>
      <c r="Q778" s="394">
        <f t="shared" ca="1" si="142"/>
        <v>30</v>
      </c>
      <c r="V778" s="470"/>
      <c r="W778" s="470"/>
      <c r="X778" s="470"/>
      <c r="Y778" s="470"/>
      <c r="AA778" s="400"/>
    </row>
    <row r="779" spans="16:27">
      <c r="P779" s="394">
        <f t="shared" ca="1" si="141"/>
        <v>250</v>
      </c>
      <c r="Q779" s="394">
        <f t="shared" ca="1" si="142"/>
        <v>40</v>
      </c>
      <c r="V779" s="470"/>
      <c r="W779" s="470"/>
      <c r="X779" s="470"/>
      <c r="Y779" s="470"/>
      <c r="AA779" s="400"/>
    </row>
    <row r="780" spans="16:27">
      <c r="P780" s="394">
        <f t="shared" ca="1" si="141"/>
        <v>260</v>
      </c>
      <c r="Q780" s="394">
        <f t="shared" ca="1" si="142"/>
        <v>40</v>
      </c>
      <c r="V780" s="470"/>
      <c r="W780" s="470"/>
      <c r="X780" s="470"/>
      <c r="Y780" s="470"/>
      <c r="AA780" s="400"/>
    </row>
    <row r="781" spans="16:27">
      <c r="P781" s="394">
        <f t="shared" ca="1" si="141"/>
        <v>270</v>
      </c>
      <c r="Q781" s="394">
        <f t="shared" ca="1" si="142"/>
        <v>40</v>
      </c>
      <c r="V781" s="470"/>
      <c r="W781" s="470"/>
      <c r="X781" s="470"/>
      <c r="Y781" s="470"/>
      <c r="AA781" s="400"/>
    </row>
    <row r="782" spans="16:27">
      <c r="P782" s="394">
        <f t="shared" ca="1" si="141"/>
        <v>260</v>
      </c>
      <c r="Q782" s="394">
        <f t="shared" ca="1" si="142"/>
        <v>40</v>
      </c>
      <c r="V782" s="470"/>
      <c r="W782" s="470"/>
      <c r="X782" s="470"/>
      <c r="Y782" s="470"/>
      <c r="AA782" s="400"/>
    </row>
    <row r="783" spans="16:27">
      <c r="P783" s="394">
        <f t="shared" ca="1" si="141"/>
        <v>270</v>
      </c>
      <c r="Q783" s="394">
        <f t="shared" ca="1" si="142"/>
        <v>30</v>
      </c>
      <c r="V783" s="470"/>
      <c r="W783" s="470"/>
      <c r="X783" s="470"/>
      <c r="Y783" s="470"/>
      <c r="AA783" s="400"/>
    </row>
    <row r="784" spans="16:27">
      <c r="P784" s="394">
        <f t="shared" ca="1" si="141"/>
        <v>260</v>
      </c>
      <c r="Q784" s="394">
        <f t="shared" ca="1" si="142"/>
        <v>40</v>
      </c>
      <c r="V784" s="470"/>
      <c r="W784" s="470"/>
      <c r="X784" s="470"/>
      <c r="Y784" s="470"/>
      <c r="AA784" s="400"/>
    </row>
    <row r="785" spans="16:27">
      <c r="P785" s="394">
        <f t="shared" ca="1" si="141"/>
        <v>250</v>
      </c>
      <c r="Q785" s="394">
        <f t="shared" ca="1" si="142"/>
        <v>40</v>
      </c>
      <c r="V785" s="470"/>
      <c r="W785" s="470"/>
      <c r="X785" s="470"/>
      <c r="Y785" s="470"/>
      <c r="AA785" s="400"/>
    </row>
    <row r="786" spans="16:27">
      <c r="P786" s="394">
        <f t="shared" ca="1" si="141"/>
        <v>250</v>
      </c>
      <c r="Q786" s="394">
        <f t="shared" ca="1" si="142"/>
        <v>40</v>
      </c>
      <c r="V786" s="470"/>
      <c r="W786" s="470"/>
      <c r="X786" s="470"/>
      <c r="Y786" s="470"/>
      <c r="AA786" s="400"/>
    </row>
    <row r="787" spans="16:27">
      <c r="P787" s="394">
        <f t="shared" ca="1" si="141"/>
        <v>260</v>
      </c>
      <c r="Q787" s="394">
        <f t="shared" ca="1" si="142"/>
        <v>40</v>
      </c>
      <c r="V787" s="470"/>
      <c r="W787" s="470"/>
      <c r="X787" s="470"/>
      <c r="Y787" s="470"/>
      <c r="AA787" s="400"/>
    </row>
    <row r="788" spans="16:27">
      <c r="P788" s="394">
        <f t="shared" ca="1" si="141"/>
        <v>260</v>
      </c>
      <c r="Q788" s="394">
        <f t="shared" ca="1" si="142"/>
        <v>40</v>
      </c>
      <c r="V788" s="470"/>
      <c r="W788" s="470"/>
      <c r="X788" s="470"/>
      <c r="Y788" s="470"/>
      <c r="AA788" s="400"/>
    </row>
    <row r="789" spans="16:27">
      <c r="P789" s="394">
        <f t="shared" ca="1" si="141"/>
        <v>250</v>
      </c>
      <c r="Q789" s="394">
        <f t="shared" ca="1" si="142"/>
        <v>30</v>
      </c>
      <c r="V789" s="470"/>
      <c r="W789" s="470"/>
      <c r="X789" s="470"/>
      <c r="Y789" s="470"/>
      <c r="AA789" s="400"/>
    </row>
    <row r="790" spans="16:27">
      <c r="P790" s="394">
        <f t="shared" ca="1" si="141"/>
        <v>260</v>
      </c>
      <c r="Q790" s="394">
        <f t="shared" ca="1" si="142"/>
        <v>30</v>
      </c>
      <c r="V790" s="470"/>
      <c r="W790" s="470"/>
      <c r="X790" s="470"/>
      <c r="Y790" s="470"/>
      <c r="AA790" s="400"/>
    </row>
    <row r="791" spans="16:27">
      <c r="P791" s="394">
        <f t="shared" ca="1" si="141"/>
        <v>250</v>
      </c>
      <c r="Q791" s="394">
        <f t="shared" ca="1" si="142"/>
        <v>40</v>
      </c>
      <c r="V791" s="470"/>
      <c r="W791" s="470"/>
      <c r="X791" s="470"/>
      <c r="Y791" s="470"/>
      <c r="AA791" s="400"/>
    </row>
    <row r="792" spans="16:27">
      <c r="P792" s="394">
        <f t="shared" ca="1" si="141"/>
        <v>260</v>
      </c>
      <c r="Q792" s="394">
        <f t="shared" ca="1" si="142"/>
        <v>30</v>
      </c>
      <c r="V792" s="470"/>
      <c r="W792" s="470"/>
      <c r="X792" s="470"/>
      <c r="Y792" s="470"/>
      <c r="AA792" s="400"/>
    </row>
    <row r="793" spans="16:27">
      <c r="P793" s="394">
        <f t="shared" ca="1" si="141"/>
        <v>250</v>
      </c>
      <c r="Q793" s="394">
        <f t="shared" ca="1" si="142"/>
        <v>40</v>
      </c>
      <c r="V793" s="470"/>
      <c r="W793" s="470"/>
      <c r="X793" s="470"/>
      <c r="Y793" s="470"/>
      <c r="AA793" s="400"/>
    </row>
    <row r="794" spans="16:27">
      <c r="P794" s="394">
        <f t="shared" ca="1" si="141"/>
        <v>260</v>
      </c>
      <c r="Q794" s="394">
        <f t="shared" ca="1" si="142"/>
        <v>30</v>
      </c>
      <c r="V794" s="470"/>
      <c r="W794" s="470"/>
      <c r="X794" s="470"/>
      <c r="Y794" s="470"/>
      <c r="AA794" s="400"/>
    </row>
    <row r="795" spans="16:27">
      <c r="P795" s="394">
        <f t="shared" ca="1" si="141"/>
        <v>270</v>
      </c>
      <c r="Q795" s="394">
        <f t="shared" ca="1" si="142"/>
        <v>40</v>
      </c>
      <c r="V795" s="470"/>
      <c r="W795" s="470"/>
      <c r="X795" s="470"/>
      <c r="Y795" s="470"/>
      <c r="AA795" s="400"/>
    </row>
    <row r="796" spans="16:27">
      <c r="P796" s="394">
        <f t="shared" ca="1" si="141"/>
        <v>260</v>
      </c>
      <c r="Q796" s="394">
        <f t="shared" ca="1" si="142"/>
        <v>40</v>
      </c>
      <c r="V796" s="470"/>
      <c r="W796" s="470"/>
      <c r="X796" s="470"/>
      <c r="Y796" s="470"/>
      <c r="AA796" s="400"/>
    </row>
    <row r="797" spans="16:27">
      <c r="P797" s="394">
        <f t="shared" ca="1" si="141"/>
        <v>260</v>
      </c>
      <c r="Q797" s="394">
        <f t="shared" ca="1" si="142"/>
        <v>30</v>
      </c>
      <c r="V797" s="470"/>
      <c r="W797" s="470"/>
      <c r="X797" s="470"/>
      <c r="Y797" s="470"/>
      <c r="AA797" s="400"/>
    </row>
    <row r="798" spans="16:27">
      <c r="P798" s="394">
        <f t="shared" ca="1" si="141"/>
        <v>260</v>
      </c>
      <c r="Q798" s="394">
        <f t="shared" ca="1" si="142"/>
        <v>30</v>
      </c>
      <c r="V798" s="470"/>
      <c r="W798" s="470"/>
      <c r="X798" s="470"/>
      <c r="Y798" s="470"/>
      <c r="AA798" s="400"/>
    </row>
    <row r="799" spans="16:27">
      <c r="P799" s="394">
        <f t="shared" ca="1" si="141"/>
        <v>260</v>
      </c>
      <c r="Q799" s="394">
        <f t="shared" ca="1" si="142"/>
        <v>40</v>
      </c>
      <c r="V799" s="470"/>
      <c r="W799" s="470"/>
      <c r="X799" s="470"/>
      <c r="Y799" s="470"/>
      <c r="AA799" s="400"/>
    </row>
    <row r="800" spans="16:27">
      <c r="P800" s="394">
        <f t="shared" ca="1" si="141"/>
        <v>270</v>
      </c>
      <c r="Q800" s="394">
        <f t="shared" ca="1" si="142"/>
        <v>40</v>
      </c>
      <c r="V800" s="470"/>
      <c r="W800" s="470"/>
      <c r="X800" s="470"/>
      <c r="Y800" s="470"/>
      <c r="AA800" s="400"/>
    </row>
    <row r="801" spans="16:27">
      <c r="P801" s="394">
        <f t="shared" ca="1" si="141"/>
        <v>270</v>
      </c>
      <c r="Q801" s="394">
        <f t="shared" ca="1" si="142"/>
        <v>40</v>
      </c>
      <c r="V801" s="470"/>
      <c r="W801" s="470"/>
      <c r="X801" s="470"/>
      <c r="Y801" s="470"/>
      <c r="AA801" s="400"/>
    </row>
    <row r="802" spans="16:27">
      <c r="P802" s="394">
        <f t="shared" ca="1" si="141"/>
        <v>250</v>
      </c>
      <c r="Q802" s="394">
        <f t="shared" ca="1" si="142"/>
        <v>40</v>
      </c>
      <c r="V802" s="470"/>
      <c r="W802" s="470"/>
      <c r="X802" s="470"/>
      <c r="Y802" s="470"/>
      <c r="AA802" s="400"/>
    </row>
    <row r="803" spans="16:27">
      <c r="P803" s="394">
        <f t="shared" ca="1" si="141"/>
        <v>250</v>
      </c>
      <c r="Q803" s="394">
        <f t="shared" ca="1" si="142"/>
        <v>30</v>
      </c>
      <c r="V803" s="470"/>
      <c r="W803" s="470"/>
      <c r="X803" s="470"/>
      <c r="Y803" s="470"/>
      <c r="AA803" s="400"/>
    </row>
    <row r="804" spans="16:27">
      <c r="P804" s="394">
        <f t="shared" ca="1" si="141"/>
        <v>260</v>
      </c>
      <c r="Q804" s="394">
        <f t="shared" ca="1" si="142"/>
        <v>40</v>
      </c>
      <c r="V804" s="470"/>
      <c r="W804" s="470"/>
      <c r="X804" s="470"/>
      <c r="Y804" s="470"/>
      <c r="AA804" s="400"/>
    </row>
    <row r="805" spans="16:27">
      <c r="P805" s="394">
        <f t="shared" ca="1" si="141"/>
        <v>260</v>
      </c>
      <c r="Q805" s="394">
        <f t="shared" ca="1" si="142"/>
        <v>40</v>
      </c>
      <c r="V805" s="470"/>
      <c r="W805" s="470"/>
      <c r="X805" s="470"/>
      <c r="Y805" s="470"/>
      <c r="AA805" s="400"/>
    </row>
    <row r="806" spans="16:27">
      <c r="P806" s="394">
        <f t="shared" ca="1" si="141"/>
        <v>260</v>
      </c>
      <c r="Q806" s="394">
        <f t="shared" ca="1" si="142"/>
        <v>40</v>
      </c>
      <c r="V806" s="470"/>
      <c r="W806" s="470"/>
      <c r="X806" s="470"/>
      <c r="Y806" s="470"/>
      <c r="AA806" s="400"/>
    </row>
    <row r="807" spans="16:27">
      <c r="P807" s="394">
        <f t="shared" ca="1" si="141"/>
        <v>250</v>
      </c>
      <c r="Q807" s="394">
        <f t="shared" ca="1" si="142"/>
        <v>30</v>
      </c>
      <c r="V807" s="470"/>
      <c r="W807" s="470"/>
      <c r="X807" s="470"/>
      <c r="Y807" s="470"/>
      <c r="AA807" s="400"/>
    </row>
    <row r="808" spans="16:27">
      <c r="P808" s="394">
        <f t="shared" ca="1" si="141"/>
        <v>270</v>
      </c>
      <c r="Q808" s="394">
        <f t="shared" ca="1" si="142"/>
        <v>40</v>
      </c>
      <c r="V808" s="470"/>
      <c r="W808" s="470"/>
      <c r="X808" s="470"/>
      <c r="Y808" s="470"/>
      <c r="AA808" s="400"/>
    </row>
    <row r="809" spans="16:27">
      <c r="P809" s="394">
        <f t="shared" ca="1" si="141"/>
        <v>260</v>
      </c>
      <c r="Q809" s="394">
        <f t="shared" ca="1" si="142"/>
        <v>40</v>
      </c>
      <c r="V809" s="470"/>
      <c r="W809" s="470"/>
      <c r="X809" s="470"/>
      <c r="Y809" s="470"/>
      <c r="AA809" s="400"/>
    </row>
    <row r="810" spans="16:27">
      <c r="P810" s="394">
        <f t="shared" ca="1" si="141"/>
        <v>250</v>
      </c>
      <c r="Q810" s="394">
        <f t="shared" ca="1" si="142"/>
        <v>40</v>
      </c>
      <c r="V810" s="470"/>
      <c r="W810" s="470"/>
      <c r="X810" s="470"/>
      <c r="Y810" s="470"/>
      <c r="AA810" s="400"/>
    </row>
    <row r="811" spans="16:27">
      <c r="P811" s="394">
        <f t="shared" ca="1" si="141"/>
        <v>270</v>
      </c>
      <c r="Q811" s="394">
        <f t="shared" ca="1" si="142"/>
        <v>40</v>
      </c>
      <c r="V811" s="470"/>
      <c r="W811" s="470"/>
      <c r="X811" s="470"/>
      <c r="Y811" s="470"/>
      <c r="AA811" s="400"/>
    </row>
    <row r="812" spans="16:27">
      <c r="P812" s="394">
        <f t="shared" ca="1" si="141"/>
        <v>260</v>
      </c>
      <c r="Q812" s="394">
        <f t="shared" ca="1" si="142"/>
        <v>40</v>
      </c>
      <c r="V812" s="470"/>
      <c r="W812" s="470"/>
      <c r="X812" s="470"/>
      <c r="Y812" s="470"/>
      <c r="AA812" s="400"/>
    </row>
    <row r="813" spans="16:27">
      <c r="P813" s="394">
        <f t="shared" ca="1" si="141"/>
        <v>260</v>
      </c>
      <c r="Q813" s="394">
        <f t="shared" ca="1" si="142"/>
        <v>40</v>
      </c>
      <c r="V813" s="470"/>
      <c r="W813" s="470"/>
      <c r="X813" s="470"/>
      <c r="Y813" s="470"/>
      <c r="AA813" s="400"/>
    </row>
    <row r="814" spans="16:27">
      <c r="P814" s="394">
        <f t="shared" ca="1" si="141"/>
        <v>260</v>
      </c>
      <c r="Q814" s="394">
        <f t="shared" ca="1" si="142"/>
        <v>30</v>
      </c>
      <c r="V814" s="470"/>
      <c r="W814" s="470"/>
      <c r="X814" s="470"/>
      <c r="Y814" s="470"/>
      <c r="AA814" s="400"/>
    </row>
    <row r="815" spans="16:27">
      <c r="P815" s="394">
        <f t="shared" ca="1" si="141"/>
        <v>250</v>
      </c>
      <c r="Q815" s="394">
        <f t="shared" ca="1" si="142"/>
        <v>30</v>
      </c>
      <c r="V815" s="470"/>
      <c r="W815" s="470"/>
      <c r="X815" s="470"/>
      <c r="Y815" s="470"/>
      <c r="AA815" s="400"/>
    </row>
    <row r="816" spans="16:27">
      <c r="P816" s="394">
        <f t="shared" ca="1" si="141"/>
        <v>260</v>
      </c>
      <c r="Q816" s="394">
        <f t="shared" ca="1" si="142"/>
        <v>40</v>
      </c>
      <c r="V816" s="470"/>
      <c r="W816" s="470"/>
      <c r="X816" s="470"/>
      <c r="Y816" s="470"/>
      <c r="AA816" s="400"/>
    </row>
    <row r="817" spans="16:27">
      <c r="P817" s="394">
        <f t="shared" ca="1" si="141"/>
        <v>260</v>
      </c>
      <c r="Q817" s="394">
        <f t="shared" ca="1" si="142"/>
        <v>40</v>
      </c>
      <c r="V817" s="470"/>
      <c r="W817" s="470"/>
      <c r="X817" s="470"/>
      <c r="Y817" s="470"/>
      <c r="AA817" s="400"/>
    </row>
    <row r="818" spans="16:27">
      <c r="P818" s="394">
        <f t="shared" ca="1" si="141"/>
        <v>270</v>
      </c>
      <c r="Q818" s="394">
        <f t="shared" ca="1" si="142"/>
        <v>30</v>
      </c>
      <c r="V818" s="470"/>
      <c r="W818" s="470"/>
      <c r="X818" s="470"/>
      <c r="Y818" s="470"/>
      <c r="AA818" s="400"/>
    </row>
    <row r="819" spans="16:27">
      <c r="P819" s="394">
        <f t="shared" ca="1" si="141"/>
        <v>250</v>
      </c>
      <c r="Q819" s="394">
        <f t="shared" ca="1" si="142"/>
        <v>40</v>
      </c>
      <c r="V819" s="470"/>
      <c r="W819" s="470"/>
      <c r="X819" s="470"/>
      <c r="Y819" s="470"/>
      <c r="AA819" s="400"/>
    </row>
    <row r="820" spans="16:27">
      <c r="P820" s="394">
        <f t="shared" ca="1" si="141"/>
        <v>260</v>
      </c>
      <c r="Q820" s="394">
        <f t="shared" ca="1" si="142"/>
        <v>40</v>
      </c>
      <c r="V820" s="470"/>
      <c r="W820" s="470"/>
      <c r="X820" s="470"/>
      <c r="Y820" s="470"/>
      <c r="AA820" s="400"/>
    </row>
    <row r="821" spans="16:27">
      <c r="P821" s="394">
        <f t="shared" ca="1" si="141"/>
        <v>270</v>
      </c>
      <c r="Q821" s="394">
        <f t="shared" ca="1" si="142"/>
        <v>30</v>
      </c>
      <c r="V821" s="470"/>
      <c r="W821" s="470"/>
      <c r="X821" s="470"/>
      <c r="Y821" s="470"/>
      <c r="AA821" s="400"/>
    </row>
    <row r="822" spans="16:27">
      <c r="P822" s="394">
        <f t="shared" ca="1" si="141"/>
        <v>270</v>
      </c>
      <c r="Q822" s="394">
        <f t="shared" ca="1" si="142"/>
        <v>40</v>
      </c>
      <c r="V822" s="470"/>
      <c r="W822" s="470"/>
      <c r="X822" s="470"/>
      <c r="Y822" s="470"/>
      <c r="AA822" s="400"/>
    </row>
    <row r="823" spans="16:27">
      <c r="P823" s="394">
        <f t="shared" ca="1" si="141"/>
        <v>260</v>
      </c>
      <c r="Q823" s="394">
        <f t="shared" ca="1" si="142"/>
        <v>30</v>
      </c>
      <c r="V823" s="470"/>
      <c r="W823" s="470"/>
      <c r="X823" s="470"/>
      <c r="Y823" s="470"/>
      <c r="AA823" s="400"/>
    </row>
    <row r="824" spans="16:27">
      <c r="P824" s="394">
        <f t="shared" ca="1" si="141"/>
        <v>270</v>
      </c>
      <c r="Q824" s="394">
        <f t="shared" ca="1" si="142"/>
        <v>40</v>
      </c>
      <c r="V824" s="470"/>
      <c r="W824" s="470"/>
      <c r="X824" s="470"/>
      <c r="Y824" s="470"/>
      <c r="AA824" s="400"/>
    </row>
    <row r="825" spans="16:27">
      <c r="P825" s="394">
        <f t="shared" ca="1" si="141"/>
        <v>250</v>
      </c>
      <c r="Q825" s="394">
        <f t="shared" ca="1" si="142"/>
        <v>30</v>
      </c>
      <c r="V825" s="470"/>
      <c r="W825" s="470"/>
      <c r="X825" s="470"/>
      <c r="Y825" s="470"/>
      <c r="AA825" s="400"/>
    </row>
    <row r="826" spans="16:27">
      <c r="P826" s="394">
        <f t="shared" ca="1" si="141"/>
        <v>270</v>
      </c>
      <c r="Q826" s="394">
        <f t="shared" ca="1" si="142"/>
        <v>40</v>
      </c>
      <c r="V826" s="470"/>
      <c r="W826" s="470"/>
      <c r="X826" s="470"/>
      <c r="Y826" s="470"/>
      <c r="AA826" s="400"/>
    </row>
    <row r="827" spans="16:27">
      <c r="P827" s="394">
        <f t="shared" ca="1" si="141"/>
        <v>260</v>
      </c>
      <c r="Q827" s="394">
        <f t="shared" ca="1" si="142"/>
        <v>40</v>
      </c>
      <c r="V827" s="470"/>
      <c r="W827" s="470"/>
      <c r="X827" s="470"/>
      <c r="Y827" s="470"/>
      <c r="AA827" s="400"/>
    </row>
    <row r="828" spans="16:27">
      <c r="P828" s="394">
        <f t="shared" ca="1" si="141"/>
        <v>260</v>
      </c>
      <c r="Q828" s="394">
        <f t="shared" ca="1" si="142"/>
        <v>40</v>
      </c>
      <c r="V828" s="470"/>
      <c r="W828" s="470"/>
      <c r="X828" s="470"/>
      <c r="Y828" s="470"/>
      <c r="AA828" s="400"/>
    </row>
    <row r="829" spans="16:27">
      <c r="P829" s="394">
        <f t="shared" ca="1" si="141"/>
        <v>260</v>
      </c>
      <c r="Q829" s="394">
        <f t="shared" ca="1" si="142"/>
        <v>30</v>
      </c>
      <c r="V829" s="470"/>
      <c r="W829" s="470"/>
      <c r="X829" s="470"/>
      <c r="Y829" s="470"/>
      <c r="AA829" s="400"/>
    </row>
    <row r="830" spans="16:27">
      <c r="P830" s="394">
        <f t="shared" ca="1" si="141"/>
        <v>250</v>
      </c>
      <c r="Q830" s="394">
        <f t="shared" ca="1" si="142"/>
        <v>40</v>
      </c>
      <c r="V830" s="470"/>
      <c r="W830" s="470"/>
      <c r="X830" s="470"/>
      <c r="Y830" s="470"/>
      <c r="AA830" s="400"/>
    </row>
    <row r="831" spans="16:27">
      <c r="P831" s="394">
        <f t="shared" ca="1" si="141"/>
        <v>270</v>
      </c>
      <c r="Q831" s="394">
        <f t="shared" ca="1" si="142"/>
        <v>40</v>
      </c>
      <c r="V831" s="470"/>
      <c r="W831" s="470"/>
      <c r="X831" s="470"/>
      <c r="Y831" s="470"/>
      <c r="AA831" s="400"/>
    </row>
    <row r="832" spans="16:27">
      <c r="P832" s="394">
        <f t="shared" ref="P832:P895" ca="1" si="143">ROUND((RAND()*(270-250)+250),-1)</f>
        <v>260</v>
      </c>
      <c r="Q832" s="394">
        <f t="shared" ref="Q832:Q895" ca="1" si="144">ROUND((RAND()*(45-30)+30),-1)</f>
        <v>40</v>
      </c>
      <c r="AA832" s="400"/>
    </row>
    <row r="833" spans="16:27">
      <c r="P833" s="394">
        <f t="shared" ca="1" si="143"/>
        <v>260</v>
      </c>
      <c r="Q833" s="394">
        <f t="shared" ca="1" si="144"/>
        <v>40</v>
      </c>
      <c r="AA833" s="400"/>
    </row>
    <row r="834" spans="16:27">
      <c r="P834" s="394">
        <f t="shared" ca="1" si="143"/>
        <v>260</v>
      </c>
      <c r="Q834" s="394">
        <f t="shared" ca="1" si="144"/>
        <v>40</v>
      </c>
      <c r="AA834" s="400"/>
    </row>
    <row r="835" spans="16:27">
      <c r="P835" s="394">
        <f t="shared" ca="1" si="143"/>
        <v>250</v>
      </c>
      <c r="Q835" s="394">
        <f t="shared" ca="1" si="144"/>
        <v>30</v>
      </c>
      <c r="AA835" s="400"/>
    </row>
    <row r="836" spans="16:27">
      <c r="P836" s="394">
        <f t="shared" ca="1" si="143"/>
        <v>270</v>
      </c>
      <c r="Q836" s="394">
        <f t="shared" ca="1" si="144"/>
        <v>30</v>
      </c>
      <c r="AA836" s="400"/>
    </row>
    <row r="837" spans="16:27">
      <c r="P837" s="394">
        <f t="shared" ca="1" si="143"/>
        <v>250</v>
      </c>
      <c r="Q837" s="394">
        <f t="shared" ca="1" si="144"/>
        <v>30</v>
      </c>
      <c r="AA837" s="400"/>
    </row>
    <row r="838" spans="16:27">
      <c r="P838" s="394">
        <f t="shared" ca="1" si="143"/>
        <v>250</v>
      </c>
      <c r="Q838" s="394">
        <f t="shared" ca="1" si="144"/>
        <v>40</v>
      </c>
      <c r="AA838" s="400"/>
    </row>
    <row r="839" spans="16:27">
      <c r="P839" s="394">
        <f t="shared" ca="1" si="143"/>
        <v>260</v>
      </c>
      <c r="Q839" s="394">
        <f t="shared" ca="1" si="144"/>
        <v>40</v>
      </c>
      <c r="AA839" s="400"/>
    </row>
    <row r="840" spans="16:27">
      <c r="P840" s="394">
        <f t="shared" ca="1" si="143"/>
        <v>260</v>
      </c>
      <c r="Q840" s="394">
        <f t="shared" ca="1" si="144"/>
        <v>40</v>
      </c>
      <c r="AA840" s="400"/>
    </row>
    <row r="841" spans="16:27">
      <c r="P841" s="394">
        <f t="shared" ca="1" si="143"/>
        <v>270</v>
      </c>
      <c r="Q841" s="394">
        <f t="shared" ca="1" si="144"/>
        <v>30</v>
      </c>
      <c r="AA841" s="400"/>
    </row>
    <row r="842" spans="16:27">
      <c r="P842" s="394">
        <f t="shared" ca="1" si="143"/>
        <v>260</v>
      </c>
      <c r="Q842" s="394">
        <f t="shared" ca="1" si="144"/>
        <v>40</v>
      </c>
      <c r="AA842" s="400"/>
    </row>
    <row r="843" spans="16:27">
      <c r="P843" s="394">
        <f t="shared" ca="1" si="143"/>
        <v>270</v>
      </c>
      <c r="Q843" s="394">
        <f t="shared" ca="1" si="144"/>
        <v>40</v>
      </c>
      <c r="AA843" s="400"/>
    </row>
    <row r="844" spans="16:27">
      <c r="P844" s="394">
        <f t="shared" ca="1" si="143"/>
        <v>260</v>
      </c>
      <c r="Q844" s="394">
        <f t="shared" ca="1" si="144"/>
        <v>30</v>
      </c>
      <c r="AA844" s="400"/>
    </row>
    <row r="845" spans="16:27">
      <c r="P845" s="394">
        <f t="shared" ca="1" si="143"/>
        <v>250</v>
      </c>
      <c r="Q845" s="394">
        <f t="shared" ca="1" si="144"/>
        <v>30</v>
      </c>
      <c r="AA845" s="400"/>
    </row>
    <row r="846" spans="16:27">
      <c r="P846" s="394">
        <f t="shared" ca="1" si="143"/>
        <v>260</v>
      </c>
      <c r="Q846" s="394">
        <f t="shared" ca="1" si="144"/>
        <v>40</v>
      </c>
      <c r="AA846" s="400"/>
    </row>
    <row r="847" spans="16:27">
      <c r="P847" s="394">
        <f t="shared" ca="1" si="143"/>
        <v>260</v>
      </c>
      <c r="Q847" s="394">
        <f t="shared" ca="1" si="144"/>
        <v>30</v>
      </c>
      <c r="AA847" s="400"/>
    </row>
    <row r="848" spans="16:27">
      <c r="P848" s="394">
        <f t="shared" ca="1" si="143"/>
        <v>260</v>
      </c>
      <c r="Q848" s="394">
        <f t="shared" ca="1" si="144"/>
        <v>40</v>
      </c>
      <c r="AA848" s="400"/>
    </row>
    <row r="849" spans="16:27">
      <c r="P849" s="394">
        <f t="shared" ca="1" si="143"/>
        <v>260</v>
      </c>
      <c r="Q849" s="394">
        <f t="shared" ca="1" si="144"/>
        <v>30</v>
      </c>
      <c r="AA849" s="400"/>
    </row>
    <row r="850" spans="16:27">
      <c r="P850" s="394">
        <f t="shared" ca="1" si="143"/>
        <v>260</v>
      </c>
      <c r="Q850" s="394">
        <f t="shared" ca="1" si="144"/>
        <v>30</v>
      </c>
      <c r="AA850" s="400"/>
    </row>
    <row r="851" spans="16:27">
      <c r="P851" s="394">
        <f t="shared" ca="1" si="143"/>
        <v>260</v>
      </c>
      <c r="Q851" s="394">
        <f t="shared" ca="1" si="144"/>
        <v>30</v>
      </c>
      <c r="AA851" s="400"/>
    </row>
    <row r="852" spans="16:27">
      <c r="P852" s="394">
        <f t="shared" ca="1" si="143"/>
        <v>270</v>
      </c>
      <c r="Q852" s="394">
        <f t="shared" ca="1" si="144"/>
        <v>30</v>
      </c>
      <c r="AA852" s="400"/>
    </row>
    <row r="853" spans="16:27">
      <c r="P853" s="394">
        <f t="shared" ca="1" si="143"/>
        <v>250</v>
      </c>
      <c r="Q853" s="394">
        <f t="shared" ca="1" si="144"/>
        <v>30</v>
      </c>
      <c r="AA853" s="400"/>
    </row>
    <row r="854" spans="16:27">
      <c r="P854" s="394">
        <f t="shared" ca="1" si="143"/>
        <v>260</v>
      </c>
      <c r="Q854" s="394">
        <f t="shared" ca="1" si="144"/>
        <v>30</v>
      </c>
      <c r="AA854" s="400"/>
    </row>
    <row r="855" spans="16:27">
      <c r="P855" s="394">
        <f t="shared" ca="1" si="143"/>
        <v>250</v>
      </c>
      <c r="Q855" s="394">
        <f t="shared" ca="1" si="144"/>
        <v>40</v>
      </c>
      <c r="AA855" s="400"/>
    </row>
    <row r="856" spans="16:27">
      <c r="P856" s="394">
        <f t="shared" ca="1" si="143"/>
        <v>250</v>
      </c>
      <c r="Q856" s="394">
        <f t="shared" ca="1" si="144"/>
        <v>40</v>
      </c>
      <c r="AA856" s="400"/>
    </row>
    <row r="857" spans="16:27">
      <c r="P857" s="394">
        <f t="shared" ca="1" si="143"/>
        <v>260</v>
      </c>
      <c r="Q857" s="394">
        <f t="shared" ca="1" si="144"/>
        <v>30</v>
      </c>
      <c r="AA857" s="400"/>
    </row>
    <row r="858" spans="16:27">
      <c r="P858" s="394">
        <f t="shared" ca="1" si="143"/>
        <v>270</v>
      </c>
      <c r="Q858" s="394">
        <f t="shared" ca="1" si="144"/>
        <v>40</v>
      </c>
      <c r="AA858" s="400"/>
    </row>
    <row r="859" spans="16:27">
      <c r="P859" s="394">
        <f t="shared" ca="1" si="143"/>
        <v>270</v>
      </c>
      <c r="Q859" s="394">
        <f t="shared" ca="1" si="144"/>
        <v>40</v>
      </c>
      <c r="AA859" s="400"/>
    </row>
    <row r="860" spans="16:27">
      <c r="P860" s="394">
        <f t="shared" ca="1" si="143"/>
        <v>260</v>
      </c>
      <c r="Q860" s="394">
        <f t="shared" ca="1" si="144"/>
        <v>30</v>
      </c>
      <c r="AA860" s="400"/>
    </row>
    <row r="861" spans="16:27">
      <c r="P861" s="394">
        <f t="shared" ca="1" si="143"/>
        <v>260</v>
      </c>
      <c r="Q861" s="394">
        <f t="shared" ca="1" si="144"/>
        <v>30</v>
      </c>
      <c r="AA861" s="400"/>
    </row>
    <row r="862" spans="16:27">
      <c r="P862" s="394">
        <f t="shared" ca="1" si="143"/>
        <v>270</v>
      </c>
      <c r="Q862" s="394">
        <f t="shared" ca="1" si="144"/>
        <v>40</v>
      </c>
      <c r="AA862" s="400"/>
    </row>
    <row r="863" spans="16:27">
      <c r="P863" s="394">
        <f t="shared" ca="1" si="143"/>
        <v>260</v>
      </c>
      <c r="Q863" s="394">
        <f t="shared" ca="1" si="144"/>
        <v>40</v>
      </c>
      <c r="AA863" s="400"/>
    </row>
    <row r="864" spans="16:27">
      <c r="P864" s="394">
        <f t="shared" ca="1" si="143"/>
        <v>260</v>
      </c>
      <c r="Q864" s="394">
        <f t="shared" ca="1" si="144"/>
        <v>40</v>
      </c>
      <c r="AA864" s="400"/>
    </row>
    <row r="865" spans="16:27">
      <c r="P865" s="394">
        <f t="shared" ca="1" si="143"/>
        <v>260</v>
      </c>
      <c r="Q865" s="394">
        <f t="shared" ca="1" si="144"/>
        <v>40</v>
      </c>
      <c r="AA865" s="400"/>
    </row>
    <row r="866" spans="16:27">
      <c r="P866" s="394">
        <f t="shared" ca="1" si="143"/>
        <v>270</v>
      </c>
      <c r="Q866" s="394">
        <f t="shared" ca="1" si="144"/>
        <v>40</v>
      </c>
      <c r="AA866" s="400"/>
    </row>
    <row r="867" spans="16:27">
      <c r="P867" s="394">
        <f t="shared" ca="1" si="143"/>
        <v>250</v>
      </c>
      <c r="Q867" s="394">
        <f t="shared" ca="1" si="144"/>
        <v>40</v>
      </c>
      <c r="AA867" s="400"/>
    </row>
    <row r="868" spans="16:27">
      <c r="P868" s="394">
        <f t="shared" ca="1" si="143"/>
        <v>260</v>
      </c>
      <c r="Q868" s="394">
        <f t="shared" ca="1" si="144"/>
        <v>40</v>
      </c>
      <c r="AA868" s="400"/>
    </row>
    <row r="869" spans="16:27">
      <c r="P869" s="394">
        <f t="shared" ca="1" si="143"/>
        <v>260</v>
      </c>
      <c r="Q869" s="394">
        <f t="shared" ca="1" si="144"/>
        <v>30</v>
      </c>
      <c r="AA869" s="400"/>
    </row>
    <row r="870" spans="16:27">
      <c r="P870" s="394">
        <f t="shared" ca="1" si="143"/>
        <v>250</v>
      </c>
      <c r="Q870" s="394">
        <f t="shared" ca="1" si="144"/>
        <v>40</v>
      </c>
      <c r="AA870" s="400"/>
    </row>
    <row r="871" spans="16:27">
      <c r="P871" s="394">
        <f t="shared" ca="1" si="143"/>
        <v>250</v>
      </c>
      <c r="Q871" s="394">
        <f t="shared" ca="1" si="144"/>
        <v>30</v>
      </c>
      <c r="AA871" s="400"/>
    </row>
    <row r="872" spans="16:27">
      <c r="P872" s="394">
        <f t="shared" ca="1" si="143"/>
        <v>270</v>
      </c>
      <c r="Q872" s="394">
        <f t="shared" ca="1" si="144"/>
        <v>40</v>
      </c>
      <c r="AA872" s="400"/>
    </row>
    <row r="873" spans="16:27">
      <c r="P873" s="394">
        <f t="shared" ca="1" si="143"/>
        <v>260</v>
      </c>
      <c r="Q873" s="394">
        <f t="shared" ca="1" si="144"/>
        <v>40</v>
      </c>
      <c r="AA873" s="400"/>
    </row>
    <row r="874" spans="16:27">
      <c r="P874" s="394">
        <f t="shared" ca="1" si="143"/>
        <v>260</v>
      </c>
      <c r="Q874" s="394">
        <f t="shared" ca="1" si="144"/>
        <v>30</v>
      </c>
      <c r="AA874" s="400"/>
    </row>
    <row r="875" spans="16:27">
      <c r="P875" s="394">
        <f t="shared" ca="1" si="143"/>
        <v>260</v>
      </c>
      <c r="Q875" s="394">
        <f t="shared" ca="1" si="144"/>
        <v>40</v>
      </c>
      <c r="AA875" s="400"/>
    </row>
    <row r="876" spans="16:27">
      <c r="P876" s="394">
        <f t="shared" ca="1" si="143"/>
        <v>250</v>
      </c>
      <c r="Q876" s="394">
        <f t="shared" ca="1" si="144"/>
        <v>40</v>
      </c>
      <c r="AA876" s="400"/>
    </row>
    <row r="877" spans="16:27">
      <c r="P877" s="394">
        <f t="shared" ca="1" si="143"/>
        <v>250</v>
      </c>
      <c r="Q877" s="394">
        <f t="shared" ca="1" si="144"/>
        <v>40</v>
      </c>
      <c r="AA877" s="400"/>
    </row>
    <row r="878" spans="16:27">
      <c r="P878" s="394">
        <f t="shared" ca="1" si="143"/>
        <v>270</v>
      </c>
      <c r="Q878" s="394">
        <f t="shared" ca="1" si="144"/>
        <v>30</v>
      </c>
      <c r="AA878" s="400"/>
    </row>
    <row r="879" spans="16:27">
      <c r="P879" s="394">
        <f t="shared" ca="1" si="143"/>
        <v>250</v>
      </c>
      <c r="Q879" s="394">
        <f t="shared" ca="1" si="144"/>
        <v>40</v>
      </c>
      <c r="AA879" s="400"/>
    </row>
    <row r="880" spans="16:27">
      <c r="P880" s="394">
        <f t="shared" ca="1" si="143"/>
        <v>270</v>
      </c>
      <c r="Q880" s="394">
        <f t="shared" ca="1" si="144"/>
        <v>40</v>
      </c>
      <c r="AA880" s="400"/>
    </row>
    <row r="881" spans="16:27">
      <c r="P881" s="394">
        <f t="shared" ca="1" si="143"/>
        <v>260</v>
      </c>
      <c r="Q881" s="394">
        <f t="shared" ca="1" si="144"/>
        <v>40</v>
      </c>
      <c r="AA881" s="400"/>
    </row>
    <row r="882" spans="16:27">
      <c r="P882" s="394">
        <f t="shared" ca="1" si="143"/>
        <v>260</v>
      </c>
      <c r="Q882" s="394">
        <f t="shared" ca="1" si="144"/>
        <v>40</v>
      </c>
      <c r="AA882" s="400"/>
    </row>
    <row r="883" spans="16:27">
      <c r="P883" s="394">
        <f t="shared" ca="1" si="143"/>
        <v>260</v>
      </c>
      <c r="Q883" s="394">
        <f t="shared" ca="1" si="144"/>
        <v>40</v>
      </c>
      <c r="AA883" s="400"/>
    </row>
    <row r="884" spans="16:27">
      <c r="P884" s="394">
        <f t="shared" ca="1" si="143"/>
        <v>270</v>
      </c>
      <c r="Q884" s="394">
        <f t="shared" ca="1" si="144"/>
        <v>40</v>
      </c>
      <c r="AA884" s="400"/>
    </row>
    <row r="885" spans="16:27">
      <c r="P885" s="394">
        <f t="shared" ca="1" si="143"/>
        <v>260</v>
      </c>
      <c r="Q885" s="394">
        <f t="shared" ca="1" si="144"/>
        <v>30</v>
      </c>
      <c r="AA885" s="400"/>
    </row>
    <row r="886" spans="16:27">
      <c r="P886" s="394">
        <f t="shared" ca="1" si="143"/>
        <v>260</v>
      </c>
      <c r="Q886" s="394">
        <f t="shared" ca="1" si="144"/>
        <v>40</v>
      </c>
      <c r="AA886" s="400"/>
    </row>
    <row r="887" spans="16:27">
      <c r="P887" s="394">
        <f t="shared" ca="1" si="143"/>
        <v>270</v>
      </c>
      <c r="Q887" s="394">
        <f t="shared" ca="1" si="144"/>
        <v>40</v>
      </c>
      <c r="AA887" s="400"/>
    </row>
    <row r="888" spans="16:27">
      <c r="P888" s="394">
        <f t="shared" ca="1" si="143"/>
        <v>270</v>
      </c>
      <c r="Q888" s="394">
        <f t="shared" ca="1" si="144"/>
        <v>40</v>
      </c>
      <c r="AA888" s="400"/>
    </row>
    <row r="889" spans="16:27">
      <c r="P889" s="394">
        <f t="shared" ca="1" si="143"/>
        <v>260</v>
      </c>
      <c r="Q889" s="394">
        <f t="shared" ca="1" si="144"/>
        <v>40</v>
      </c>
      <c r="AA889" s="400"/>
    </row>
    <row r="890" spans="16:27">
      <c r="P890" s="394">
        <f t="shared" ca="1" si="143"/>
        <v>270</v>
      </c>
      <c r="Q890" s="394">
        <f t="shared" ca="1" si="144"/>
        <v>40</v>
      </c>
      <c r="AA890" s="400"/>
    </row>
    <row r="891" spans="16:27">
      <c r="P891" s="394">
        <f t="shared" ca="1" si="143"/>
        <v>250</v>
      </c>
      <c r="Q891" s="394">
        <f t="shared" ca="1" si="144"/>
        <v>40</v>
      </c>
      <c r="AA891" s="400"/>
    </row>
    <row r="892" spans="16:27">
      <c r="P892" s="394">
        <f t="shared" ca="1" si="143"/>
        <v>260</v>
      </c>
      <c r="Q892" s="394">
        <f t="shared" ca="1" si="144"/>
        <v>40</v>
      </c>
      <c r="AA892" s="400"/>
    </row>
    <row r="893" spans="16:27">
      <c r="P893" s="394">
        <f t="shared" ca="1" si="143"/>
        <v>260</v>
      </c>
      <c r="Q893" s="394">
        <f t="shared" ca="1" si="144"/>
        <v>40</v>
      </c>
      <c r="AA893" s="400"/>
    </row>
    <row r="894" spans="16:27">
      <c r="P894" s="394">
        <f t="shared" ca="1" si="143"/>
        <v>260</v>
      </c>
      <c r="Q894" s="394">
        <f t="shared" ca="1" si="144"/>
        <v>40</v>
      </c>
      <c r="AA894" s="400"/>
    </row>
    <row r="895" spans="16:27">
      <c r="P895" s="394">
        <f t="shared" ca="1" si="143"/>
        <v>270</v>
      </c>
      <c r="Q895" s="394">
        <f t="shared" ca="1" si="144"/>
        <v>30</v>
      </c>
      <c r="AA895" s="400"/>
    </row>
    <row r="896" spans="16:27">
      <c r="P896" s="394">
        <f t="shared" ref="P896:P959" ca="1" si="145">ROUND((RAND()*(270-250)+250),-1)</f>
        <v>270</v>
      </c>
      <c r="Q896" s="394">
        <f t="shared" ref="Q896:Q959" ca="1" si="146">ROUND((RAND()*(45-30)+30),-1)</f>
        <v>40</v>
      </c>
      <c r="AA896" s="400"/>
    </row>
    <row r="897" spans="16:27">
      <c r="P897" s="394">
        <f t="shared" ca="1" si="145"/>
        <v>260</v>
      </c>
      <c r="Q897" s="394">
        <f t="shared" ca="1" si="146"/>
        <v>40</v>
      </c>
      <c r="AA897" s="400"/>
    </row>
    <row r="898" spans="16:27">
      <c r="P898" s="394">
        <f t="shared" ca="1" si="145"/>
        <v>270</v>
      </c>
      <c r="Q898" s="394">
        <f t="shared" ca="1" si="146"/>
        <v>40</v>
      </c>
      <c r="AA898" s="400"/>
    </row>
    <row r="899" spans="16:27">
      <c r="P899" s="394">
        <f t="shared" ca="1" si="145"/>
        <v>250</v>
      </c>
      <c r="Q899" s="394">
        <f t="shared" ca="1" si="146"/>
        <v>40</v>
      </c>
      <c r="AA899" s="400"/>
    </row>
    <row r="900" spans="16:27">
      <c r="P900" s="394">
        <f t="shared" ca="1" si="145"/>
        <v>250</v>
      </c>
      <c r="Q900" s="394">
        <f t="shared" ca="1" si="146"/>
        <v>40</v>
      </c>
      <c r="AA900" s="400"/>
    </row>
    <row r="901" spans="16:27">
      <c r="P901" s="394">
        <f t="shared" ca="1" si="145"/>
        <v>260</v>
      </c>
      <c r="Q901" s="394">
        <f t="shared" ca="1" si="146"/>
        <v>40</v>
      </c>
      <c r="AA901" s="400"/>
    </row>
    <row r="902" spans="16:27">
      <c r="P902" s="394">
        <f t="shared" ca="1" si="145"/>
        <v>260</v>
      </c>
      <c r="Q902" s="394">
        <f t="shared" ca="1" si="146"/>
        <v>40</v>
      </c>
      <c r="AA902" s="400"/>
    </row>
    <row r="903" spans="16:27">
      <c r="P903" s="394">
        <f t="shared" ca="1" si="145"/>
        <v>270</v>
      </c>
      <c r="Q903" s="394">
        <f t="shared" ca="1" si="146"/>
        <v>30</v>
      </c>
      <c r="AA903" s="400"/>
    </row>
    <row r="904" spans="16:27">
      <c r="P904" s="394">
        <f t="shared" ca="1" si="145"/>
        <v>260</v>
      </c>
      <c r="Q904" s="394">
        <f t="shared" ca="1" si="146"/>
        <v>30</v>
      </c>
      <c r="AA904" s="400"/>
    </row>
    <row r="905" spans="16:27">
      <c r="P905" s="394">
        <f t="shared" ca="1" si="145"/>
        <v>250</v>
      </c>
      <c r="Q905" s="394">
        <f t="shared" ca="1" si="146"/>
        <v>30</v>
      </c>
      <c r="AA905" s="400"/>
    </row>
    <row r="906" spans="16:27">
      <c r="P906" s="394">
        <f t="shared" ca="1" si="145"/>
        <v>260</v>
      </c>
      <c r="Q906" s="394">
        <f t="shared" ca="1" si="146"/>
        <v>30</v>
      </c>
      <c r="AA906" s="400"/>
    </row>
    <row r="907" spans="16:27">
      <c r="P907" s="394">
        <f t="shared" ca="1" si="145"/>
        <v>250</v>
      </c>
      <c r="Q907" s="394">
        <f t="shared" ca="1" si="146"/>
        <v>40</v>
      </c>
      <c r="AA907" s="400"/>
    </row>
    <row r="908" spans="16:27">
      <c r="P908" s="394">
        <f t="shared" ca="1" si="145"/>
        <v>270</v>
      </c>
      <c r="Q908" s="394">
        <f t="shared" ca="1" si="146"/>
        <v>30</v>
      </c>
      <c r="AA908" s="400"/>
    </row>
    <row r="909" spans="16:27">
      <c r="P909" s="394">
        <f t="shared" ca="1" si="145"/>
        <v>260</v>
      </c>
      <c r="Q909" s="394">
        <f t="shared" ca="1" si="146"/>
        <v>30</v>
      </c>
      <c r="AA909" s="400"/>
    </row>
    <row r="910" spans="16:27">
      <c r="P910" s="394">
        <f t="shared" ca="1" si="145"/>
        <v>260</v>
      </c>
      <c r="Q910" s="394">
        <f t="shared" ca="1" si="146"/>
        <v>30</v>
      </c>
      <c r="AA910" s="400"/>
    </row>
    <row r="911" spans="16:27">
      <c r="P911" s="394">
        <f t="shared" ca="1" si="145"/>
        <v>260</v>
      </c>
      <c r="Q911" s="394">
        <f t="shared" ca="1" si="146"/>
        <v>30</v>
      </c>
      <c r="AA911" s="400"/>
    </row>
    <row r="912" spans="16:27">
      <c r="P912" s="394">
        <f t="shared" ca="1" si="145"/>
        <v>260</v>
      </c>
      <c r="Q912" s="394">
        <f t="shared" ca="1" si="146"/>
        <v>40</v>
      </c>
      <c r="AA912" s="400"/>
    </row>
    <row r="913" spans="16:27">
      <c r="P913" s="394">
        <f t="shared" ca="1" si="145"/>
        <v>270</v>
      </c>
      <c r="Q913" s="394">
        <f t="shared" ca="1" si="146"/>
        <v>40</v>
      </c>
      <c r="AA913" s="400"/>
    </row>
    <row r="914" spans="16:27">
      <c r="P914" s="394">
        <f t="shared" ca="1" si="145"/>
        <v>250</v>
      </c>
      <c r="Q914" s="394">
        <f t="shared" ca="1" si="146"/>
        <v>30</v>
      </c>
      <c r="AA914" s="400"/>
    </row>
    <row r="915" spans="16:27">
      <c r="P915" s="394">
        <f t="shared" ca="1" si="145"/>
        <v>260</v>
      </c>
      <c r="Q915" s="394">
        <f t="shared" ca="1" si="146"/>
        <v>30</v>
      </c>
      <c r="AA915" s="400"/>
    </row>
    <row r="916" spans="16:27">
      <c r="P916" s="394">
        <f t="shared" ca="1" si="145"/>
        <v>250</v>
      </c>
      <c r="Q916" s="394">
        <f t="shared" ca="1" si="146"/>
        <v>40</v>
      </c>
      <c r="AA916" s="400"/>
    </row>
    <row r="917" spans="16:27">
      <c r="P917" s="394">
        <f t="shared" ca="1" si="145"/>
        <v>250</v>
      </c>
      <c r="Q917" s="394">
        <f t="shared" ca="1" si="146"/>
        <v>30</v>
      </c>
      <c r="AA917" s="400"/>
    </row>
    <row r="918" spans="16:27">
      <c r="P918" s="394">
        <f t="shared" ca="1" si="145"/>
        <v>260</v>
      </c>
      <c r="Q918" s="394">
        <f t="shared" ca="1" si="146"/>
        <v>40</v>
      </c>
      <c r="AA918" s="400"/>
    </row>
    <row r="919" spans="16:27">
      <c r="P919" s="394">
        <f t="shared" ca="1" si="145"/>
        <v>250</v>
      </c>
      <c r="Q919" s="394">
        <f t="shared" ca="1" si="146"/>
        <v>30</v>
      </c>
      <c r="AA919" s="400"/>
    </row>
    <row r="920" spans="16:27">
      <c r="P920" s="394">
        <f t="shared" ca="1" si="145"/>
        <v>260</v>
      </c>
      <c r="Q920" s="394">
        <f t="shared" ca="1" si="146"/>
        <v>40</v>
      </c>
      <c r="AA920" s="400"/>
    </row>
    <row r="921" spans="16:27">
      <c r="P921" s="394">
        <f t="shared" ca="1" si="145"/>
        <v>250</v>
      </c>
      <c r="Q921" s="394">
        <f t="shared" ca="1" si="146"/>
        <v>40</v>
      </c>
      <c r="AA921" s="400"/>
    </row>
    <row r="922" spans="16:27">
      <c r="P922" s="394">
        <f t="shared" ca="1" si="145"/>
        <v>250</v>
      </c>
      <c r="Q922" s="394">
        <f t="shared" ca="1" si="146"/>
        <v>40</v>
      </c>
      <c r="AA922" s="400"/>
    </row>
    <row r="923" spans="16:27">
      <c r="P923" s="394">
        <f t="shared" ca="1" si="145"/>
        <v>260</v>
      </c>
      <c r="Q923" s="394">
        <f t="shared" ca="1" si="146"/>
        <v>40</v>
      </c>
      <c r="AA923" s="400"/>
    </row>
    <row r="924" spans="16:27">
      <c r="P924" s="394">
        <f t="shared" ca="1" si="145"/>
        <v>260</v>
      </c>
      <c r="Q924" s="394">
        <f t="shared" ca="1" si="146"/>
        <v>40</v>
      </c>
      <c r="AA924" s="400"/>
    </row>
    <row r="925" spans="16:27">
      <c r="P925" s="394">
        <f t="shared" ca="1" si="145"/>
        <v>250</v>
      </c>
      <c r="Q925" s="394">
        <f t="shared" ca="1" si="146"/>
        <v>40</v>
      </c>
      <c r="AA925" s="400"/>
    </row>
    <row r="926" spans="16:27">
      <c r="P926" s="394">
        <f t="shared" ca="1" si="145"/>
        <v>260</v>
      </c>
      <c r="Q926" s="394">
        <f t="shared" ca="1" si="146"/>
        <v>30</v>
      </c>
      <c r="AA926" s="400"/>
    </row>
    <row r="927" spans="16:27">
      <c r="P927" s="394">
        <f t="shared" ca="1" si="145"/>
        <v>270</v>
      </c>
      <c r="Q927" s="394">
        <f t="shared" ca="1" si="146"/>
        <v>40</v>
      </c>
      <c r="AA927" s="400"/>
    </row>
    <row r="928" spans="16:27">
      <c r="P928" s="394">
        <f t="shared" ca="1" si="145"/>
        <v>250</v>
      </c>
      <c r="Q928" s="394">
        <f t="shared" ca="1" si="146"/>
        <v>30</v>
      </c>
      <c r="AA928" s="400"/>
    </row>
    <row r="929" spans="16:27">
      <c r="P929" s="394">
        <f t="shared" ca="1" si="145"/>
        <v>260</v>
      </c>
      <c r="Q929" s="394">
        <f t="shared" ca="1" si="146"/>
        <v>30</v>
      </c>
      <c r="AA929" s="400"/>
    </row>
    <row r="930" spans="16:27">
      <c r="P930" s="394">
        <f t="shared" ca="1" si="145"/>
        <v>260</v>
      </c>
      <c r="Q930" s="394">
        <f t="shared" ca="1" si="146"/>
        <v>40</v>
      </c>
      <c r="AA930" s="400"/>
    </row>
    <row r="931" spans="16:27">
      <c r="P931" s="394">
        <f t="shared" ca="1" si="145"/>
        <v>270</v>
      </c>
      <c r="Q931" s="394">
        <f t="shared" ca="1" si="146"/>
        <v>40</v>
      </c>
      <c r="AA931" s="400"/>
    </row>
    <row r="932" spans="16:27">
      <c r="P932" s="394">
        <f t="shared" ca="1" si="145"/>
        <v>250</v>
      </c>
      <c r="Q932" s="394">
        <f t="shared" ca="1" si="146"/>
        <v>40</v>
      </c>
      <c r="AA932" s="400"/>
    </row>
    <row r="933" spans="16:27">
      <c r="P933" s="394">
        <f t="shared" ca="1" si="145"/>
        <v>260</v>
      </c>
      <c r="Q933" s="394">
        <f t="shared" ca="1" si="146"/>
        <v>40</v>
      </c>
      <c r="AA933" s="400"/>
    </row>
    <row r="934" spans="16:27">
      <c r="P934" s="394">
        <f t="shared" ca="1" si="145"/>
        <v>250</v>
      </c>
      <c r="Q934" s="394">
        <f t="shared" ca="1" si="146"/>
        <v>40</v>
      </c>
      <c r="AA934" s="400"/>
    </row>
    <row r="935" spans="16:27">
      <c r="P935" s="394">
        <f t="shared" ca="1" si="145"/>
        <v>250</v>
      </c>
      <c r="Q935" s="394">
        <f t="shared" ca="1" si="146"/>
        <v>30</v>
      </c>
      <c r="AA935" s="400"/>
    </row>
    <row r="936" spans="16:27">
      <c r="P936" s="394">
        <f t="shared" ca="1" si="145"/>
        <v>260</v>
      </c>
      <c r="Q936" s="394">
        <f t="shared" ca="1" si="146"/>
        <v>30</v>
      </c>
      <c r="AA936" s="400"/>
    </row>
    <row r="937" spans="16:27">
      <c r="P937" s="394">
        <f t="shared" ca="1" si="145"/>
        <v>250</v>
      </c>
      <c r="Q937" s="394">
        <f t="shared" ca="1" si="146"/>
        <v>30</v>
      </c>
      <c r="AA937" s="400"/>
    </row>
    <row r="938" spans="16:27">
      <c r="P938" s="394">
        <f t="shared" ca="1" si="145"/>
        <v>270</v>
      </c>
      <c r="Q938" s="394">
        <f t="shared" ca="1" si="146"/>
        <v>40</v>
      </c>
      <c r="AA938" s="400"/>
    </row>
    <row r="939" spans="16:27">
      <c r="P939" s="394">
        <f t="shared" ca="1" si="145"/>
        <v>260</v>
      </c>
      <c r="Q939" s="394">
        <f t="shared" ca="1" si="146"/>
        <v>40</v>
      </c>
      <c r="AA939" s="400"/>
    </row>
    <row r="940" spans="16:27">
      <c r="P940" s="394">
        <f t="shared" ca="1" si="145"/>
        <v>250</v>
      </c>
      <c r="Q940" s="394">
        <f t="shared" ca="1" si="146"/>
        <v>30</v>
      </c>
      <c r="AA940" s="400"/>
    </row>
    <row r="941" spans="16:27">
      <c r="P941" s="394">
        <f t="shared" ca="1" si="145"/>
        <v>260</v>
      </c>
      <c r="Q941" s="394">
        <f t="shared" ca="1" si="146"/>
        <v>40</v>
      </c>
      <c r="AA941" s="400"/>
    </row>
    <row r="942" spans="16:27">
      <c r="P942" s="394">
        <f t="shared" ca="1" si="145"/>
        <v>260</v>
      </c>
      <c r="Q942" s="394">
        <f t="shared" ca="1" si="146"/>
        <v>30</v>
      </c>
      <c r="AA942" s="400"/>
    </row>
    <row r="943" spans="16:27">
      <c r="P943" s="394">
        <f t="shared" ca="1" si="145"/>
        <v>270</v>
      </c>
      <c r="Q943" s="394">
        <f t="shared" ca="1" si="146"/>
        <v>30</v>
      </c>
      <c r="AA943" s="400"/>
    </row>
    <row r="944" spans="16:27">
      <c r="P944" s="394">
        <f t="shared" ca="1" si="145"/>
        <v>260</v>
      </c>
      <c r="Q944" s="394">
        <f t="shared" ca="1" si="146"/>
        <v>40</v>
      </c>
      <c r="AA944" s="400"/>
    </row>
    <row r="945" spans="16:27">
      <c r="P945" s="394">
        <f t="shared" ca="1" si="145"/>
        <v>250</v>
      </c>
      <c r="Q945" s="394">
        <f t="shared" ca="1" si="146"/>
        <v>30</v>
      </c>
      <c r="AA945" s="400"/>
    </row>
    <row r="946" spans="16:27">
      <c r="P946" s="394">
        <f t="shared" ca="1" si="145"/>
        <v>270</v>
      </c>
      <c r="Q946" s="394">
        <f t="shared" ca="1" si="146"/>
        <v>30</v>
      </c>
      <c r="AA946" s="400"/>
    </row>
    <row r="947" spans="16:27">
      <c r="P947" s="394">
        <f t="shared" ca="1" si="145"/>
        <v>270</v>
      </c>
      <c r="Q947" s="394">
        <f t="shared" ca="1" si="146"/>
        <v>40</v>
      </c>
      <c r="AA947" s="400"/>
    </row>
    <row r="948" spans="16:27">
      <c r="P948" s="394">
        <f t="shared" ca="1" si="145"/>
        <v>260</v>
      </c>
      <c r="Q948" s="394">
        <f t="shared" ca="1" si="146"/>
        <v>40</v>
      </c>
      <c r="AA948" s="400"/>
    </row>
    <row r="949" spans="16:27">
      <c r="P949" s="394">
        <f t="shared" ca="1" si="145"/>
        <v>260</v>
      </c>
      <c r="Q949" s="394">
        <f t="shared" ca="1" si="146"/>
        <v>30</v>
      </c>
      <c r="AA949" s="400"/>
    </row>
    <row r="950" spans="16:27">
      <c r="P950" s="394">
        <f t="shared" ca="1" si="145"/>
        <v>270</v>
      </c>
      <c r="Q950" s="394">
        <f t="shared" ca="1" si="146"/>
        <v>40</v>
      </c>
      <c r="AA950" s="400"/>
    </row>
    <row r="951" spans="16:27">
      <c r="P951" s="394">
        <f t="shared" ca="1" si="145"/>
        <v>260</v>
      </c>
      <c r="Q951" s="394">
        <f t="shared" ca="1" si="146"/>
        <v>40</v>
      </c>
      <c r="AA951" s="400"/>
    </row>
    <row r="952" spans="16:27">
      <c r="P952" s="394">
        <f t="shared" ca="1" si="145"/>
        <v>250</v>
      </c>
      <c r="Q952" s="394">
        <f t="shared" ca="1" si="146"/>
        <v>40</v>
      </c>
      <c r="AA952" s="400"/>
    </row>
    <row r="953" spans="16:27">
      <c r="P953" s="394">
        <f t="shared" ca="1" si="145"/>
        <v>260</v>
      </c>
      <c r="Q953" s="394">
        <f t="shared" ca="1" si="146"/>
        <v>30</v>
      </c>
      <c r="AA953" s="400"/>
    </row>
    <row r="954" spans="16:27">
      <c r="P954" s="394">
        <f t="shared" ca="1" si="145"/>
        <v>260</v>
      </c>
      <c r="Q954" s="394">
        <f t="shared" ca="1" si="146"/>
        <v>40</v>
      </c>
      <c r="AA954" s="400"/>
    </row>
    <row r="955" spans="16:27">
      <c r="P955" s="394">
        <f t="shared" ca="1" si="145"/>
        <v>260</v>
      </c>
      <c r="Q955" s="394">
        <f t="shared" ca="1" si="146"/>
        <v>30</v>
      </c>
      <c r="AA955" s="400"/>
    </row>
    <row r="956" spans="16:27">
      <c r="P956" s="394">
        <f t="shared" ca="1" si="145"/>
        <v>250</v>
      </c>
      <c r="Q956" s="394">
        <f t="shared" ca="1" si="146"/>
        <v>40</v>
      </c>
      <c r="AA956" s="400"/>
    </row>
    <row r="957" spans="16:27">
      <c r="P957" s="394">
        <f t="shared" ca="1" si="145"/>
        <v>250</v>
      </c>
      <c r="Q957" s="394">
        <f t="shared" ca="1" si="146"/>
        <v>40</v>
      </c>
      <c r="AA957" s="400"/>
    </row>
    <row r="958" spans="16:27">
      <c r="P958" s="394">
        <f t="shared" ca="1" si="145"/>
        <v>270</v>
      </c>
      <c r="Q958" s="394">
        <f t="shared" ca="1" si="146"/>
        <v>40</v>
      </c>
      <c r="AA958" s="400"/>
    </row>
    <row r="959" spans="16:27">
      <c r="P959" s="394">
        <f t="shared" ca="1" si="145"/>
        <v>250</v>
      </c>
      <c r="Q959" s="394">
        <f t="shared" ca="1" si="146"/>
        <v>30</v>
      </c>
      <c r="AA959" s="400"/>
    </row>
    <row r="960" spans="16:27">
      <c r="P960" s="394">
        <f t="shared" ref="P960:P1023" ca="1" si="147">ROUND((RAND()*(270-250)+250),-1)</f>
        <v>260</v>
      </c>
      <c r="Q960" s="394">
        <f t="shared" ref="Q960:Q1023" ca="1" si="148">ROUND((RAND()*(45-30)+30),-1)</f>
        <v>40</v>
      </c>
      <c r="AA960" s="400"/>
    </row>
    <row r="961" spans="16:27">
      <c r="P961" s="394">
        <f t="shared" ca="1" si="147"/>
        <v>270</v>
      </c>
      <c r="Q961" s="394">
        <f t="shared" ca="1" si="148"/>
        <v>40</v>
      </c>
      <c r="AA961" s="400"/>
    </row>
    <row r="962" spans="16:27">
      <c r="P962" s="394">
        <f t="shared" ca="1" si="147"/>
        <v>270</v>
      </c>
      <c r="Q962" s="394">
        <f t="shared" ca="1" si="148"/>
        <v>40</v>
      </c>
      <c r="AA962" s="400"/>
    </row>
    <row r="963" spans="16:27">
      <c r="P963" s="394">
        <f t="shared" ca="1" si="147"/>
        <v>250</v>
      </c>
      <c r="Q963" s="394">
        <f t="shared" ca="1" si="148"/>
        <v>40</v>
      </c>
      <c r="AA963" s="400"/>
    </row>
    <row r="964" spans="16:27">
      <c r="P964" s="394">
        <f t="shared" ca="1" si="147"/>
        <v>270</v>
      </c>
      <c r="Q964" s="394">
        <f t="shared" ca="1" si="148"/>
        <v>30</v>
      </c>
      <c r="AA964" s="400"/>
    </row>
    <row r="965" spans="16:27">
      <c r="P965" s="394">
        <f t="shared" ca="1" si="147"/>
        <v>260</v>
      </c>
      <c r="Q965" s="394">
        <f t="shared" ca="1" si="148"/>
        <v>30</v>
      </c>
      <c r="AA965" s="400"/>
    </row>
    <row r="966" spans="16:27">
      <c r="P966" s="394">
        <f t="shared" ca="1" si="147"/>
        <v>260</v>
      </c>
      <c r="Q966" s="394">
        <f t="shared" ca="1" si="148"/>
        <v>30</v>
      </c>
      <c r="AA966" s="400"/>
    </row>
    <row r="967" spans="16:27">
      <c r="P967" s="394">
        <f t="shared" ca="1" si="147"/>
        <v>260</v>
      </c>
      <c r="Q967" s="394">
        <f t="shared" ca="1" si="148"/>
        <v>30</v>
      </c>
      <c r="AA967" s="400"/>
    </row>
    <row r="968" spans="16:27">
      <c r="P968" s="394">
        <f t="shared" ca="1" si="147"/>
        <v>250</v>
      </c>
      <c r="Q968" s="394">
        <f t="shared" ca="1" si="148"/>
        <v>30</v>
      </c>
      <c r="AA968" s="400"/>
    </row>
    <row r="969" spans="16:27">
      <c r="P969" s="394">
        <f t="shared" ca="1" si="147"/>
        <v>260</v>
      </c>
      <c r="Q969" s="394">
        <f t="shared" ca="1" si="148"/>
        <v>40</v>
      </c>
      <c r="AA969" s="400"/>
    </row>
    <row r="970" spans="16:27">
      <c r="P970" s="394">
        <f t="shared" ca="1" si="147"/>
        <v>270</v>
      </c>
      <c r="Q970" s="394">
        <f t="shared" ca="1" si="148"/>
        <v>30</v>
      </c>
      <c r="AA970" s="400"/>
    </row>
    <row r="971" spans="16:27">
      <c r="P971" s="394">
        <f t="shared" ca="1" si="147"/>
        <v>270</v>
      </c>
      <c r="Q971" s="394">
        <f t="shared" ca="1" si="148"/>
        <v>40</v>
      </c>
      <c r="AA971" s="400"/>
    </row>
    <row r="972" spans="16:27">
      <c r="P972" s="394">
        <f t="shared" ca="1" si="147"/>
        <v>260</v>
      </c>
      <c r="Q972" s="394">
        <f t="shared" ca="1" si="148"/>
        <v>40</v>
      </c>
      <c r="AA972" s="400"/>
    </row>
    <row r="973" spans="16:27">
      <c r="P973" s="394">
        <f t="shared" ca="1" si="147"/>
        <v>270</v>
      </c>
      <c r="Q973" s="394">
        <f t="shared" ca="1" si="148"/>
        <v>40</v>
      </c>
      <c r="AA973" s="400"/>
    </row>
    <row r="974" spans="16:27">
      <c r="P974" s="394">
        <f t="shared" ca="1" si="147"/>
        <v>260</v>
      </c>
      <c r="Q974" s="394">
        <f t="shared" ca="1" si="148"/>
        <v>40</v>
      </c>
      <c r="AA974" s="400"/>
    </row>
    <row r="975" spans="16:27">
      <c r="P975" s="394">
        <f t="shared" ca="1" si="147"/>
        <v>250</v>
      </c>
      <c r="Q975" s="394">
        <f t="shared" ca="1" si="148"/>
        <v>40</v>
      </c>
      <c r="AA975" s="400"/>
    </row>
    <row r="976" spans="16:27">
      <c r="P976" s="394">
        <f t="shared" ca="1" si="147"/>
        <v>250</v>
      </c>
      <c r="Q976" s="394">
        <f t="shared" ca="1" si="148"/>
        <v>30</v>
      </c>
      <c r="AA976" s="400"/>
    </row>
    <row r="977" spans="16:27">
      <c r="P977" s="394">
        <f t="shared" ca="1" si="147"/>
        <v>260</v>
      </c>
      <c r="Q977" s="394">
        <f t="shared" ca="1" si="148"/>
        <v>40</v>
      </c>
      <c r="AA977" s="400"/>
    </row>
    <row r="978" spans="16:27">
      <c r="P978" s="394">
        <f t="shared" ca="1" si="147"/>
        <v>260</v>
      </c>
      <c r="Q978" s="394">
        <f t="shared" ca="1" si="148"/>
        <v>40</v>
      </c>
      <c r="AA978" s="400"/>
    </row>
    <row r="979" spans="16:27">
      <c r="P979" s="394">
        <f t="shared" ca="1" si="147"/>
        <v>260</v>
      </c>
      <c r="Q979" s="394">
        <f t="shared" ca="1" si="148"/>
        <v>40</v>
      </c>
      <c r="AA979" s="400"/>
    </row>
    <row r="980" spans="16:27">
      <c r="P980" s="394">
        <f t="shared" ca="1" si="147"/>
        <v>250</v>
      </c>
      <c r="Q980" s="394">
        <f t="shared" ca="1" si="148"/>
        <v>40</v>
      </c>
      <c r="AA980" s="400"/>
    </row>
    <row r="981" spans="16:27">
      <c r="P981" s="394">
        <f t="shared" ca="1" si="147"/>
        <v>260</v>
      </c>
      <c r="Q981" s="394">
        <f t="shared" ca="1" si="148"/>
        <v>30</v>
      </c>
      <c r="AA981" s="400"/>
    </row>
    <row r="982" spans="16:27">
      <c r="P982" s="394">
        <f t="shared" ca="1" si="147"/>
        <v>260</v>
      </c>
      <c r="Q982" s="394">
        <f t="shared" ca="1" si="148"/>
        <v>40</v>
      </c>
      <c r="AA982" s="400"/>
    </row>
    <row r="983" spans="16:27">
      <c r="P983" s="394">
        <f t="shared" ca="1" si="147"/>
        <v>250</v>
      </c>
      <c r="Q983" s="394">
        <f t="shared" ca="1" si="148"/>
        <v>40</v>
      </c>
      <c r="AA983" s="400"/>
    </row>
    <row r="984" spans="16:27">
      <c r="P984" s="394">
        <f t="shared" ca="1" si="147"/>
        <v>270</v>
      </c>
      <c r="Q984" s="394">
        <f t="shared" ca="1" si="148"/>
        <v>40</v>
      </c>
      <c r="AA984" s="400"/>
    </row>
    <row r="985" spans="16:27">
      <c r="P985" s="394">
        <f t="shared" ca="1" si="147"/>
        <v>260</v>
      </c>
      <c r="Q985" s="394">
        <f t="shared" ca="1" si="148"/>
        <v>30</v>
      </c>
      <c r="AA985" s="400"/>
    </row>
    <row r="986" spans="16:27">
      <c r="P986" s="394">
        <f t="shared" ca="1" si="147"/>
        <v>260</v>
      </c>
      <c r="Q986" s="394">
        <f t="shared" ca="1" si="148"/>
        <v>30</v>
      </c>
      <c r="AA986" s="400"/>
    </row>
    <row r="987" spans="16:27">
      <c r="P987" s="394">
        <f t="shared" ca="1" si="147"/>
        <v>260</v>
      </c>
      <c r="Q987" s="394">
        <f t="shared" ca="1" si="148"/>
        <v>30</v>
      </c>
      <c r="AA987" s="400"/>
    </row>
    <row r="988" spans="16:27">
      <c r="P988" s="394">
        <f t="shared" ca="1" si="147"/>
        <v>260</v>
      </c>
      <c r="Q988" s="394">
        <f t="shared" ca="1" si="148"/>
        <v>30</v>
      </c>
      <c r="AA988" s="400"/>
    </row>
    <row r="989" spans="16:27">
      <c r="P989" s="394">
        <f t="shared" ca="1" si="147"/>
        <v>260</v>
      </c>
      <c r="Q989" s="394">
        <f t="shared" ca="1" si="148"/>
        <v>40</v>
      </c>
      <c r="AA989" s="400"/>
    </row>
    <row r="990" spans="16:27">
      <c r="P990" s="394">
        <f t="shared" ca="1" si="147"/>
        <v>260</v>
      </c>
      <c r="Q990" s="394">
        <f t="shared" ca="1" si="148"/>
        <v>40</v>
      </c>
      <c r="AA990" s="400"/>
    </row>
    <row r="991" spans="16:27">
      <c r="P991" s="394">
        <f t="shared" ca="1" si="147"/>
        <v>260</v>
      </c>
      <c r="Q991" s="394">
        <f t="shared" ca="1" si="148"/>
        <v>30</v>
      </c>
      <c r="AA991" s="400"/>
    </row>
    <row r="992" spans="16:27">
      <c r="P992" s="394">
        <f t="shared" ca="1" si="147"/>
        <v>260</v>
      </c>
      <c r="Q992" s="394">
        <f t="shared" ca="1" si="148"/>
        <v>30</v>
      </c>
      <c r="AA992" s="400"/>
    </row>
    <row r="993" spans="16:27">
      <c r="P993" s="394">
        <f t="shared" ca="1" si="147"/>
        <v>260</v>
      </c>
      <c r="Q993" s="394">
        <f t="shared" ca="1" si="148"/>
        <v>30</v>
      </c>
      <c r="AA993" s="400"/>
    </row>
    <row r="994" spans="16:27">
      <c r="P994" s="394">
        <f t="shared" ca="1" si="147"/>
        <v>260</v>
      </c>
      <c r="Q994" s="394">
        <f t="shared" ca="1" si="148"/>
        <v>30</v>
      </c>
      <c r="AA994" s="400"/>
    </row>
    <row r="995" spans="16:27">
      <c r="P995" s="394">
        <f t="shared" ca="1" si="147"/>
        <v>260</v>
      </c>
      <c r="Q995" s="394">
        <f t="shared" ca="1" si="148"/>
        <v>30</v>
      </c>
      <c r="AA995" s="400"/>
    </row>
    <row r="996" spans="16:27">
      <c r="P996" s="394">
        <f t="shared" ca="1" si="147"/>
        <v>270</v>
      </c>
      <c r="Q996" s="394">
        <f t="shared" ca="1" si="148"/>
        <v>40</v>
      </c>
      <c r="AA996" s="400"/>
    </row>
    <row r="997" spans="16:27">
      <c r="P997" s="394">
        <f t="shared" ca="1" si="147"/>
        <v>260</v>
      </c>
      <c r="Q997" s="394">
        <f t="shared" ca="1" si="148"/>
        <v>40</v>
      </c>
      <c r="AA997" s="400"/>
    </row>
    <row r="998" spans="16:27">
      <c r="P998" s="394">
        <f t="shared" ca="1" si="147"/>
        <v>250</v>
      </c>
      <c r="Q998" s="394">
        <f t="shared" ca="1" si="148"/>
        <v>40</v>
      </c>
      <c r="AA998" s="400"/>
    </row>
    <row r="999" spans="16:27">
      <c r="P999" s="394">
        <f t="shared" ca="1" si="147"/>
        <v>270</v>
      </c>
      <c r="Q999" s="394">
        <f t="shared" ca="1" si="148"/>
        <v>40</v>
      </c>
      <c r="AA999" s="400"/>
    </row>
    <row r="1000" spans="16:27">
      <c r="P1000" s="394">
        <f t="shared" ca="1" si="147"/>
        <v>270</v>
      </c>
      <c r="Q1000" s="394">
        <f t="shared" ca="1" si="148"/>
        <v>40</v>
      </c>
      <c r="AA1000" s="400"/>
    </row>
    <row r="1001" spans="16:27">
      <c r="P1001" s="394">
        <f t="shared" ca="1" si="147"/>
        <v>270</v>
      </c>
      <c r="Q1001" s="394">
        <f t="shared" ca="1" si="148"/>
        <v>40</v>
      </c>
      <c r="AA1001" s="400"/>
    </row>
    <row r="1002" spans="16:27">
      <c r="P1002" s="394">
        <f t="shared" ca="1" si="147"/>
        <v>260</v>
      </c>
      <c r="Q1002" s="394">
        <f t="shared" ca="1" si="148"/>
        <v>40</v>
      </c>
      <c r="AA1002" s="400"/>
    </row>
    <row r="1003" spans="16:27">
      <c r="P1003" s="394">
        <f t="shared" ca="1" si="147"/>
        <v>260</v>
      </c>
      <c r="Q1003" s="394">
        <f t="shared" ca="1" si="148"/>
        <v>40</v>
      </c>
      <c r="AA1003" s="400"/>
    </row>
    <row r="1004" spans="16:27">
      <c r="P1004" s="394">
        <f t="shared" ca="1" si="147"/>
        <v>260</v>
      </c>
      <c r="Q1004" s="394">
        <f t="shared" ca="1" si="148"/>
        <v>40</v>
      </c>
      <c r="AA1004" s="400"/>
    </row>
    <row r="1005" spans="16:27">
      <c r="P1005" s="394">
        <f t="shared" ca="1" si="147"/>
        <v>260</v>
      </c>
      <c r="Q1005" s="394">
        <f t="shared" ca="1" si="148"/>
        <v>40</v>
      </c>
      <c r="AA1005" s="400"/>
    </row>
    <row r="1006" spans="16:27">
      <c r="P1006" s="394">
        <f t="shared" ca="1" si="147"/>
        <v>270</v>
      </c>
      <c r="Q1006" s="394">
        <f t="shared" ca="1" si="148"/>
        <v>30</v>
      </c>
      <c r="AA1006" s="400"/>
    </row>
    <row r="1007" spans="16:27">
      <c r="P1007" s="394">
        <f t="shared" ca="1" si="147"/>
        <v>270</v>
      </c>
      <c r="Q1007" s="394">
        <f t="shared" ca="1" si="148"/>
        <v>30</v>
      </c>
      <c r="AA1007" s="400"/>
    </row>
    <row r="1008" spans="16:27">
      <c r="P1008" s="394">
        <f t="shared" ca="1" si="147"/>
        <v>260</v>
      </c>
      <c r="Q1008" s="394">
        <f t="shared" ca="1" si="148"/>
        <v>40</v>
      </c>
      <c r="AA1008" s="400"/>
    </row>
    <row r="1009" spans="16:27">
      <c r="P1009" s="394">
        <f t="shared" ca="1" si="147"/>
        <v>260</v>
      </c>
      <c r="Q1009" s="394">
        <f t="shared" ca="1" si="148"/>
        <v>30</v>
      </c>
      <c r="AA1009" s="400"/>
    </row>
    <row r="1010" spans="16:27">
      <c r="P1010" s="394">
        <f t="shared" ca="1" si="147"/>
        <v>260</v>
      </c>
      <c r="Q1010" s="394">
        <f t="shared" ca="1" si="148"/>
        <v>40</v>
      </c>
      <c r="AA1010" s="400"/>
    </row>
    <row r="1011" spans="16:27">
      <c r="P1011" s="394">
        <f t="shared" ca="1" si="147"/>
        <v>260</v>
      </c>
      <c r="Q1011" s="394">
        <f t="shared" ca="1" si="148"/>
        <v>40</v>
      </c>
      <c r="AA1011" s="400"/>
    </row>
    <row r="1012" spans="16:27">
      <c r="P1012" s="394">
        <f t="shared" ca="1" si="147"/>
        <v>260</v>
      </c>
      <c r="Q1012" s="394">
        <f t="shared" ca="1" si="148"/>
        <v>40</v>
      </c>
      <c r="AA1012" s="400"/>
    </row>
    <row r="1013" spans="16:27">
      <c r="P1013" s="394">
        <f t="shared" ca="1" si="147"/>
        <v>260</v>
      </c>
      <c r="Q1013" s="394">
        <f t="shared" ca="1" si="148"/>
        <v>30</v>
      </c>
      <c r="AA1013" s="400"/>
    </row>
    <row r="1014" spans="16:27">
      <c r="P1014" s="394">
        <f t="shared" ca="1" si="147"/>
        <v>270</v>
      </c>
      <c r="Q1014" s="394">
        <f t="shared" ca="1" si="148"/>
        <v>40</v>
      </c>
      <c r="AA1014" s="400"/>
    </row>
    <row r="1015" spans="16:27">
      <c r="P1015" s="394">
        <f t="shared" ca="1" si="147"/>
        <v>260</v>
      </c>
      <c r="Q1015" s="394">
        <f t="shared" ca="1" si="148"/>
        <v>40</v>
      </c>
      <c r="AA1015" s="400"/>
    </row>
    <row r="1016" spans="16:27">
      <c r="P1016" s="394">
        <f t="shared" ca="1" si="147"/>
        <v>270</v>
      </c>
      <c r="Q1016" s="394">
        <f t="shared" ca="1" si="148"/>
        <v>30</v>
      </c>
      <c r="AA1016" s="400"/>
    </row>
    <row r="1017" spans="16:27">
      <c r="P1017" s="394">
        <f t="shared" ca="1" si="147"/>
        <v>260</v>
      </c>
      <c r="Q1017" s="394">
        <f t="shared" ca="1" si="148"/>
        <v>30</v>
      </c>
      <c r="AA1017" s="400"/>
    </row>
    <row r="1018" spans="16:27">
      <c r="P1018" s="394">
        <f t="shared" ca="1" si="147"/>
        <v>260</v>
      </c>
      <c r="Q1018" s="394">
        <f t="shared" ca="1" si="148"/>
        <v>40</v>
      </c>
      <c r="AA1018" s="400"/>
    </row>
    <row r="1019" spans="16:27">
      <c r="P1019" s="394">
        <f t="shared" ca="1" si="147"/>
        <v>260</v>
      </c>
      <c r="Q1019" s="394">
        <f t="shared" ca="1" si="148"/>
        <v>30</v>
      </c>
      <c r="AA1019" s="400"/>
    </row>
    <row r="1020" spans="16:27">
      <c r="P1020" s="394">
        <f t="shared" ca="1" si="147"/>
        <v>260</v>
      </c>
      <c r="Q1020" s="394">
        <f t="shared" ca="1" si="148"/>
        <v>40</v>
      </c>
      <c r="AA1020" s="400"/>
    </row>
    <row r="1021" spans="16:27">
      <c r="P1021" s="394">
        <f t="shared" ca="1" si="147"/>
        <v>270</v>
      </c>
      <c r="Q1021" s="394">
        <f t="shared" ca="1" si="148"/>
        <v>40</v>
      </c>
      <c r="AA1021" s="400"/>
    </row>
    <row r="1022" spans="16:27">
      <c r="P1022" s="394">
        <f t="shared" ca="1" si="147"/>
        <v>270</v>
      </c>
      <c r="Q1022" s="394">
        <f t="shared" ca="1" si="148"/>
        <v>40</v>
      </c>
      <c r="AA1022" s="400"/>
    </row>
    <row r="1023" spans="16:27">
      <c r="P1023" s="394">
        <f t="shared" ca="1" si="147"/>
        <v>270</v>
      </c>
      <c r="Q1023" s="394">
        <f t="shared" ca="1" si="148"/>
        <v>40</v>
      </c>
      <c r="AA1023" s="400"/>
    </row>
    <row r="1024" spans="16:27">
      <c r="P1024" s="394">
        <f t="shared" ref="P1024:P1062" ca="1" si="149">ROUND((RAND()*(270-250)+250),-1)</f>
        <v>260</v>
      </c>
      <c r="Q1024" s="394">
        <f t="shared" ref="Q1024:Q1061" ca="1" si="150">ROUND((RAND()*(45-30)+30),-1)</f>
        <v>30</v>
      </c>
      <c r="AA1024" s="400"/>
    </row>
    <row r="1025" spans="16:27">
      <c r="P1025" s="394">
        <f t="shared" ca="1" si="149"/>
        <v>270</v>
      </c>
      <c r="Q1025" s="394">
        <f t="shared" ca="1" si="150"/>
        <v>40</v>
      </c>
      <c r="AA1025" s="400"/>
    </row>
    <row r="1026" spans="16:27">
      <c r="P1026" s="394">
        <f t="shared" ca="1" si="149"/>
        <v>260</v>
      </c>
      <c r="Q1026" s="394">
        <f t="shared" ca="1" si="150"/>
        <v>40</v>
      </c>
      <c r="AA1026" s="400"/>
    </row>
    <row r="1027" spans="16:27">
      <c r="P1027" s="394">
        <f t="shared" ca="1" si="149"/>
        <v>260</v>
      </c>
      <c r="Q1027" s="394">
        <f t="shared" ca="1" si="150"/>
        <v>40</v>
      </c>
      <c r="AA1027" s="400"/>
    </row>
    <row r="1028" spans="16:27">
      <c r="P1028" s="394">
        <f t="shared" ca="1" si="149"/>
        <v>270</v>
      </c>
      <c r="Q1028" s="394">
        <f t="shared" ca="1" si="150"/>
        <v>40</v>
      </c>
      <c r="AA1028" s="400"/>
    </row>
    <row r="1029" spans="16:27">
      <c r="P1029" s="394">
        <f t="shared" ca="1" si="149"/>
        <v>260</v>
      </c>
      <c r="Q1029" s="394">
        <f t="shared" ca="1" si="150"/>
        <v>40</v>
      </c>
      <c r="AA1029" s="400"/>
    </row>
    <row r="1030" spans="16:27">
      <c r="P1030" s="394">
        <f t="shared" ca="1" si="149"/>
        <v>260</v>
      </c>
      <c r="Q1030" s="394">
        <f t="shared" ca="1" si="150"/>
        <v>40</v>
      </c>
      <c r="AA1030" s="400"/>
    </row>
    <row r="1031" spans="16:27">
      <c r="P1031" s="394">
        <f t="shared" ca="1" si="149"/>
        <v>270</v>
      </c>
      <c r="Q1031" s="394">
        <f t="shared" ca="1" si="150"/>
        <v>30</v>
      </c>
      <c r="AA1031" s="400"/>
    </row>
    <row r="1032" spans="16:27">
      <c r="P1032" s="394">
        <f t="shared" ca="1" si="149"/>
        <v>250</v>
      </c>
      <c r="Q1032" s="394">
        <f t="shared" ca="1" si="150"/>
        <v>40</v>
      </c>
      <c r="AA1032" s="400"/>
    </row>
    <row r="1033" spans="16:27">
      <c r="P1033" s="394">
        <f t="shared" ca="1" si="149"/>
        <v>260</v>
      </c>
      <c r="Q1033" s="394">
        <f t="shared" ca="1" si="150"/>
        <v>30</v>
      </c>
      <c r="AA1033" s="400"/>
    </row>
    <row r="1034" spans="16:27">
      <c r="P1034" s="394">
        <f t="shared" ca="1" si="149"/>
        <v>260</v>
      </c>
      <c r="Q1034" s="394">
        <f t="shared" ca="1" si="150"/>
        <v>40</v>
      </c>
      <c r="AA1034" s="400"/>
    </row>
    <row r="1035" spans="16:27">
      <c r="P1035" s="394">
        <f t="shared" ca="1" si="149"/>
        <v>260</v>
      </c>
      <c r="Q1035" s="394">
        <f t="shared" ca="1" si="150"/>
        <v>40</v>
      </c>
      <c r="AA1035" s="400"/>
    </row>
    <row r="1036" spans="16:27">
      <c r="P1036" s="394">
        <f t="shared" ca="1" si="149"/>
        <v>260</v>
      </c>
      <c r="Q1036" s="394">
        <f t="shared" ca="1" si="150"/>
        <v>40</v>
      </c>
      <c r="AA1036" s="400"/>
    </row>
    <row r="1037" spans="16:27">
      <c r="P1037" s="394">
        <f t="shared" ca="1" si="149"/>
        <v>260</v>
      </c>
      <c r="Q1037" s="394">
        <f t="shared" ca="1" si="150"/>
        <v>30</v>
      </c>
      <c r="AA1037" s="400"/>
    </row>
    <row r="1038" spans="16:27">
      <c r="P1038" s="394">
        <f t="shared" ca="1" si="149"/>
        <v>250</v>
      </c>
      <c r="Q1038" s="394">
        <f t="shared" ca="1" si="150"/>
        <v>40</v>
      </c>
      <c r="AA1038" s="400"/>
    </row>
    <row r="1039" spans="16:27">
      <c r="P1039" s="394">
        <f t="shared" ca="1" si="149"/>
        <v>270</v>
      </c>
      <c r="Q1039" s="394">
        <f t="shared" ca="1" si="150"/>
        <v>40</v>
      </c>
      <c r="AA1039" s="400"/>
    </row>
    <row r="1040" spans="16:27">
      <c r="P1040" s="394">
        <f t="shared" ca="1" si="149"/>
        <v>270</v>
      </c>
      <c r="Q1040" s="394">
        <f t="shared" ca="1" si="150"/>
        <v>40</v>
      </c>
      <c r="AA1040" s="400"/>
    </row>
    <row r="1041" spans="16:27">
      <c r="P1041" s="394">
        <f t="shared" ca="1" si="149"/>
        <v>270</v>
      </c>
      <c r="Q1041" s="394">
        <f t="shared" ca="1" si="150"/>
        <v>40</v>
      </c>
      <c r="AA1041" s="400"/>
    </row>
    <row r="1042" spans="16:27">
      <c r="P1042" s="394">
        <f t="shared" ca="1" si="149"/>
        <v>270</v>
      </c>
      <c r="Q1042" s="394">
        <f t="shared" ca="1" si="150"/>
        <v>30</v>
      </c>
      <c r="AA1042" s="400"/>
    </row>
    <row r="1043" spans="16:27">
      <c r="P1043" s="394">
        <f t="shared" ca="1" si="149"/>
        <v>250</v>
      </c>
      <c r="Q1043" s="394">
        <f t="shared" ca="1" si="150"/>
        <v>40</v>
      </c>
      <c r="AA1043" s="400"/>
    </row>
    <row r="1044" spans="16:27">
      <c r="P1044" s="394">
        <f t="shared" ca="1" si="149"/>
        <v>250</v>
      </c>
      <c r="Q1044" s="394">
        <f t="shared" ca="1" si="150"/>
        <v>40</v>
      </c>
      <c r="AA1044" s="400"/>
    </row>
    <row r="1045" spans="16:27">
      <c r="P1045" s="394">
        <f t="shared" ca="1" si="149"/>
        <v>260</v>
      </c>
      <c r="Q1045" s="394">
        <f t="shared" ca="1" si="150"/>
        <v>30</v>
      </c>
      <c r="AA1045" s="400"/>
    </row>
    <row r="1046" spans="16:27">
      <c r="P1046" s="394">
        <f t="shared" ca="1" si="149"/>
        <v>260</v>
      </c>
      <c r="Q1046" s="394">
        <f t="shared" ca="1" si="150"/>
        <v>40</v>
      </c>
      <c r="AA1046" s="400"/>
    </row>
    <row r="1047" spans="16:27">
      <c r="P1047" s="394">
        <f t="shared" ca="1" si="149"/>
        <v>260</v>
      </c>
      <c r="Q1047" s="394">
        <f t="shared" ca="1" si="150"/>
        <v>40</v>
      </c>
      <c r="AA1047" s="400"/>
    </row>
    <row r="1048" spans="16:27">
      <c r="P1048" s="394">
        <f t="shared" ca="1" si="149"/>
        <v>260</v>
      </c>
      <c r="Q1048" s="394">
        <f t="shared" ca="1" si="150"/>
        <v>40</v>
      </c>
      <c r="AA1048" s="400"/>
    </row>
    <row r="1049" spans="16:27">
      <c r="P1049" s="394">
        <f t="shared" ca="1" si="149"/>
        <v>260</v>
      </c>
      <c r="Q1049" s="394">
        <f t="shared" ca="1" si="150"/>
        <v>40</v>
      </c>
      <c r="AA1049" s="400"/>
    </row>
    <row r="1050" spans="16:27">
      <c r="P1050" s="394">
        <f t="shared" ca="1" si="149"/>
        <v>250</v>
      </c>
      <c r="Q1050" s="394">
        <f t="shared" ca="1" si="150"/>
        <v>40</v>
      </c>
      <c r="AA1050" s="400"/>
    </row>
    <row r="1051" spans="16:27">
      <c r="P1051" s="394">
        <f t="shared" ca="1" si="149"/>
        <v>260</v>
      </c>
      <c r="Q1051" s="394">
        <f t="shared" ca="1" si="150"/>
        <v>30</v>
      </c>
      <c r="AA1051" s="400"/>
    </row>
    <row r="1052" spans="16:27">
      <c r="P1052" s="394">
        <f t="shared" ca="1" si="149"/>
        <v>250</v>
      </c>
      <c r="Q1052" s="394">
        <f t="shared" ca="1" si="150"/>
        <v>40</v>
      </c>
      <c r="AA1052" s="400"/>
    </row>
    <row r="1053" spans="16:27">
      <c r="P1053" s="394">
        <f t="shared" ca="1" si="149"/>
        <v>250</v>
      </c>
      <c r="Q1053" s="394">
        <f t="shared" ca="1" si="150"/>
        <v>40</v>
      </c>
      <c r="AA1053" s="400"/>
    </row>
    <row r="1054" spans="16:27">
      <c r="P1054" s="394">
        <f t="shared" ca="1" si="149"/>
        <v>260</v>
      </c>
      <c r="Q1054" s="394">
        <f t="shared" ca="1" si="150"/>
        <v>40</v>
      </c>
      <c r="AA1054" s="400"/>
    </row>
    <row r="1055" spans="16:27">
      <c r="P1055" s="394">
        <f t="shared" ca="1" si="149"/>
        <v>260</v>
      </c>
      <c r="Q1055" s="394">
        <f t="shared" ca="1" si="150"/>
        <v>30</v>
      </c>
      <c r="AA1055" s="400"/>
    </row>
    <row r="1056" spans="16:27">
      <c r="P1056" s="394">
        <f t="shared" ca="1" si="149"/>
        <v>270</v>
      </c>
      <c r="Q1056" s="394">
        <f t="shared" ca="1" si="150"/>
        <v>30</v>
      </c>
      <c r="AA1056" s="400"/>
    </row>
    <row r="1057" spans="16:17">
      <c r="P1057" s="394">
        <f t="shared" ca="1" si="149"/>
        <v>250</v>
      </c>
      <c r="Q1057" s="394">
        <f t="shared" ca="1" si="150"/>
        <v>40</v>
      </c>
    </row>
    <row r="1058" spans="16:17">
      <c r="P1058" s="394">
        <f t="shared" ca="1" si="149"/>
        <v>270</v>
      </c>
      <c r="Q1058" s="394">
        <f t="shared" ca="1" si="150"/>
        <v>40</v>
      </c>
    </row>
    <row r="1059" spans="16:17">
      <c r="P1059" s="394">
        <f t="shared" ca="1" si="149"/>
        <v>270</v>
      </c>
      <c r="Q1059" s="394">
        <f t="shared" ca="1" si="150"/>
        <v>30</v>
      </c>
    </row>
    <row r="1060" spans="16:17">
      <c r="P1060" s="394">
        <f t="shared" ca="1" si="149"/>
        <v>260</v>
      </c>
      <c r="Q1060" s="394">
        <f t="shared" ca="1" si="150"/>
        <v>30</v>
      </c>
    </row>
    <row r="1061" spans="16:17">
      <c r="P1061" s="394">
        <f t="shared" ca="1" si="149"/>
        <v>250</v>
      </c>
      <c r="Q1061" s="394">
        <f t="shared" ca="1" si="150"/>
        <v>30</v>
      </c>
    </row>
    <row r="1062" spans="16:17">
      <c r="P1062" s="394">
        <f t="shared" ca="1" si="149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1:H521"/>
    <mergeCell ref="I521:O521"/>
    <mergeCell ref="A522:H530"/>
    <mergeCell ref="I522:O530"/>
    <mergeCell ref="B464:B500"/>
    <mergeCell ref="B501:B516"/>
    <mergeCell ref="A517:C517"/>
    <mergeCell ref="F517:G517"/>
    <mergeCell ref="A519:H520"/>
    <mergeCell ref="I519:O520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91BF8-27EA-4B0A-A202-2E24BE2F8EDC}">
  <sheetPr codeName="Sheet1">
    <tabColor rgb="FF00B0F0"/>
  </sheetPr>
  <dimension ref="A1:AC1075"/>
  <sheetViews>
    <sheetView view="pageBreakPreview" topLeftCell="A521" zoomScaleSheetLayoutView="100" workbookViewId="0">
      <selection activeCell="M33" sqref="M33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46"/>
      <c r="B1" s="746"/>
      <c r="C1" s="746"/>
      <c r="D1" s="746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388"/>
      <c r="Q1" s="388"/>
      <c r="R1" s="487"/>
      <c r="S1" s="388"/>
    </row>
    <row r="2" spans="1:28" s="390" customFormat="1" ht="30" customHeight="1">
      <c r="A2" s="747"/>
      <c r="B2" s="747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472"/>
      <c r="Q2" s="472"/>
      <c r="R2" s="488"/>
      <c r="S2" s="472"/>
    </row>
    <row r="3" spans="1:28" s="390" customFormat="1" ht="30" customHeight="1">
      <c r="A3" s="747"/>
      <c r="B3" s="747"/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472"/>
      <c r="Q3" s="472"/>
      <c r="R3" s="488"/>
      <c r="S3" s="472"/>
    </row>
    <row r="4" spans="1:28" s="390" customFormat="1" ht="49.5" customHeight="1">
      <c r="A4" s="747"/>
      <c r="B4" s="747"/>
      <c r="C4" s="747"/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48" t="s">
        <v>460</v>
      </c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8"/>
      <c r="R6" s="490"/>
    </row>
    <row r="7" spans="1:28" s="396" customFormat="1" ht="24" customHeight="1">
      <c r="A7" s="748" t="s">
        <v>461</v>
      </c>
      <c r="B7" s="748"/>
      <c r="C7" s="748"/>
      <c r="D7" s="748"/>
      <c r="E7" s="748"/>
      <c r="F7" s="748"/>
      <c r="G7" s="748"/>
      <c r="H7" s="748"/>
      <c r="I7" s="748"/>
      <c r="J7" s="748"/>
      <c r="K7" s="748"/>
      <c r="L7" s="748"/>
      <c r="M7" s="748"/>
      <c r="N7" s="748"/>
      <c r="O7" s="74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49">
        <v>46095</v>
      </c>
      <c r="F8" s="74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KM9+053,20 KM9+180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0" t="s">
        <v>462</v>
      </c>
      <c r="B15" s="752" t="s">
        <v>185</v>
      </c>
      <c r="C15" s="754" t="s">
        <v>434</v>
      </c>
      <c r="D15" s="758" t="s">
        <v>463</v>
      </c>
      <c r="E15" s="758"/>
      <c r="F15" s="758" t="s">
        <v>464</v>
      </c>
      <c r="G15" s="758" t="s">
        <v>465</v>
      </c>
      <c r="H15" s="533" t="s">
        <v>466</v>
      </c>
      <c r="I15" s="760" t="s">
        <v>467</v>
      </c>
      <c r="J15" s="761"/>
      <c r="K15" s="762"/>
      <c r="L15" s="763" t="s">
        <v>468</v>
      </c>
      <c r="M15" s="760" t="s">
        <v>469</v>
      </c>
      <c r="N15" s="761"/>
      <c r="O15" s="76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1"/>
      <c r="B16" s="753"/>
      <c r="C16" s="755"/>
      <c r="D16" s="473" t="s">
        <v>436</v>
      </c>
      <c r="E16" s="473" t="s">
        <v>437</v>
      </c>
      <c r="F16" s="759"/>
      <c r="G16" s="759"/>
      <c r="H16" s="534"/>
      <c r="I16" s="401" t="s">
        <v>472</v>
      </c>
      <c r="J16" s="401" t="s">
        <v>473</v>
      </c>
      <c r="K16" s="476" t="s">
        <v>474</v>
      </c>
      <c r="L16" s="764"/>
      <c r="M16" s="401" t="s">
        <v>472</v>
      </c>
      <c r="N16" s="401" t="s">
        <v>473</v>
      </c>
      <c r="O16" s="76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523</v>
      </c>
    </row>
    <row r="17" spans="1:29" s="400" customFormat="1" ht="12.75" customHeight="1">
      <c r="A17" s="403">
        <v>1</v>
      </c>
      <c r="B17" s="745" t="s">
        <v>524</v>
      </c>
      <c r="C17" s="404" t="str">
        <f>U17</f>
        <v>C95-R10</v>
      </c>
      <c r="D17" s="405">
        <v>0.30465277777777777</v>
      </c>
      <c r="E17" s="405">
        <v>0.30482638888888891</v>
      </c>
      <c r="F17" s="406">
        <v>1.7</v>
      </c>
      <c r="G17" s="468">
        <v>5.41</v>
      </c>
      <c r="H17" s="407">
        <v>1.2</v>
      </c>
      <c r="I17" s="407">
        <f>F17+G17</f>
        <v>7.11</v>
      </c>
      <c r="J17" s="407">
        <f>I17+R17</f>
        <v>7.2299999973177913</v>
      </c>
      <c r="K17" s="408">
        <f>J17-I17</f>
        <v>0.11999999731779099</v>
      </c>
      <c r="L17" s="409">
        <v>0.5</v>
      </c>
      <c r="M17" s="410">
        <f>I17+L17</f>
        <v>7.61</v>
      </c>
      <c r="N17" s="410">
        <f>J17+L17</f>
        <v>7.7299999973177913</v>
      </c>
      <c r="O17" s="411"/>
      <c r="P17" s="484">
        <f>D17</f>
        <v>0.30465277777777777</v>
      </c>
      <c r="Q17" s="484">
        <f ca="1">P17+TIME(0,0,RANDBETWEEN(12,15))</f>
        <v>0.30480324074074072</v>
      </c>
      <c r="R17" s="486">
        <v>0.11999999731779099</v>
      </c>
      <c r="S17" s="486">
        <f ca="1">RANDBETWEEN(1,15)/100</f>
        <v>0.04</v>
      </c>
      <c r="T17" s="470">
        <v>5</v>
      </c>
      <c r="U17" s="469" t="str">
        <f>W17&amp;V17&amp;"-"&amp;X17&amp;Y17</f>
        <v>C95-R10</v>
      </c>
      <c r="V17" s="470">
        <v>95</v>
      </c>
      <c r="W17" s="470" t="s">
        <v>493</v>
      </c>
      <c r="X17" s="470" t="s">
        <v>494</v>
      </c>
      <c r="Y17" s="470">
        <v>10</v>
      </c>
      <c r="Z17" s="400">
        <v>1</v>
      </c>
      <c r="AA17" s="505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5"/>
      <c r="C18" s="404" t="str">
        <f t="shared" ref="C18:C81" si="0">U18</f>
        <v>C95-R12</v>
      </c>
      <c r="D18" s="405">
        <v>0.30489583333333331</v>
      </c>
      <c r="E18" s="405">
        <v>0.30503472222222222</v>
      </c>
      <c r="F18" s="406">
        <f>F17</f>
        <v>1.7</v>
      </c>
      <c r="G18" s="468">
        <f>G17</f>
        <v>5.41</v>
      </c>
      <c r="H18" s="407">
        <f>H17</f>
        <v>1.2</v>
      </c>
      <c r="I18" s="407">
        <f>F18+G18</f>
        <v>7.11</v>
      </c>
      <c r="J18" s="407">
        <f t="shared" ref="J18:J81" si="1">I18+R18</f>
        <v>7.2100000014901164</v>
      </c>
      <c r="K18" s="408">
        <f>J18-I18</f>
        <v>0.10000000149011612</v>
      </c>
      <c r="L18" s="409">
        <f>L17</f>
        <v>0.5</v>
      </c>
      <c r="M18" s="410">
        <f>I18+L18</f>
        <v>7.61</v>
      </c>
      <c r="N18" s="410">
        <f>J18+L18</f>
        <v>7.7100000014901164</v>
      </c>
      <c r="O18" s="411"/>
      <c r="P18" s="485">
        <f ca="1">Q17+TIME(0,0,RANDBETWEEN(20,25))</f>
        <v>0.30506944444444445</v>
      </c>
      <c r="Q18" s="484">
        <f ca="1">P18+TIME(0,0,RANDBETWEEN(12,15))</f>
        <v>0.30523148148148149</v>
      </c>
      <c r="R18" s="486">
        <v>0.10000000149011612</v>
      </c>
      <c r="S18" s="486">
        <f t="shared" ref="S18:S81" ca="1" si="2">RANDBETWEEN(1,15)/100</f>
        <v>7.0000000000000007E-2</v>
      </c>
      <c r="T18" s="470">
        <v>6</v>
      </c>
      <c r="U18" s="469" t="str">
        <f t="shared" ref="U18:U81" si="3">W18&amp;V18&amp;"-"&amp;X18&amp;Y18</f>
        <v>C95-R12</v>
      </c>
      <c r="V18" s="470">
        <v>95</v>
      </c>
      <c r="W18" s="470" t="s">
        <v>493</v>
      </c>
      <c r="X18" s="470" t="s">
        <v>494</v>
      </c>
      <c r="Y18" s="470">
        <v>12</v>
      </c>
      <c r="Z18" s="400">
        <v>3</v>
      </c>
      <c r="AA18" s="505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5"/>
      <c r="C19" s="404" t="str">
        <f t="shared" si="0"/>
        <v>C95-R14</v>
      </c>
      <c r="D19" s="405">
        <v>0.30516203703703704</v>
      </c>
      <c r="E19" s="405">
        <v>0.30530092592592595</v>
      </c>
      <c r="F19" s="406">
        <f t="shared" ref="F19:H34" si="6">F18</f>
        <v>1.7</v>
      </c>
      <c r="G19" s="468">
        <f t="shared" si="6"/>
        <v>5.41</v>
      </c>
      <c r="H19" s="407">
        <f t="shared" si="6"/>
        <v>1.2</v>
      </c>
      <c r="I19" s="407">
        <f t="shared" ref="I19:I82" si="7">F19+G19</f>
        <v>7.11</v>
      </c>
      <c r="J19" s="407">
        <f t="shared" si="1"/>
        <v>7.1600000007450584</v>
      </c>
      <c r="K19" s="408">
        <f t="shared" ref="K19:K82" si="8">J19-I19</f>
        <v>5.000000074505806E-2</v>
      </c>
      <c r="L19" s="409">
        <f t="shared" ref="L19:L82" si="9">L18</f>
        <v>0.5</v>
      </c>
      <c r="M19" s="410">
        <f t="shared" ref="M19:M82" si="10">I19+L19</f>
        <v>7.61</v>
      </c>
      <c r="N19" s="410">
        <f t="shared" ref="N19:N82" si="11">J19+L19</f>
        <v>7.6600000007450584</v>
      </c>
      <c r="O19" s="411"/>
      <c r="P19" s="485">
        <f t="shared" ref="P19:P82" ca="1" si="12">Q18+TIME(0,0,RANDBETWEEN(20,25))</f>
        <v>0.30550925925925926</v>
      </c>
      <c r="Q19" s="484">
        <f t="shared" ref="Q19:Q82" ca="1" si="13">P19+TIME(0,0,RANDBETWEEN(12,15))</f>
        <v>0.3056828703703704</v>
      </c>
      <c r="R19" s="486">
        <v>5.000000074505806E-2</v>
      </c>
      <c r="S19" s="486">
        <f t="shared" ca="1" si="2"/>
        <v>0.03</v>
      </c>
      <c r="T19" s="470">
        <v>7</v>
      </c>
      <c r="U19" s="469" t="str">
        <f t="shared" si="3"/>
        <v>C95-R14</v>
      </c>
      <c r="V19" s="470">
        <v>95</v>
      </c>
      <c r="W19" s="470" t="s">
        <v>493</v>
      </c>
      <c r="X19" s="470" t="s">
        <v>494</v>
      </c>
      <c r="Y19" s="470">
        <v>14</v>
      </c>
      <c r="Z19" s="400">
        <v>5</v>
      </c>
      <c r="AA19" s="505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5" t="s">
        <v>524</v>
      </c>
      <c r="C20" s="404" t="str">
        <f t="shared" si="0"/>
        <v>C95-R16</v>
      </c>
      <c r="D20" s="405">
        <v>0.30540509259259258</v>
      </c>
      <c r="E20" s="405">
        <v>0.30555555555555558</v>
      </c>
      <c r="F20" s="406">
        <f t="shared" si="6"/>
        <v>1.7</v>
      </c>
      <c r="G20" s="468">
        <f t="shared" si="6"/>
        <v>5.41</v>
      </c>
      <c r="H20" s="407">
        <f t="shared" si="6"/>
        <v>1.2</v>
      </c>
      <c r="I20" s="407">
        <f t="shared" si="7"/>
        <v>7.11</v>
      </c>
      <c r="J20" s="407">
        <f t="shared" si="1"/>
        <v>7.1800000002980235</v>
      </c>
      <c r="K20" s="408">
        <f t="shared" si="8"/>
        <v>7.0000000298023224E-2</v>
      </c>
      <c r="L20" s="409">
        <f t="shared" si="9"/>
        <v>0.5</v>
      </c>
      <c r="M20" s="410">
        <f t="shared" si="10"/>
        <v>7.61</v>
      </c>
      <c r="N20" s="410">
        <f t="shared" si="11"/>
        <v>7.6800000002980235</v>
      </c>
      <c r="O20" s="411"/>
      <c r="P20" s="485">
        <f t="shared" ca="1" si="12"/>
        <v>0.30596064814814816</v>
      </c>
      <c r="Q20" s="484">
        <f t="shared" ca="1" si="13"/>
        <v>0.30612268518518521</v>
      </c>
      <c r="R20" s="486">
        <v>7.0000000298023224E-2</v>
      </c>
      <c r="S20" s="486">
        <f t="shared" ca="1" si="2"/>
        <v>0.03</v>
      </c>
      <c r="T20" s="470">
        <v>8</v>
      </c>
      <c r="U20" s="469" t="str">
        <f t="shared" si="3"/>
        <v>C95-R16</v>
      </c>
      <c r="V20" s="470">
        <v>95</v>
      </c>
      <c r="W20" s="470" t="s">
        <v>493</v>
      </c>
      <c r="X20" s="470" t="s">
        <v>494</v>
      </c>
      <c r="Y20" s="470">
        <v>16</v>
      </c>
      <c r="Z20" s="400">
        <v>7</v>
      </c>
      <c r="AA20" s="505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5"/>
      <c r="C21" s="404" t="str">
        <f t="shared" si="0"/>
        <v>C95-R18</v>
      </c>
      <c r="D21" s="405">
        <v>0.30564814814814817</v>
      </c>
      <c r="E21" s="405">
        <v>0.30578703703703702</v>
      </c>
      <c r="F21" s="406">
        <f t="shared" si="6"/>
        <v>1.7</v>
      </c>
      <c r="G21" s="468">
        <f t="shared" si="6"/>
        <v>5.41</v>
      </c>
      <c r="H21" s="407">
        <f t="shared" si="6"/>
        <v>1.2</v>
      </c>
      <c r="I21" s="407">
        <f t="shared" si="7"/>
        <v>7.11</v>
      </c>
      <c r="J21" s="407">
        <f t="shared" si="1"/>
        <v>7.2600000059604648</v>
      </c>
      <c r="K21" s="408">
        <f t="shared" si="8"/>
        <v>0.15000000596046448</v>
      </c>
      <c r="L21" s="409">
        <f t="shared" si="9"/>
        <v>0.5</v>
      </c>
      <c r="M21" s="410">
        <f t="shared" si="10"/>
        <v>7.61</v>
      </c>
      <c r="N21" s="410">
        <f t="shared" si="11"/>
        <v>7.7600000059604648</v>
      </c>
      <c r="O21" s="411"/>
      <c r="P21" s="485">
        <f t="shared" ca="1" si="12"/>
        <v>0.30637731481481484</v>
      </c>
      <c r="Q21" s="484">
        <f t="shared" ca="1" si="13"/>
        <v>0.30652777777777779</v>
      </c>
      <c r="R21" s="486">
        <v>0.15000000596046448</v>
      </c>
      <c r="S21" s="486">
        <f t="shared" ca="1" si="2"/>
        <v>0.1</v>
      </c>
      <c r="T21" s="470">
        <v>9</v>
      </c>
      <c r="U21" s="469" t="str">
        <f t="shared" si="3"/>
        <v>C95-R18</v>
      </c>
      <c r="V21" s="470">
        <v>95</v>
      </c>
      <c r="W21" s="470" t="s">
        <v>493</v>
      </c>
      <c r="X21" s="470" t="s">
        <v>494</v>
      </c>
      <c r="Y21" s="470">
        <v>18</v>
      </c>
      <c r="Z21" s="400">
        <v>9</v>
      </c>
      <c r="AA21" s="505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5"/>
      <c r="C22" s="404" t="str">
        <f t="shared" si="0"/>
        <v>C95-R20</v>
      </c>
      <c r="D22" s="405">
        <v>0.30591435185185184</v>
      </c>
      <c r="E22" s="405">
        <v>0.30605324074074075</v>
      </c>
      <c r="F22" s="406">
        <f t="shared" si="6"/>
        <v>1.7</v>
      </c>
      <c r="G22" s="468">
        <f t="shared" si="6"/>
        <v>5.41</v>
      </c>
      <c r="H22" s="407">
        <f t="shared" si="6"/>
        <v>1.2</v>
      </c>
      <c r="I22" s="407">
        <f t="shared" si="7"/>
        <v>7.11</v>
      </c>
      <c r="J22" s="407">
        <f t="shared" si="1"/>
        <v>7.1600000007450584</v>
      </c>
      <c r="K22" s="408">
        <f t="shared" si="8"/>
        <v>5.000000074505806E-2</v>
      </c>
      <c r="L22" s="409">
        <f t="shared" si="9"/>
        <v>0.5</v>
      </c>
      <c r="M22" s="410">
        <f t="shared" si="10"/>
        <v>7.61</v>
      </c>
      <c r="N22" s="410">
        <f t="shared" si="11"/>
        <v>7.6600000007450584</v>
      </c>
      <c r="O22" s="411"/>
      <c r="P22" s="485">
        <f t="shared" ca="1" si="12"/>
        <v>0.30681712962962965</v>
      </c>
      <c r="Q22" s="484">
        <f t="shared" ca="1" si="13"/>
        <v>0.30699074074074079</v>
      </c>
      <c r="R22" s="486">
        <v>5.000000074505806E-2</v>
      </c>
      <c r="S22" s="486">
        <f t="shared" ca="1" si="2"/>
        <v>7.0000000000000007E-2</v>
      </c>
      <c r="T22" s="470">
        <v>10</v>
      </c>
      <c r="U22" s="469" t="str">
        <f t="shared" si="3"/>
        <v>C95-R20</v>
      </c>
      <c r="V22" s="470">
        <v>95</v>
      </c>
      <c r="W22" s="470" t="s">
        <v>493</v>
      </c>
      <c r="X22" s="470" t="s">
        <v>494</v>
      </c>
      <c r="Y22" s="470">
        <v>20</v>
      </c>
      <c r="Z22" s="400">
        <v>11</v>
      </c>
      <c r="AA22" s="505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5"/>
      <c r="C23" s="404" t="str">
        <f t="shared" si="0"/>
        <v>C95-R22</v>
      </c>
      <c r="D23" s="412">
        <v>0.30614583333333334</v>
      </c>
      <c r="E23" s="412">
        <v>0.30630787037037038</v>
      </c>
      <c r="F23" s="406">
        <f t="shared" si="6"/>
        <v>1.7</v>
      </c>
      <c r="G23" s="468">
        <f t="shared" si="6"/>
        <v>5.41</v>
      </c>
      <c r="H23" s="407">
        <f t="shared" si="6"/>
        <v>1.2</v>
      </c>
      <c r="I23" s="407">
        <f t="shared" si="7"/>
        <v>7.11</v>
      </c>
      <c r="J23" s="407">
        <f t="shared" si="1"/>
        <v>7.2299999973177913</v>
      </c>
      <c r="K23" s="408">
        <f t="shared" si="8"/>
        <v>0.11999999731779099</v>
      </c>
      <c r="L23" s="409">
        <f t="shared" si="9"/>
        <v>0.5</v>
      </c>
      <c r="M23" s="410">
        <f t="shared" si="10"/>
        <v>7.61</v>
      </c>
      <c r="N23" s="410">
        <f t="shared" si="11"/>
        <v>7.7299999973177913</v>
      </c>
      <c r="O23" s="411"/>
      <c r="P23" s="485">
        <f t="shared" ca="1" si="12"/>
        <v>0.30726851851851855</v>
      </c>
      <c r="Q23" s="484">
        <f t="shared" ca="1" si="13"/>
        <v>0.3074189814814815</v>
      </c>
      <c r="R23" s="486">
        <v>0.11999999731779099</v>
      </c>
      <c r="S23" s="486">
        <f t="shared" ca="1" si="2"/>
        <v>0.06</v>
      </c>
      <c r="T23" s="470">
        <v>11</v>
      </c>
      <c r="U23" s="469" t="str">
        <f t="shared" si="3"/>
        <v>C95-R22</v>
      </c>
      <c r="V23" s="470">
        <v>95</v>
      </c>
      <c r="W23" s="470" t="s">
        <v>493</v>
      </c>
      <c r="X23" s="470" t="s">
        <v>494</v>
      </c>
      <c r="Y23" s="470">
        <v>22</v>
      </c>
      <c r="Z23" s="400">
        <v>13</v>
      </c>
      <c r="AA23" s="505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5"/>
      <c r="C24" s="404" t="str">
        <f t="shared" si="0"/>
        <v>C95-R24</v>
      </c>
      <c r="D24" s="412">
        <v>0.30637731481481484</v>
      </c>
      <c r="E24" s="412">
        <v>0.30651620370370369</v>
      </c>
      <c r="F24" s="406">
        <f t="shared" si="6"/>
        <v>1.7</v>
      </c>
      <c r="G24" s="468">
        <f t="shared" si="6"/>
        <v>5.41</v>
      </c>
      <c r="H24" s="407">
        <f t="shared" si="6"/>
        <v>1.2</v>
      </c>
      <c r="I24" s="407">
        <f t="shared" si="7"/>
        <v>7.11</v>
      </c>
      <c r="J24" s="407">
        <f t="shared" si="1"/>
        <v>7.2100000014901164</v>
      </c>
      <c r="K24" s="408">
        <f t="shared" si="8"/>
        <v>0.10000000149011612</v>
      </c>
      <c r="L24" s="409">
        <f t="shared" si="9"/>
        <v>0.5</v>
      </c>
      <c r="M24" s="410">
        <f t="shared" si="10"/>
        <v>7.61</v>
      </c>
      <c r="N24" s="410">
        <f t="shared" si="11"/>
        <v>7.7100000014901164</v>
      </c>
      <c r="O24" s="411"/>
      <c r="P24" s="485">
        <f t="shared" ca="1" si="12"/>
        <v>0.30766203703703704</v>
      </c>
      <c r="Q24" s="484">
        <f t="shared" ca="1" si="13"/>
        <v>0.30782407407407408</v>
      </c>
      <c r="R24" s="486">
        <v>0.10000000149011612</v>
      </c>
      <c r="S24" s="486">
        <f t="shared" ca="1" si="2"/>
        <v>0.03</v>
      </c>
      <c r="T24" s="470">
        <v>12</v>
      </c>
      <c r="U24" s="469" t="str">
        <f t="shared" si="3"/>
        <v>C95-R24</v>
      </c>
      <c r="V24" s="470">
        <v>95</v>
      </c>
      <c r="W24" s="470" t="s">
        <v>493</v>
      </c>
      <c r="X24" s="470" t="s">
        <v>494</v>
      </c>
      <c r="Y24" s="470">
        <v>24</v>
      </c>
      <c r="Z24" s="400">
        <v>15</v>
      </c>
      <c r="AA24" s="505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5"/>
      <c r="C25" s="404" t="str">
        <f t="shared" si="0"/>
        <v>C95-R26</v>
      </c>
      <c r="D25" s="412">
        <v>0.3066550925925926</v>
      </c>
      <c r="E25" s="412">
        <v>0.30679398148148146</v>
      </c>
      <c r="F25" s="406">
        <f t="shared" si="6"/>
        <v>1.7</v>
      </c>
      <c r="G25" s="468">
        <f t="shared" si="6"/>
        <v>5.41</v>
      </c>
      <c r="H25" s="407">
        <f t="shared" si="6"/>
        <v>1.2</v>
      </c>
      <c r="I25" s="407">
        <f t="shared" si="7"/>
        <v>7.11</v>
      </c>
      <c r="J25" s="407">
        <f t="shared" si="1"/>
        <v>7.1800000002980235</v>
      </c>
      <c r="K25" s="408">
        <f t="shared" si="8"/>
        <v>7.0000000298023224E-2</v>
      </c>
      <c r="L25" s="409">
        <f t="shared" si="9"/>
        <v>0.5</v>
      </c>
      <c r="M25" s="410">
        <f t="shared" si="10"/>
        <v>7.61</v>
      </c>
      <c r="N25" s="410">
        <f t="shared" si="11"/>
        <v>7.6800000002980235</v>
      </c>
      <c r="O25" s="411"/>
      <c r="P25" s="485">
        <f t="shared" ca="1" si="12"/>
        <v>0.30810185185185185</v>
      </c>
      <c r="Q25" s="484">
        <f t="shared" ca="1" si="13"/>
        <v>0.3082523148148148</v>
      </c>
      <c r="R25" s="486">
        <v>7.0000000298023224E-2</v>
      </c>
      <c r="S25" s="486">
        <f t="shared" ca="1" si="2"/>
        <v>0.08</v>
      </c>
      <c r="T25" s="470">
        <v>13</v>
      </c>
      <c r="U25" s="469" t="str">
        <f t="shared" si="3"/>
        <v>C95-R26</v>
      </c>
      <c r="V25" s="470">
        <v>95</v>
      </c>
      <c r="W25" s="470" t="s">
        <v>493</v>
      </c>
      <c r="X25" s="470" t="s">
        <v>494</v>
      </c>
      <c r="Y25" s="470">
        <v>26</v>
      </c>
      <c r="Z25" s="400">
        <v>17</v>
      </c>
      <c r="AA25" s="505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5"/>
      <c r="C26" s="404" t="str">
        <f t="shared" si="0"/>
        <v>C95-R28</v>
      </c>
      <c r="D26" s="412">
        <v>0.30693287037037037</v>
      </c>
      <c r="E26" s="412">
        <v>0.30710648148148151</v>
      </c>
      <c r="F26" s="406">
        <f t="shared" si="6"/>
        <v>1.7</v>
      </c>
      <c r="G26" s="468">
        <f t="shared" si="6"/>
        <v>5.41</v>
      </c>
      <c r="H26" s="407">
        <f t="shared" si="6"/>
        <v>1.2</v>
      </c>
      <c r="I26" s="407">
        <f t="shared" si="7"/>
        <v>7.11</v>
      </c>
      <c r="J26" s="407">
        <f t="shared" si="1"/>
        <v>7.2500000005960468</v>
      </c>
      <c r="K26" s="408">
        <f t="shared" si="8"/>
        <v>0.14000000059604645</v>
      </c>
      <c r="L26" s="409">
        <f t="shared" si="9"/>
        <v>0.5</v>
      </c>
      <c r="M26" s="410">
        <f t="shared" si="10"/>
        <v>7.61</v>
      </c>
      <c r="N26" s="410">
        <f t="shared" si="11"/>
        <v>7.7500000005960468</v>
      </c>
      <c r="O26" s="411"/>
      <c r="P26" s="485">
        <f t="shared" ca="1" si="12"/>
        <v>0.30851851851851853</v>
      </c>
      <c r="Q26" s="484">
        <f t="shared" ca="1" si="13"/>
        <v>0.30865740740740744</v>
      </c>
      <c r="R26" s="486">
        <v>0.14000000059604645</v>
      </c>
      <c r="S26" s="486">
        <f t="shared" ca="1" si="2"/>
        <v>0.13</v>
      </c>
      <c r="T26" s="470">
        <v>14</v>
      </c>
      <c r="U26" s="469" t="str">
        <f t="shared" si="3"/>
        <v>C95-R28</v>
      </c>
      <c r="V26" s="470">
        <v>95</v>
      </c>
      <c r="W26" s="470" t="s">
        <v>493</v>
      </c>
      <c r="X26" s="470" t="s">
        <v>494</v>
      </c>
      <c r="Y26" s="470">
        <v>28</v>
      </c>
      <c r="Z26" s="400">
        <v>19</v>
      </c>
      <c r="AA26" s="505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5"/>
      <c r="C27" s="404" t="str">
        <f t="shared" si="0"/>
        <v>C95-R30</v>
      </c>
      <c r="D27" s="412">
        <v>0.3071990740740741</v>
      </c>
      <c r="E27" s="412">
        <v>0.30734953703703705</v>
      </c>
      <c r="F27" s="406">
        <f t="shared" si="6"/>
        <v>1.7</v>
      </c>
      <c r="G27" s="468">
        <f t="shared" si="6"/>
        <v>5.41</v>
      </c>
      <c r="H27" s="407">
        <f t="shared" si="6"/>
        <v>1.2</v>
      </c>
      <c r="I27" s="407">
        <f t="shared" si="7"/>
        <v>7.11</v>
      </c>
      <c r="J27" s="407">
        <f t="shared" si="1"/>
        <v>7.1299999995529655</v>
      </c>
      <c r="K27" s="408">
        <f t="shared" si="8"/>
        <v>1.9999999552965164E-2</v>
      </c>
      <c r="L27" s="409">
        <f t="shared" si="9"/>
        <v>0.5</v>
      </c>
      <c r="M27" s="410">
        <f t="shared" si="10"/>
        <v>7.61</v>
      </c>
      <c r="N27" s="410">
        <f t="shared" si="11"/>
        <v>7.6299999995529655</v>
      </c>
      <c r="O27" s="411"/>
      <c r="P27" s="485">
        <f t="shared" ca="1" si="12"/>
        <v>0.30888888888888894</v>
      </c>
      <c r="Q27" s="484">
        <f t="shared" ca="1" si="13"/>
        <v>0.30902777777777785</v>
      </c>
      <c r="R27" s="486">
        <v>1.9999999552965164E-2</v>
      </c>
      <c r="S27" s="486">
        <f t="shared" ca="1" si="2"/>
        <v>0.11</v>
      </c>
      <c r="T27" s="470">
        <v>15</v>
      </c>
      <c r="U27" s="469" t="str">
        <f t="shared" si="3"/>
        <v>C95-R30</v>
      </c>
      <c r="V27" s="470">
        <v>95</v>
      </c>
      <c r="W27" s="470" t="s">
        <v>493</v>
      </c>
      <c r="X27" s="470" t="s">
        <v>494</v>
      </c>
      <c r="Y27" s="470">
        <v>30</v>
      </c>
      <c r="Z27" s="400">
        <v>21</v>
      </c>
      <c r="AA27" s="505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5"/>
      <c r="C28" s="404" t="str">
        <f t="shared" si="0"/>
        <v>C95-R32</v>
      </c>
      <c r="D28" s="412">
        <v>0.30747685185185186</v>
      </c>
      <c r="E28" s="412">
        <v>0.30762731481481481</v>
      </c>
      <c r="F28" s="406">
        <f t="shared" si="6"/>
        <v>1.7</v>
      </c>
      <c r="G28" s="468">
        <f t="shared" si="6"/>
        <v>5.41</v>
      </c>
      <c r="H28" s="407">
        <f t="shared" si="6"/>
        <v>1.2</v>
      </c>
      <c r="I28" s="407">
        <f t="shared" si="7"/>
        <v>7.11</v>
      </c>
      <c r="J28" s="407">
        <f t="shared" si="1"/>
        <v>7.2100000014901164</v>
      </c>
      <c r="K28" s="408">
        <f t="shared" si="8"/>
        <v>0.10000000149011612</v>
      </c>
      <c r="L28" s="409">
        <f t="shared" si="9"/>
        <v>0.5</v>
      </c>
      <c r="M28" s="410">
        <f t="shared" si="10"/>
        <v>7.61</v>
      </c>
      <c r="N28" s="410">
        <f t="shared" si="11"/>
        <v>7.7100000014901164</v>
      </c>
      <c r="O28" s="411"/>
      <c r="P28" s="485">
        <f t="shared" ca="1" si="12"/>
        <v>0.30925925925925934</v>
      </c>
      <c r="Q28" s="484">
        <f t="shared" ca="1" si="13"/>
        <v>0.30943287037037048</v>
      </c>
      <c r="R28" s="486">
        <v>0.10000000149011612</v>
      </c>
      <c r="S28" s="486">
        <f t="shared" ca="1" si="2"/>
        <v>0.02</v>
      </c>
      <c r="T28" s="470">
        <v>16</v>
      </c>
      <c r="U28" s="469" t="str">
        <f t="shared" si="3"/>
        <v>C95-R32</v>
      </c>
      <c r="V28" s="470">
        <v>95</v>
      </c>
      <c r="W28" s="470" t="s">
        <v>493</v>
      </c>
      <c r="X28" s="470" t="s">
        <v>494</v>
      </c>
      <c r="Y28" s="470">
        <v>32</v>
      </c>
      <c r="Z28" s="400">
        <v>23</v>
      </c>
      <c r="AA28" s="505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5"/>
      <c r="C29" s="404" t="str">
        <f t="shared" si="0"/>
        <v>C95-R34</v>
      </c>
      <c r="D29" s="412">
        <v>0.30773148148148149</v>
      </c>
      <c r="E29" s="412">
        <v>0.30788194444444444</v>
      </c>
      <c r="F29" s="406">
        <f t="shared" si="6"/>
        <v>1.7</v>
      </c>
      <c r="G29" s="468">
        <f t="shared" si="6"/>
        <v>5.41</v>
      </c>
      <c r="H29" s="407">
        <f t="shared" si="6"/>
        <v>1.2</v>
      </c>
      <c r="I29" s="407">
        <f t="shared" si="7"/>
        <v>7.11</v>
      </c>
      <c r="J29" s="407">
        <f t="shared" si="1"/>
        <v>7.2500000005960468</v>
      </c>
      <c r="K29" s="408">
        <f t="shared" si="8"/>
        <v>0.14000000059604645</v>
      </c>
      <c r="L29" s="409">
        <f t="shared" si="9"/>
        <v>0.5</v>
      </c>
      <c r="M29" s="410">
        <f t="shared" si="10"/>
        <v>7.61</v>
      </c>
      <c r="N29" s="410">
        <f t="shared" si="11"/>
        <v>7.7500000005960468</v>
      </c>
      <c r="O29" s="411"/>
      <c r="P29" s="485">
        <f t="shared" ca="1" si="12"/>
        <v>0.30968750000000012</v>
      </c>
      <c r="Q29" s="484">
        <f t="shared" ca="1" si="13"/>
        <v>0.30982638888888903</v>
      </c>
      <c r="R29" s="486">
        <v>0.14000000059604645</v>
      </c>
      <c r="S29" s="486">
        <f t="shared" ca="1" si="2"/>
        <v>7.0000000000000007E-2</v>
      </c>
      <c r="T29" s="470">
        <v>17</v>
      </c>
      <c r="U29" s="469" t="str">
        <f t="shared" si="3"/>
        <v>C95-R34</v>
      </c>
      <c r="V29" s="470">
        <v>95</v>
      </c>
      <c r="W29" s="470" t="s">
        <v>493</v>
      </c>
      <c r="X29" s="470" t="s">
        <v>494</v>
      </c>
      <c r="Y29" s="470">
        <v>34</v>
      </c>
      <c r="Z29" s="400">
        <v>25</v>
      </c>
      <c r="AA29" s="505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5"/>
      <c r="C30" s="404" t="str">
        <f t="shared" si="0"/>
        <v>C95-R36</v>
      </c>
      <c r="D30" s="412">
        <v>0.30796296296296294</v>
      </c>
      <c r="E30" s="412">
        <v>0.30811342592592594</v>
      </c>
      <c r="F30" s="406">
        <f t="shared" si="6"/>
        <v>1.7</v>
      </c>
      <c r="G30" s="468">
        <f t="shared" si="6"/>
        <v>5.41</v>
      </c>
      <c r="H30" s="407">
        <f t="shared" si="6"/>
        <v>1.2</v>
      </c>
      <c r="I30" s="407">
        <f t="shared" si="7"/>
        <v>7.11</v>
      </c>
      <c r="J30" s="407">
        <f t="shared" si="1"/>
        <v>7.1399999993294481</v>
      </c>
      <c r="K30" s="408">
        <f t="shared" si="8"/>
        <v>2.9999999329447746E-2</v>
      </c>
      <c r="L30" s="409">
        <f t="shared" si="9"/>
        <v>0.5</v>
      </c>
      <c r="M30" s="410">
        <f t="shared" si="10"/>
        <v>7.61</v>
      </c>
      <c r="N30" s="410">
        <f t="shared" si="11"/>
        <v>7.6399999993294481</v>
      </c>
      <c r="O30" s="411"/>
      <c r="P30" s="485">
        <f t="shared" ca="1" si="12"/>
        <v>0.31011574074074089</v>
      </c>
      <c r="Q30" s="484">
        <f t="shared" ca="1" si="13"/>
        <v>0.31028935185185202</v>
      </c>
      <c r="R30" s="486">
        <v>2.9999999329447746E-2</v>
      </c>
      <c r="S30" s="486">
        <f t="shared" ca="1" si="2"/>
        <v>0.08</v>
      </c>
      <c r="T30" s="470">
        <v>18</v>
      </c>
      <c r="U30" s="469" t="str">
        <f t="shared" si="3"/>
        <v>C95-R36</v>
      </c>
      <c r="V30" s="470">
        <v>95</v>
      </c>
      <c r="W30" s="470" t="s">
        <v>493</v>
      </c>
      <c r="X30" s="470" t="s">
        <v>494</v>
      </c>
      <c r="Y30" s="470">
        <v>36</v>
      </c>
      <c r="Z30" s="400">
        <v>27</v>
      </c>
      <c r="AA30" s="505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5"/>
      <c r="C31" s="404" t="str">
        <f t="shared" si="0"/>
        <v>C95-R38</v>
      </c>
      <c r="D31" s="412">
        <v>0.30824074074074076</v>
      </c>
      <c r="E31" s="412">
        <v>0.3084027777777778</v>
      </c>
      <c r="F31" s="406">
        <f t="shared" si="6"/>
        <v>1.7</v>
      </c>
      <c r="G31" s="468">
        <f t="shared" si="6"/>
        <v>5.41</v>
      </c>
      <c r="H31" s="407">
        <f t="shared" si="6"/>
        <v>1.2</v>
      </c>
      <c r="I31" s="407">
        <f t="shared" si="7"/>
        <v>7.11</v>
      </c>
      <c r="J31" s="407">
        <f t="shared" si="1"/>
        <v>7.2500000005960468</v>
      </c>
      <c r="K31" s="408">
        <f t="shared" si="8"/>
        <v>0.14000000059604645</v>
      </c>
      <c r="L31" s="409">
        <f t="shared" si="9"/>
        <v>0.5</v>
      </c>
      <c r="M31" s="410">
        <f t="shared" si="10"/>
        <v>7.61</v>
      </c>
      <c r="N31" s="410">
        <f t="shared" si="11"/>
        <v>7.7500000005960468</v>
      </c>
      <c r="O31" s="411"/>
      <c r="P31" s="485">
        <f t="shared" ca="1" si="12"/>
        <v>0.31054398148148166</v>
      </c>
      <c r="Q31" s="484">
        <f t="shared" ca="1" si="13"/>
        <v>0.31069444444444461</v>
      </c>
      <c r="R31" s="486">
        <v>0.14000000059604645</v>
      </c>
      <c r="S31" s="486">
        <f t="shared" ca="1" si="2"/>
        <v>0.04</v>
      </c>
      <c r="T31" s="470">
        <v>19</v>
      </c>
      <c r="U31" s="504" t="str">
        <f t="shared" si="3"/>
        <v>C95-R38</v>
      </c>
      <c r="V31" s="470">
        <v>95</v>
      </c>
      <c r="W31" s="504" t="s">
        <v>493</v>
      </c>
      <c r="X31" s="504" t="s">
        <v>494</v>
      </c>
      <c r="Y31" s="470">
        <v>38</v>
      </c>
      <c r="Z31" s="400">
        <v>29</v>
      </c>
      <c r="AA31" s="505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5"/>
      <c r="C32" s="404" t="str">
        <f t="shared" si="0"/>
        <v>C95-R40</v>
      </c>
      <c r="D32" s="412">
        <v>0.3084722222222222</v>
      </c>
      <c r="E32" s="412">
        <v>0.30861111111111111</v>
      </c>
      <c r="F32" s="406">
        <f t="shared" si="6"/>
        <v>1.7</v>
      </c>
      <c r="G32" s="468">
        <f t="shared" si="6"/>
        <v>5.41</v>
      </c>
      <c r="H32" s="407">
        <f t="shared" si="6"/>
        <v>1.2</v>
      </c>
      <c r="I32" s="407">
        <f t="shared" si="7"/>
        <v>7.11</v>
      </c>
      <c r="J32" s="407">
        <f t="shared" si="1"/>
        <v>7.2399999952316287</v>
      </c>
      <c r="K32" s="408">
        <f t="shared" si="8"/>
        <v>0.12999999523162842</v>
      </c>
      <c r="L32" s="409">
        <f t="shared" si="9"/>
        <v>0.5</v>
      </c>
      <c r="M32" s="410">
        <f t="shared" si="10"/>
        <v>7.61</v>
      </c>
      <c r="N32" s="410">
        <f t="shared" si="11"/>
        <v>7.7399999952316287</v>
      </c>
      <c r="O32" s="411"/>
      <c r="P32" s="485">
        <f t="shared" ca="1" si="12"/>
        <v>0.31097222222222237</v>
      </c>
      <c r="Q32" s="484">
        <f t="shared" ca="1" si="13"/>
        <v>0.31113425925925942</v>
      </c>
      <c r="R32" s="486">
        <v>0.12999999523162842</v>
      </c>
      <c r="S32" s="486">
        <f t="shared" ca="1" si="2"/>
        <v>7.0000000000000007E-2</v>
      </c>
      <c r="T32" s="470">
        <v>20</v>
      </c>
      <c r="U32" s="469" t="str">
        <f t="shared" si="3"/>
        <v>C95-R40</v>
      </c>
      <c r="V32" s="470">
        <v>95</v>
      </c>
      <c r="W32" s="470" t="s">
        <v>493</v>
      </c>
      <c r="X32" s="470" t="s">
        <v>494</v>
      </c>
      <c r="Y32" s="470">
        <v>40</v>
      </c>
      <c r="Z32" s="400">
        <v>31</v>
      </c>
      <c r="AA32" s="505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5"/>
      <c r="C33" s="404" t="str">
        <f t="shared" si="0"/>
        <v>C95-R42</v>
      </c>
      <c r="D33" s="412">
        <v>0.3087037037037037</v>
      </c>
      <c r="E33" s="412">
        <v>0.30886574074074075</v>
      </c>
      <c r="F33" s="406">
        <f t="shared" si="6"/>
        <v>1.7</v>
      </c>
      <c r="G33" s="468">
        <f t="shared" si="6"/>
        <v>5.41</v>
      </c>
      <c r="H33" s="407">
        <f t="shared" si="6"/>
        <v>1.2</v>
      </c>
      <c r="I33" s="407">
        <f t="shared" si="7"/>
        <v>7.11</v>
      </c>
      <c r="J33" s="407">
        <f t="shared" si="1"/>
        <v>7.1600000007450584</v>
      </c>
      <c r="K33" s="408">
        <f t="shared" si="8"/>
        <v>5.000000074505806E-2</v>
      </c>
      <c r="L33" s="409">
        <f t="shared" si="9"/>
        <v>0.5</v>
      </c>
      <c r="M33" s="410">
        <f t="shared" si="10"/>
        <v>7.61</v>
      </c>
      <c r="N33" s="410">
        <f t="shared" si="11"/>
        <v>7.6600000007450584</v>
      </c>
      <c r="O33" s="411"/>
      <c r="P33" s="485">
        <f t="shared" ca="1" si="12"/>
        <v>0.31136574074074092</v>
      </c>
      <c r="Q33" s="484">
        <f t="shared" ca="1" si="13"/>
        <v>0.31153935185185205</v>
      </c>
      <c r="R33" s="486">
        <v>5.000000074505806E-2</v>
      </c>
      <c r="S33" s="486">
        <f t="shared" ca="1" si="2"/>
        <v>0.15</v>
      </c>
      <c r="T33" s="470">
        <v>21</v>
      </c>
      <c r="U33" s="469" t="str">
        <f t="shared" si="3"/>
        <v>C95-R42</v>
      </c>
      <c r="V33" s="470">
        <v>95</v>
      </c>
      <c r="W33" s="470" t="s">
        <v>493</v>
      </c>
      <c r="X33" s="470" t="s">
        <v>494</v>
      </c>
      <c r="Y33" s="470">
        <v>42</v>
      </c>
      <c r="Z33" s="400">
        <v>33</v>
      </c>
      <c r="AA33" s="505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5"/>
      <c r="C34" s="404" t="str">
        <f t="shared" si="0"/>
        <v>C96-R39</v>
      </c>
      <c r="D34" s="412">
        <v>0.30899305555555556</v>
      </c>
      <c r="E34" s="412">
        <v>0.30914351851851851</v>
      </c>
      <c r="F34" s="406">
        <f t="shared" si="6"/>
        <v>1.7</v>
      </c>
      <c r="G34" s="468">
        <f t="shared" si="6"/>
        <v>5.41</v>
      </c>
      <c r="H34" s="407">
        <f t="shared" si="6"/>
        <v>1.2</v>
      </c>
      <c r="I34" s="407">
        <f t="shared" si="7"/>
        <v>7.11</v>
      </c>
      <c r="J34" s="407">
        <f t="shared" si="1"/>
        <v>7.1499999991059306</v>
      </c>
      <c r="K34" s="408">
        <f t="shared" si="8"/>
        <v>3.9999999105930328E-2</v>
      </c>
      <c r="L34" s="409">
        <f t="shared" si="9"/>
        <v>0.5</v>
      </c>
      <c r="M34" s="410">
        <f t="shared" si="10"/>
        <v>7.61</v>
      </c>
      <c r="N34" s="410">
        <f t="shared" si="11"/>
        <v>7.6499999991059306</v>
      </c>
      <c r="O34" s="411"/>
      <c r="P34" s="485">
        <f t="shared" ca="1" si="12"/>
        <v>0.31181712962962982</v>
      </c>
      <c r="Q34" s="484">
        <f t="shared" ca="1" si="13"/>
        <v>0.31196759259259277</v>
      </c>
      <c r="R34" s="486">
        <v>3.9999999105930328E-2</v>
      </c>
      <c r="S34" s="486">
        <f t="shared" ca="1" si="2"/>
        <v>0.03</v>
      </c>
      <c r="T34" s="470">
        <v>1</v>
      </c>
      <c r="U34" s="469" t="str">
        <f t="shared" si="3"/>
        <v>C96-R39</v>
      </c>
      <c r="V34" s="470">
        <v>96</v>
      </c>
      <c r="W34" s="470" t="s">
        <v>493</v>
      </c>
      <c r="X34" s="470" t="s">
        <v>494</v>
      </c>
      <c r="Y34" s="470">
        <v>39</v>
      </c>
      <c r="Z34" s="400">
        <v>35</v>
      </c>
      <c r="AA34" s="505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5"/>
      <c r="C35" s="404" t="str">
        <f t="shared" si="0"/>
        <v>C96-R37</v>
      </c>
      <c r="D35" s="412">
        <v>0.30922453703703706</v>
      </c>
      <c r="E35" s="412">
        <v>0.30939814814814814</v>
      </c>
      <c r="F35" s="406">
        <f t="shared" ref="F35:H50" si="14">F34</f>
        <v>1.7</v>
      </c>
      <c r="G35" s="468">
        <f t="shared" si="14"/>
        <v>5.41</v>
      </c>
      <c r="H35" s="407">
        <f t="shared" si="14"/>
        <v>1.2</v>
      </c>
      <c r="I35" s="407">
        <f t="shared" si="7"/>
        <v>7.11</v>
      </c>
      <c r="J35" s="407">
        <f t="shared" si="1"/>
        <v>7.1699999986588958</v>
      </c>
      <c r="K35" s="408">
        <f t="shared" si="8"/>
        <v>5.9999998658895493E-2</v>
      </c>
      <c r="L35" s="409">
        <f t="shared" si="9"/>
        <v>0.5</v>
      </c>
      <c r="M35" s="410">
        <f t="shared" si="10"/>
        <v>7.61</v>
      </c>
      <c r="N35" s="410">
        <f t="shared" si="11"/>
        <v>7.6699999986588958</v>
      </c>
      <c r="O35" s="411"/>
      <c r="P35" s="485">
        <f t="shared" ca="1" si="12"/>
        <v>0.3122222222222224</v>
      </c>
      <c r="Q35" s="484">
        <f t="shared" ca="1" si="13"/>
        <v>0.31239583333333354</v>
      </c>
      <c r="R35" s="486">
        <v>5.9999998658895493E-2</v>
      </c>
      <c r="S35" s="486">
        <f t="shared" ca="1" si="2"/>
        <v>0.06</v>
      </c>
      <c r="T35" s="470">
        <v>2</v>
      </c>
      <c r="U35" s="469" t="str">
        <f t="shared" si="3"/>
        <v>C96-R37</v>
      </c>
      <c r="V35" s="470">
        <v>96</v>
      </c>
      <c r="W35" s="470" t="s">
        <v>493</v>
      </c>
      <c r="X35" s="470" t="s">
        <v>494</v>
      </c>
      <c r="Y35" s="470">
        <v>37</v>
      </c>
      <c r="Z35" s="400">
        <v>37</v>
      </c>
      <c r="AA35" s="505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5"/>
      <c r="C36" s="404" t="str">
        <f t="shared" si="0"/>
        <v>C96-R35</v>
      </c>
      <c r="D36" s="412">
        <v>0.30950231481481483</v>
      </c>
      <c r="E36" s="412">
        <v>0.30964120370370368</v>
      </c>
      <c r="F36" s="406">
        <f t="shared" si="14"/>
        <v>1.7</v>
      </c>
      <c r="G36" s="468">
        <f t="shared" si="14"/>
        <v>5.41</v>
      </c>
      <c r="H36" s="407">
        <f t="shared" si="14"/>
        <v>1.2</v>
      </c>
      <c r="I36" s="407">
        <f t="shared" si="7"/>
        <v>7.11</v>
      </c>
      <c r="J36" s="407">
        <f t="shared" si="1"/>
        <v>7.2399999952316287</v>
      </c>
      <c r="K36" s="408">
        <f t="shared" si="8"/>
        <v>0.12999999523162842</v>
      </c>
      <c r="L36" s="409">
        <f t="shared" si="9"/>
        <v>0.5</v>
      </c>
      <c r="M36" s="410">
        <f t="shared" si="10"/>
        <v>7.61</v>
      </c>
      <c r="N36" s="410">
        <f t="shared" si="11"/>
        <v>7.7399999952316287</v>
      </c>
      <c r="O36" s="411"/>
      <c r="P36" s="485">
        <f t="shared" ca="1" si="12"/>
        <v>0.31262731481481504</v>
      </c>
      <c r="Q36" s="484">
        <f t="shared" ca="1" si="13"/>
        <v>0.31278935185185208</v>
      </c>
      <c r="R36" s="486">
        <v>0.12999999523162842</v>
      </c>
      <c r="S36" s="486">
        <f t="shared" ca="1" si="2"/>
        <v>0.12</v>
      </c>
      <c r="T36" s="470">
        <v>3</v>
      </c>
      <c r="U36" s="469" t="str">
        <f t="shared" si="3"/>
        <v>C96-R35</v>
      </c>
      <c r="V36" s="470">
        <v>96</v>
      </c>
      <c r="W36" s="470" t="s">
        <v>493</v>
      </c>
      <c r="X36" s="470" t="s">
        <v>494</v>
      </c>
      <c r="Y36" s="470">
        <v>35</v>
      </c>
      <c r="Z36" s="400">
        <v>39</v>
      </c>
      <c r="AA36" s="505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5"/>
      <c r="C37" s="404" t="str">
        <f t="shared" si="0"/>
        <v>C96-R33</v>
      </c>
      <c r="D37" s="412">
        <v>0.30979166666666669</v>
      </c>
      <c r="E37" s="412">
        <v>0.30994212962962964</v>
      </c>
      <c r="F37" s="406">
        <f t="shared" si="14"/>
        <v>1.7</v>
      </c>
      <c r="G37" s="468">
        <f t="shared" si="14"/>
        <v>5.41</v>
      </c>
      <c r="H37" s="407">
        <f t="shared" si="14"/>
        <v>1.2</v>
      </c>
      <c r="I37" s="407">
        <f t="shared" si="7"/>
        <v>7.11</v>
      </c>
      <c r="J37" s="407">
        <f t="shared" si="1"/>
        <v>7.1199999997764829</v>
      </c>
      <c r="K37" s="408">
        <f t="shared" si="8"/>
        <v>9.9999997764825821E-3</v>
      </c>
      <c r="L37" s="409">
        <f t="shared" si="9"/>
        <v>0.5</v>
      </c>
      <c r="M37" s="410">
        <f t="shared" si="10"/>
        <v>7.61</v>
      </c>
      <c r="N37" s="410">
        <f t="shared" si="11"/>
        <v>7.6199999997764829</v>
      </c>
      <c r="O37" s="411"/>
      <c r="P37" s="485">
        <f t="shared" ca="1" si="12"/>
        <v>0.31307870370370394</v>
      </c>
      <c r="Q37" s="484">
        <f t="shared" ca="1" si="13"/>
        <v>0.31321759259259285</v>
      </c>
      <c r="R37" s="486">
        <v>9.9999997764825821E-3</v>
      </c>
      <c r="S37" s="486">
        <f t="shared" ca="1" si="2"/>
        <v>0.11</v>
      </c>
      <c r="T37" s="470">
        <v>4</v>
      </c>
      <c r="U37" s="504" t="str">
        <f t="shared" si="3"/>
        <v>C96-R33</v>
      </c>
      <c r="V37" s="470">
        <v>96</v>
      </c>
      <c r="W37" s="504" t="s">
        <v>493</v>
      </c>
      <c r="X37" s="504" t="s">
        <v>494</v>
      </c>
      <c r="Y37" s="470">
        <v>33</v>
      </c>
      <c r="Z37" s="400">
        <v>41</v>
      </c>
      <c r="AA37" s="505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5"/>
      <c r="C38" s="404" t="str">
        <f t="shared" si="0"/>
        <v>C96-R31</v>
      </c>
      <c r="D38" s="412">
        <v>0.31004629629629632</v>
      </c>
      <c r="E38" s="412">
        <v>0.3102199074074074</v>
      </c>
      <c r="F38" s="406">
        <f t="shared" si="14"/>
        <v>1.7</v>
      </c>
      <c r="G38" s="468">
        <f t="shared" si="14"/>
        <v>5.41</v>
      </c>
      <c r="H38" s="407">
        <f t="shared" si="14"/>
        <v>1.2</v>
      </c>
      <c r="I38" s="407">
        <f t="shared" si="7"/>
        <v>7.11</v>
      </c>
      <c r="J38" s="407">
        <f t="shared" si="1"/>
        <v>7.2500000005960468</v>
      </c>
      <c r="K38" s="408">
        <f t="shared" si="8"/>
        <v>0.14000000059604645</v>
      </c>
      <c r="L38" s="409">
        <f t="shared" si="9"/>
        <v>0.5</v>
      </c>
      <c r="M38" s="410">
        <f t="shared" si="10"/>
        <v>7.61</v>
      </c>
      <c r="N38" s="410">
        <f t="shared" si="11"/>
        <v>7.7500000005960468</v>
      </c>
      <c r="O38" s="411"/>
      <c r="P38" s="485">
        <f t="shared" ca="1" si="12"/>
        <v>0.31347222222222249</v>
      </c>
      <c r="Q38" s="484">
        <f t="shared" ca="1" si="13"/>
        <v>0.31363425925925953</v>
      </c>
      <c r="R38" s="486">
        <v>0.14000000059604645</v>
      </c>
      <c r="S38" s="486">
        <f t="shared" ca="1" si="2"/>
        <v>0.05</v>
      </c>
      <c r="T38" s="470">
        <v>5</v>
      </c>
      <c r="U38" s="469" t="str">
        <f t="shared" si="3"/>
        <v>C96-R31</v>
      </c>
      <c r="V38" s="470">
        <v>96</v>
      </c>
      <c r="W38" s="470" t="s">
        <v>493</v>
      </c>
      <c r="X38" s="470" t="s">
        <v>494</v>
      </c>
      <c r="Y38" s="470">
        <v>31</v>
      </c>
      <c r="Z38" s="400"/>
      <c r="AA38" s="505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5"/>
      <c r="C39" s="404" t="str">
        <f t="shared" si="0"/>
        <v>C96-R29</v>
      </c>
      <c r="D39" s="412">
        <v>0.31028935185185186</v>
      </c>
      <c r="E39" s="412">
        <v>0.31046296296296294</v>
      </c>
      <c r="F39" s="406">
        <f t="shared" si="14"/>
        <v>1.7</v>
      </c>
      <c r="G39" s="468">
        <f t="shared" si="14"/>
        <v>5.41</v>
      </c>
      <c r="H39" s="407">
        <f t="shared" si="14"/>
        <v>1.2</v>
      </c>
      <c r="I39" s="407">
        <f t="shared" si="7"/>
        <v>7.11</v>
      </c>
      <c r="J39" s="407">
        <f t="shared" si="1"/>
        <v>7.1199999997764829</v>
      </c>
      <c r="K39" s="408">
        <f t="shared" si="8"/>
        <v>9.9999997764825821E-3</v>
      </c>
      <c r="L39" s="409">
        <f t="shared" si="9"/>
        <v>0.5</v>
      </c>
      <c r="M39" s="410">
        <f t="shared" si="10"/>
        <v>7.61</v>
      </c>
      <c r="N39" s="410">
        <f t="shared" si="11"/>
        <v>7.6199999997764829</v>
      </c>
      <c r="O39" s="411"/>
      <c r="P39" s="485">
        <f t="shared" ca="1" si="12"/>
        <v>0.31392361111111139</v>
      </c>
      <c r="Q39" s="484">
        <f t="shared" ca="1" si="13"/>
        <v>0.31409722222222253</v>
      </c>
      <c r="R39" s="486">
        <v>9.9999997764825821E-3</v>
      </c>
      <c r="S39" s="486">
        <f t="shared" ca="1" si="2"/>
        <v>0.08</v>
      </c>
      <c r="T39" s="470">
        <v>6</v>
      </c>
      <c r="U39" s="469" t="str">
        <f t="shared" si="3"/>
        <v>C96-R29</v>
      </c>
      <c r="V39" s="470">
        <v>96</v>
      </c>
      <c r="W39" s="470" t="s">
        <v>493</v>
      </c>
      <c r="X39" s="470" t="s">
        <v>494</v>
      </c>
      <c r="Y39" s="470">
        <v>29</v>
      </c>
      <c r="Z39" s="400"/>
      <c r="AA39" s="505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5"/>
      <c r="C40" s="404" t="str">
        <f t="shared" si="0"/>
        <v>C96-R27</v>
      </c>
      <c r="D40" s="412">
        <v>0.31054398148148149</v>
      </c>
      <c r="E40" s="412">
        <v>0.31069444444444444</v>
      </c>
      <c r="F40" s="406">
        <f t="shared" si="14"/>
        <v>1.7</v>
      </c>
      <c r="G40" s="468">
        <f t="shared" si="14"/>
        <v>5.41</v>
      </c>
      <c r="H40" s="407">
        <f t="shared" si="14"/>
        <v>1.2</v>
      </c>
      <c r="I40" s="407">
        <f t="shared" si="7"/>
        <v>7.11</v>
      </c>
      <c r="J40" s="407">
        <f t="shared" si="1"/>
        <v>7.2100000014901164</v>
      </c>
      <c r="K40" s="408">
        <f t="shared" si="8"/>
        <v>0.10000000149011612</v>
      </c>
      <c r="L40" s="409">
        <f t="shared" si="9"/>
        <v>0.5</v>
      </c>
      <c r="M40" s="410">
        <f t="shared" si="10"/>
        <v>7.61</v>
      </c>
      <c r="N40" s="410">
        <f t="shared" si="11"/>
        <v>7.7100000014901164</v>
      </c>
      <c r="O40" s="411"/>
      <c r="P40" s="485">
        <f t="shared" ca="1" si="12"/>
        <v>0.31437500000000029</v>
      </c>
      <c r="Q40" s="484">
        <f t="shared" ca="1" si="13"/>
        <v>0.3145138888888892</v>
      </c>
      <c r="R40" s="486">
        <v>0.10000000149011612</v>
      </c>
      <c r="S40" s="486">
        <f t="shared" ca="1" si="2"/>
        <v>0.01</v>
      </c>
      <c r="T40" s="470">
        <v>7</v>
      </c>
      <c r="U40" s="469" t="str">
        <f t="shared" si="3"/>
        <v>C96-R27</v>
      </c>
      <c r="V40" s="470">
        <v>96</v>
      </c>
      <c r="W40" s="470" t="s">
        <v>493</v>
      </c>
      <c r="X40" s="470" t="s">
        <v>494</v>
      </c>
      <c r="Y40" s="470">
        <v>27</v>
      </c>
      <c r="Z40" s="400"/>
      <c r="AA40" s="505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5"/>
      <c r="C41" s="404" t="str">
        <f t="shared" si="0"/>
        <v>C96-R25</v>
      </c>
      <c r="D41" s="412">
        <v>0.31082175925925926</v>
      </c>
      <c r="E41" s="412">
        <v>0.31099537037037039</v>
      </c>
      <c r="F41" s="406">
        <f t="shared" si="14"/>
        <v>1.7</v>
      </c>
      <c r="G41" s="468">
        <f t="shared" si="14"/>
        <v>5.41</v>
      </c>
      <c r="H41" s="407">
        <f t="shared" si="14"/>
        <v>1.2</v>
      </c>
      <c r="I41" s="407">
        <f t="shared" si="7"/>
        <v>7.11</v>
      </c>
      <c r="J41" s="407">
        <f t="shared" si="1"/>
        <v>7.2299999973177913</v>
      </c>
      <c r="K41" s="408">
        <f t="shared" si="8"/>
        <v>0.11999999731779099</v>
      </c>
      <c r="L41" s="409">
        <f t="shared" si="9"/>
        <v>0.5</v>
      </c>
      <c r="M41" s="410">
        <f t="shared" si="10"/>
        <v>7.61</v>
      </c>
      <c r="N41" s="410">
        <f t="shared" si="11"/>
        <v>7.7299999973177913</v>
      </c>
      <c r="O41" s="411"/>
      <c r="P41" s="485">
        <f t="shared" ca="1" si="12"/>
        <v>0.31478009259259293</v>
      </c>
      <c r="Q41" s="484">
        <f t="shared" ca="1" si="13"/>
        <v>0.31495370370370407</v>
      </c>
      <c r="R41" s="486">
        <v>0.11999999731779099</v>
      </c>
      <c r="S41" s="486">
        <f t="shared" ca="1" si="2"/>
        <v>0.01</v>
      </c>
      <c r="T41" s="470">
        <v>8</v>
      </c>
      <c r="U41" s="469" t="str">
        <f t="shared" si="3"/>
        <v>C96-R25</v>
      </c>
      <c r="V41" s="470">
        <v>96</v>
      </c>
      <c r="W41" s="470" t="s">
        <v>493</v>
      </c>
      <c r="X41" s="470" t="s">
        <v>494</v>
      </c>
      <c r="Y41" s="470">
        <v>25</v>
      </c>
      <c r="Z41" s="400"/>
      <c r="AA41" s="505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5"/>
      <c r="C42" s="404" t="str">
        <f t="shared" si="0"/>
        <v>C96-R23</v>
      </c>
      <c r="D42" s="412">
        <v>0.31111111111111112</v>
      </c>
      <c r="E42" s="412">
        <v>0.31125000000000003</v>
      </c>
      <c r="F42" s="406">
        <f t="shared" si="14"/>
        <v>1.7</v>
      </c>
      <c r="G42" s="468">
        <f t="shared" si="14"/>
        <v>5.41</v>
      </c>
      <c r="H42" s="407">
        <f t="shared" si="14"/>
        <v>1.2</v>
      </c>
      <c r="I42" s="407">
        <f t="shared" si="7"/>
        <v>7.11</v>
      </c>
      <c r="J42" s="407">
        <f t="shared" si="1"/>
        <v>7.2299999973177913</v>
      </c>
      <c r="K42" s="408">
        <f t="shared" si="8"/>
        <v>0.11999999731779099</v>
      </c>
      <c r="L42" s="409">
        <f t="shared" si="9"/>
        <v>0.5</v>
      </c>
      <c r="M42" s="410">
        <f t="shared" si="10"/>
        <v>7.61</v>
      </c>
      <c r="N42" s="410">
        <f t="shared" si="11"/>
        <v>7.7299999973177913</v>
      </c>
      <c r="O42" s="411"/>
      <c r="P42" s="485">
        <f t="shared" ca="1" si="12"/>
        <v>0.31524305555555593</v>
      </c>
      <c r="Q42" s="484">
        <f t="shared" ca="1" si="13"/>
        <v>0.31539351851851888</v>
      </c>
      <c r="R42" s="486">
        <v>0.11999999731779099</v>
      </c>
      <c r="S42" s="486">
        <f t="shared" ca="1" si="2"/>
        <v>0.11</v>
      </c>
      <c r="T42" s="470">
        <v>9</v>
      </c>
      <c r="U42" s="469" t="str">
        <f t="shared" si="3"/>
        <v>C96-R23</v>
      </c>
      <c r="V42" s="470">
        <v>96</v>
      </c>
      <c r="W42" s="470" t="s">
        <v>493</v>
      </c>
      <c r="X42" s="470" t="s">
        <v>494</v>
      </c>
      <c r="Y42" s="470">
        <v>23</v>
      </c>
      <c r="Z42" s="400"/>
      <c r="AA42" s="505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5"/>
      <c r="C43" s="404" t="str">
        <f t="shared" si="0"/>
        <v>C96-R21</v>
      </c>
      <c r="D43" s="412">
        <v>0.31137731481481479</v>
      </c>
      <c r="E43" s="412">
        <v>0.3115162037037037</v>
      </c>
      <c r="F43" s="406">
        <f t="shared" si="14"/>
        <v>1.7</v>
      </c>
      <c r="G43" s="468">
        <f t="shared" si="14"/>
        <v>5.41</v>
      </c>
      <c r="H43" s="407">
        <f t="shared" si="14"/>
        <v>1.2</v>
      </c>
      <c r="I43" s="407">
        <f t="shared" si="7"/>
        <v>7.11</v>
      </c>
      <c r="J43" s="407">
        <f t="shared" si="1"/>
        <v>7.1499999991059306</v>
      </c>
      <c r="K43" s="408">
        <f t="shared" si="8"/>
        <v>3.9999999105930328E-2</v>
      </c>
      <c r="L43" s="409">
        <f t="shared" si="9"/>
        <v>0.5</v>
      </c>
      <c r="M43" s="410">
        <f t="shared" si="10"/>
        <v>7.61</v>
      </c>
      <c r="N43" s="410">
        <f t="shared" si="11"/>
        <v>7.6499999991059306</v>
      </c>
      <c r="O43" s="411"/>
      <c r="P43" s="485">
        <f t="shared" ca="1" si="12"/>
        <v>0.31564814814814851</v>
      </c>
      <c r="Q43" s="484">
        <f t="shared" ca="1" si="13"/>
        <v>0.31578703703703742</v>
      </c>
      <c r="R43" s="486">
        <v>3.9999999105930328E-2</v>
      </c>
      <c r="S43" s="486">
        <f t="shared" ca="1" si="2"/>
        <v>0.14000000000000001</v>
      </c>
      <c r="T43" s="470">
        <v>10</v>
      </c>
      <c r="U43" s="469" t="str">
        <f t="shared" si="3"/>
        <v>C96-R21</v>
      </c>
      <c r="V43" s="470">
        <v>96</v>
      </c>
      <c r="W43" s="470" t="s">
        <v>493</v>
      </c>
      <c r="X43" s="470" t="s">
        <v>494</v>
      </c>
      <c r="Y43" s="470">
        <v>21</v>
      </c>
      <c r="Z43" s="400"/>
      <c r="AA43" s="505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5"/>
      <c r="C44" s="404" t="str">
        <f t="shared" si="0"/>
        <v>C96-R19</v>
      </c>
      <c r="D44" s="412">
        <v>0.31164351851851851</v>
      </c>
      <c r="E44" s="412">
        <v>0.31178240740740742</v>
      </c>
      <c r="F44" s="406">
        <f t="shared" si="14"/>
        <v>1.7</v>
      </c>
      <c r="G44" s="468">
        <f t="shared" si="14"/>
        <v>5.41</v>
      </c>
      <c r="H44" s="407">
        <f t="shared" si="14"/>
        <v>1.2</v>
      </c>
      <c r="I44" s="407">
        <f t="shared" si="7"/>
        <v>7.11</v>
      </c>
      <c r="J44" s="407">
        <f t="shared" si="1"/>
        <v>7.1299999995529655</v>
      </c>
      <c r="K44" s="408">
        <f t="shared" si="8"/>
        <v>1.9999999552965164E-2</v>
      </c>
      <c r="L44" s="409">
        <f t="shared" si="9"/>
        <v>0.5</v>
      </c>
      <c r="M44" s="410">
        <f t="shared" si="10"/>
        <v>7.61</v>
      </c>
      <c r="N44" s="410">
        <f t="shared" si="11"/>
        <v>7.6299999995529655</v>
      </c>
      <c r="O44" s="411"/>
      <c r="P44" s="485">
        <f t="shared" ca="1" si="12"/>
        <v>0.31601851851851892</v>
      </c>
      <c r="Q44" s="484">
        <f t="shared" ca="1" si="13"/>
        <v>0.31619212962963006</v>
      </c>
      <c r="R44" s="486">
        <v>1.9999999552965164E-2</v>
      </c>
      <c r="S44" s="486">
        <f t="shared" ca="1" si="2"/>
        <v>0.13</v>
      </c>
      <c r="T44" s="470">
        <v>11</v>
      </c>
      <c r="U44" s="469" t="str">
        <f t="shared" si="3"/>
        <v>C96-R19</v>
      </c>
      <c r="V44" s="470">
        <v>96</v>
      </c>
      <c r="W44" s="470" t="s">
        <v>493</v>
      </c>
      <c r="X44" s="470" t="s">
        <v>494</v>
      </c>
      <c r="Y44" s="470">
        <v>19</v>
      </c>
      <c r="Z44" s="400"/>
      <c r="AA44" s="505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5"/>
      <c r="C45" s="404" t="str">
        <f t="shared" si="0"/>
        <v>C96-R17</v>
      </c>
      <c r="D45" s="412">
        <v>0.31193287037037037</v>
      </c>
      <c r="E45" s="412">
        <v>0.31207175925925928</v>
      </c>
      <c r="F45" s="406">
        <f t="shared" si="14"/>
        <v>1.7</v>
      </c>
      <c r="G45" s="468">
        <f t="shared" si="14"/>
        <v>5.41</v>
      </c>
      <c r="H45" s="407">
        <f t="shared" si="14"/>
        <v>1.2</v>
      </c>
      <c r="I45" s="407">
        <f t="shared" si="7"/>
        <v>7.11</v>
      </c>
      <c r="J45" s="407">
        <f t="shared" si="1"/>
        <v>7.1199999997764829</v>
      </c>
      <c r="K45" s="408">
        <f t="shared" si="8"/>
        <v>9.9999997764825821E-3</v>
      </c>
      <c r="L45" s="409">
        <f t="shared" si="9"/>
        <v>0.5</v>
      </c>
      <c r="M45" s="410">
        <f t="shared" si="10"/>
        <v>7.61</v>
      </c>
      <c r="N45" s="410">
        <f t="shared" si="11"/>
        <v>7.6199999997764829</v>
      </c>
      <c r="O45" s="411"/>
      <c r="P45" s="485">
        <f t="shared" ca="1" si="12"/>
        <v>0.31646990740740782</v>
      </c>
      <c r="Q45" s="484">
        <f t="shared" ca="1" si="13"/>
        <v>0.31660879629629674</v>
      </c>
      <c r="R45" s="486">
        <v>9.9999997764825821E-3</v>
      </c>
      <c r="S45" s="486">
        <f t="shared" ca="1" si="2"/>
        <v>0.01</v>
      </c>
      <c r="T45" s="470">
        <v>12</v>
      </c>
      <c r="U45" s="469" t="str">
        <f t="shared" si="3"/>
        <v>C96-R17</v>
      </c>
      <c r="V45" s="470">
        <v>96</v>
      </c>
      <c r="W45" s="470" t="s">
        <v>493</v>
      </c>
      <c r="X45" s="470" t="s">
        <v>494</v>
      </c>
      <c r="Y45" s="470">
        <v>17</v>
      </c>
      <c r="Z45" s="400"/>
      <c r="AA45" s="505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5"/>
      <c r="C46" s="404" t="str">
        <f t="shared" si="0"/>
        <v>C96-R15</v>
      </c>
      <c r="D46" s="412">
        <v>0.3121990740740741</v>
      </c>
      <c r="E46" s="412">
        <v>0.31234953703703705</v>
      </c>
      <c r="F46" s="406">
        <f t="shared" si="14"/>
        <v>1.7</v>
      </c>
      <c r="G46" s="468">
        <f t="shared" si="14"/>
        <v>5.41</v>
      </c>
      <c r="H46" s="407">
        <f t="shared" si="14"/>
        <v>1.2</v>
      </c>
      <c r="I46" s="407">
        <f t="shared" si="7"/>
        <v>7.11</v>
      </c>
      <c r="J46" s="407">
        <f t="shared" si="1"/>
        <v>7.2500000005960468</v>
      </c>
      <c r="K46" s="408">
        <f t="shared" si="8"/>
        <v>0.14000000059604645</v>
      </c>
      <c r="L46" s="409">
        <f t="shared" si="9"/>
        <v>0.5</v>
      </c>
      <c r="M46" s="410">
        <f t="shared" si="10"/>
        <v>7.61</v>
      </c>
      <c r="N46" s="410">
        <f t="shared" si="11"/>
        <v>7.7500000005960468</v>
      </c>
      <c r="O46" s="411"/>
      <c r="P46" s="485">
        <f t="shared" ca="1" si="12"/>
        <v>0.31687500000000046</v>
      </c>
      <c r="Q46" s="484">
        <f t="shared" ca="1" si="13"/>
        <v>0.31702546296296341</v>
      </c>
      <c r="R46" s="486">
        <v>0.14000000059604645</v>
      </c>
      <c r="S46" s="486">
        <f t="shared" ca="1" si="2"/>
        <v>0.01</v>
      </c>
      <c r="T46" s="470">
        <v>13</v>
      </c>
      <c r="U46" s="469" t="str">
        <f t="shared" si="3"/>
        <v>C96-R15</v>
      </c>
      <c r="V46" s="470">
        <v>96</v>
      </c>
      <c r="W46" s="470" t="s">
        <v>493</v>
      </c>
      <c r="X46" s="470" t="s">
        <v>494</v>
      </c>
      <c r="Y46" s="470">
        <v>15</v>
      </c>
      <c r="Z46" s="400"/>
      <c r="AA46" s="505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5"/>
      <c r="C47" s="404" t="str">
        <f t="shared" si="0"/>
        <v>C96-R13</v>
      </c>
      <c r="D47" s="405">
        <v>0.31244212962962964</v>
      </c>
      <c r="E47" s="405">
        <v>0.31259259259259259</v>
      </c>
      <c r="F47" s="406">
        <f t="shared" si="14"/>
        <v>1.7</v>
      </c>
      <c r="G47" s="468">
        <f t="shared" si="14"/>
        <v>5.41</v>
      </c>
      <c r="H47" s="407">
        <f t="shared" si="14"/>
        <v>1.2</v>
      </c>
      <c r="I47" s="407">
        <f t="shared" si="7"/>
        <v>7.11</v>
      </c>
      <c r="J47" s="407">
        <f t="shared" si="1"/>
        <v>7.1699999986588958</v>
      </c>
      <c r="K47" s="408">
        <f t="shared" si="8"/>
        <v>5.9999998658895493E-2</v>
      </c>
      <c r="L47" s="409">
        <f t="shared" si="9"/>
        <v>0.5</v>
      </c>
      <c r="M47" s="410">
        <f t="shared" si="10"/>
        <v>7.61</v>
      </c>
      <c r="N47" s="410">
        <f t="shared" si="11"/>
        <v>7.6699999986588958</v>
      </c>
      <c r="O47" s="411"/>
      <c r="P47" s="485">
        <f t="shared" ca="1" si="12"/>
        <v>0.31731481481481527</v>
      </c>
      <c r="Q47" s="484">
        <f t="shared" ca="1" si="13"/>
        <v>0.31745370370370418</v>
      </c>
      <c r="R47" s="486">
        <v>5.9999998658895493E-2</v>
      </c>
      <c r="S47" s="486">
        <f t="shared" ca="1" si="2"/>
        <v>0.03</v>
      </c>
      <c r="T47" s="470">
        <v>14</v>
      </c>
      <c r="U47" s="469" t="str">
        <f t="shared" si="3"/>
        <v>C96-R13</v>
      </c>
      <c r="V47" s="470">
        <v>96</v>
      </c>
      <c r="W47" s="470" t="s">
        <v>493</v>
      </c>
      <c r="X47" s="470" t="s">
        <v>494</v>
      </c>
      <c r="Y47" s="470">
        <v>13</v>
      </c>
      <c r="Z47" s="400"/>
      <c r="AA47" s="505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5"/>
      <c r="C48" s="404" t="str">
        <f t="shared" si="0"/>
        <v>C96-R11</v>
      </c>
      <c r="D48" s="412">
        <v>0.31270833333333331</v>
      </c>
      <c r="E48" s="412">
        <v>0.31288194444444445</v>
      </c>
      <c r="F48" s="406">
        <f t="shared" si="14"/>
        <v>1.7</v>
      </c>
      <c r="G48" s="468">
        <f t="shared" si="14"/>
        <v>5.41</v>
      </c>
      <c r="H48" s="407">
        <f t="shared" si="14"/>
        <v>1.2</v>
      </c>
      <c r="I48" s="407">
        <f t="shared" si="7"/>
        <v>7.11</v>
      </c>
      <c r="J48" s="407">
        <f t="shared" si="1"/>
        <v>7.2600000059604648</v>
      </c>
      <c r="K48" s="408">
        <f t="shared" si="8"/>
        <v>0.15000000596046448</v>
      </c>
      <c r="L48" s="409">
        <f t="shared" si="9"/>
        <v>0.5</v>
      </c>
      <c r="M48" s="410">
        <f t="shared" si="10"/>
        <v>7.61</v>
      </c>
      <c r="N48" s="410">
        <f t="shared" si="11"/>
        <v>7.7600000059604648</v>
      </c>
      <c r="O48" s="411"/>
      <c r="P48" s="485">
        <f t="shared" ca="1" si="12"/>
        <v>0.31770833333333381</v>
      </c>
      <c r="Q48" s="484">
        <f t="shared" ca="1" si="13"/>
        <v>0.31785879629629676</v>
      </c>
      <c r="R48" s="486">
        <v>0.15000000596046448</v>
      </c>
      <c r="S48" s="486">
        <f t="shared" ca="1" si="2"/>
        <v>0.01</v>
      </c>
      <c r="T48" s="470">
        <v>15</v>
      </c>
      <c r="U48" s="469" t="str">
        <f t="shared" si="3"/>
        <v>C96-R11</v>
      </c>
      <c r="V48" s="470">
        <v>96</v>
      </c>
      <c r="W48" s="470" t="s">
        <v>493</v>
      </c>
      <c r="X48" s="470" t="s">
        <v>494</v>
      </c>
      <c r="Y48" s="470">
        <v>11</v>
      </c>
      <c r="Z48" s="400"/>
      <c r="AA48" s="505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5"/>
      <c r="C49" s="404" t="str">
        <f t="shared" si="0"/>
        <v>C96-R9</v>
      </c>
      <c r="D49" s="412">
        <v>0.31296296296296294</v>
      </c>
      <c r="E49" s="412">
        <v>0.31313657407407408</v>
      </c>
      <c r="F49" s="406">
        <f t="shared" si="14"/>
        <v>1.7</v>
      </c>
      <c r="G49" s="468">
        <f t="shared" si="14"/>
        <v>5.41</v>
      </c>
      <c r="H49" s="407">
        <f t="shared" si="14"/>
        <v>1.2</v>
      </c>
      <c r="I49" s="407">
        <f t="shared" si="7"/>
        <v>7.11</v>
      </c>
      <c r="J49" s="407">
        <f t="shared" si="1"/>
        <v>7.2500000005960468</v>
      </c>
      <c r="K49" s="408">
        <f t="shared" si="8"/>
        <v>0.14000000059604645</v>
      </c>
      <c r="L49" s="409">
        <f t="shared" si="9"/>
        <v>0.5</v>
      </c>
      <c r="M49" s="410">
        <f t="shared" si="10"/>
        <v>7.61</v>
      </c>
      <c r="N49" s="410">
        <f t="shared" si="11"/>
        <v>7.7500000005960468</v>
      </c>
      <c r="O49" s="411"/>
      <c r="P49" s="485">
        <f t="shared" ca="1" si="12"/>
        <v>0.3181134259259264</v>
      </c>
      <c r="R49" s="486">
        <v>0.14000000059604645</v>
      </c>
      <c r="S49" s="486">
        <f t="shared" ca="1" si="2"/>
        <v>0.03</v>
      </c>
      <c r="T49" s="470">
        <v>16</v>
      </c>
      <c r="U49" s="469" t="str">
        <f t="shared" si="3"/>
        <v>C96-R9</v>
      </c>
      <c r="V49" s="470">
        <v>96</v>
      </c>
      <c r="W49" s="470" t="s">
        <v>493</v>
      </c>
      <c r="X49" s="470" t="s">
        <v>494</v>
      </c>
      <c r="Y49" s="470">
        <v>9</v>
      </c>
      <c r="Z49" s="484">
        <f ca="1">P49+TIME(0,0,RANDBETWEEN(12,15))</f>
        <v>0.31828703703703753</v>
      </c>
      <c r="AA49" s="505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5"/>
      <c r="C50" s="404" t="str">
        <f t="shared" si="0"/>
        <v>C96-R7</v>
      </c>
      <c r="D50" s="405">
        <v>0.31319444444444444</v>
      </c>
      <c r="E50" s="405">
        <v>0.31336805555555558</v>
      </c>
      <c r="F50" s="406">
        <f t="shared" si="14"/>
        <v>1.7</v>
      </c>
      <c r="G50" s="468">
        <f t="shared" si="14"/>
        <v>5.41</v>
      </c>
      <c r="H50" s="407">
        <f t="shared" si="14"/>
        <v>1.2</v>
      </c>
      <c r="I50" s="407">
        <f t="shared" si="7"/>
        <v>7.11</v>
      </c>
      <c r="J50" s="407">
        <f t="shared" si="1"/>
        <v>7.2399999952316287</v>
      </c>
      <c r="K50" s="408">
        <f t="shared" si="8"/>
        <v>0.12999999523162842</v>
      </c>
      <c r="L50" s="409">
        <f t="shared" si="9"/>
        <v>0.5</v>
      </c>
      <c r="M50" s="410">
        <f t="shared" si="10"/>
        <v>7.61</v>
      </c>
      <c r="N50" s="410">
        <f t="shared" si="11"/>
        <v>7.7399999952316287</v>
      </c>
      <c r="O50" s="411"/>
      <c r="P50" s="485">
        <f ca="1">Z49+TIME(0,0,RANDBETWEEN(20,25))</f>
        <v>0.31851851851851903</v>
      </c>
      <c r="Q50" s="484">
        <f t="shared" ca="1" si="13"/>
        <v>0.31868055555555608</v>
      </c>
      <c r="R50" s="486">
        <v>0.12999999523162842</v>
      </c>
      <c r="S50" s="486">
        <f t="shared" ca="1" si="2"/>
        <v>0.1</v>
      </c>
      <c r="T50" s="470">
        <v>17</v>
      </c>
      <c r="U50" s="469" t="str">
        <f t="shared" si="3"/>
        <v>C96-R7</v>
      </c>
      <c r="V50" s="470">
        <v>96</v>
      </c>
      <c r="W50" s="470" t="s">
        <v>493</v>
      </c>
      <c r="X50" s="470" t="s">
        <v>494</v>
      </c>
      <c r="Y50" s="470">
        <v>7</v>
      </c>
      <c r="Z50" s="400"/>
      <c r="AA50" s="505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5"/>
      <c r="C51" s="404" t="str">
        <f t="shared" si="0"/>
        <v>C96-R5</v>
      </c>
      <c r="D51" s="405">
        <v>0.31343749999999998</v>
      </c>
      <c r="E51" s="405">
        <v>0.31361111111111112</v>
      </c>
      <c r="F51" s="406">
        <f t="shared" ref="F51:H66" si="15">F50</f>
        <v>1.7</v>
      </c>
      <c r="G51" s="468">
        <f t="shared" si="15"/>
        <v>5.41</v>
      </c>
      <c r="H51" s="407">
        <f t="shared" si="15"/>
        <v>1.2</v>
      </c>
      <c r="I51" s="407">
        <f t="shared" si="7"/>
        <v>7.11</v>
      </c>
      <c r="J51" s="407">
        <f t="shared" si="1"/>
        <v>7.1399999993294481</v>
      </c>
      <c r="K51" s="408">
        <f t="shared" si="8"/>
        <v>2.9999999329447746E-2</v>
      </c>
      <c r="L51" s="409">
        <f t="shared" si="9"/>
        <v>0.5</v>
      </c>
      <c r="M51" s="410">
        <f t="shared" si="10"/>
        <v>7.61</v>
      </c>
      <c r="N51" s="410">
        <f t="shared" si="11"/>
        <v>7.6399999993294481</v>
      </c>
      <c r="O51" s="411"/>
      <c r="P51" s="485">
        <f t="shared" ca="1" si="12"/>
        <v>0.31891203703703758</v>
      </c>
      <c r="Q51" s="484">
        <f t="shared" ca="1" si="13"/>
        <v>0.31908564814814872</v>
      </c>
      <c r="R51" s="486">
        <v>2.9999999329447746E-2</v>
      </c>
      <c r="S51" s="486">
        <f t="shared" ca="1" si="2"/>
        <v>0.11</v>
      </c>
      <c r="T51" s="470">
        <v>18</v>
      </c>
      <c r="U51" s="469" t="str">
        <f t="shared" si="3"/>
        <v>C96-R5</v>
      </c>
      <c r="V51" s="470">
        <v>96</v>
      </c>
      <c r="W51" s="470" t="s">
        <v>493</v>
      </c>
      <c r="X51" s="470" t="s">
        <v>494</v>
      </c>
      <c r="Y51" s="470">
        <v>5</v>
      </c>
      <c r="Z51" s="400"/>
      <c r="AA51" s="505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5"/>
      <c r="C52" s="404" t="str">
        <f t="shared" si="0"/>
        <v>C96-R3</v>
      </c>
      <c r="D52" s="405">
        <v>0.31366898148148148</v>
      </c>
      <c r="E52" s="405">
        <v>0.31381944444444443</v>
      </c>
      <c r="F52" s="406">
        <f t="shared" si="15"/>
        <v>1.7</v>
      </c>
      <c r="G52" s="468">
        <f t="shared" si="15"/>
        <v>5.41</v>
      </c>
      <c r="H52" s="407">
        <f t="shared" si="15"/>
        <v>1.2</v>
      </c>
      <c r="I52" s="407">
        <f t="shared" si="7"/>
        <v>7.11</v>
      </c>
      <c r="J52" s="407">
        <f t="shared" si="1"/>
        <v>7.1600000007450584</v>
      </c>
      <c r="K52" s="408">
        <f t="shared" si="8"/>
        <v>5.000000074505806E-2</v>
      </c>
      <c r="L52" s="409">
        <f t="shared" si="9"/>
        <v>0.5</v>
      </c>
      <c r="M52" s="410">
        <f t="shared" si="10"/>
        <v>7.61</v>
      </c>
      <c r="N52" s="410">
        <f t="shared" si="11"/>
        <v>7.6600000007450584</v>
      </c>
      <c r="O52" s="411"/>
      <c r="P52" s="485">
        <f t="shared" ca="1" si="12"/>
        <v>0.31934027777777835</v>
      </c>
      <c r="Q52" s="484">
        <f t="shared" ca="1" si="13"/>
        <v>0.31951388888888949</v>
      </c>
      <c r="R52" s="486">
        <v>5.000000074505806E-2</v>
      </c>
      <c r="S52" s="486">
        <f t="shared" ca="1" si="2"/>
        <v>7.0000000000000007E-2</v>
      </c>
      <c r="T52" s="470">
        <v>19</v>
      </c>
      <c r="U52" s="504" t="str">
        <f t="shared" si="3"/>
        <v>C96-R3</v>
      </c>
      <c r="V52" s="470">
        <v>96</v>
      </c>
      <c r="W52" s="504" t="s">
        <v>493</v>
      </c>
      <c r="X52" s="504" t="s">
        <v>494</v>
      </c>
      <c r="Y52" s="470">
        <v>3</v>
      </c>
      <c r="Z52" s="400"/>
      <c r="AA52" s="505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5"/>
      <c r="C53" s="404" t="str">
        <f t="shared" si="0"/>
        <v>C96-R1</v>
      </c>
      <c r="D53" s="405">
        <v>0.31393518518518521</v>
      </c>
      <c r="E53" s="405">
        <v>0.31408564814814816</v>
      </c>
      <c r="F53" s="406">
        <f t="shared" si="15"/>
        <v>1.7</v>
      </c>
      <c r="G53" s="468">
        <f t="shared" si="15"/>
        <v>5.41</v>
      </c>
      <c r="H53" s="407">
        <f t="shared" si="15"/>
        <v>1.2</v>
      </c>
      <c r="I53" s="407">
        <f t="shared" si="7"/>
        <v>7.11</v>
      </c>
      <c r="J53" s="407">
        <f t="shared" si="1"/>
        <v>7.2299999973177913</v>
      </c>
      <c r="K53" s="408">
        <f t="shared" si="8"/>
        <v>0.11999999731779099</v>
      </c>
      <c r="L53" s="409">
        <f t="shared" si="9"/>
        <v>0.5</v>
      </c>
      <c r="M53" s="410">
        <f t="shared" si="10"/>
        <v>7.61</v>
      </c>
      <c r="N53" s="410">
        <f t="shared" si="11"/>
        <v>7.7299999973177913</v>
      </c>
      <c r="O53" s="411"/>
      <c r="P53" s="485">
        <f t="shared" ca="1" si="12"/>
        <v>0.31976851851851912</v>
      </c>
      <c r="Q53" s="484">
        <f t="shared" ca="1" si="13"/>
        <v>0.31993055555555616</v>
      </c>
      <c r="R53" s="486">
        <v>0.11999999731779099</v>
      </c>
      <c r="S53" s="486">
        <f t="shared" ca="1" si="2"/>
        <v>0.08</v>
      </c>
      <c r="T53" s="470">
        <v>20</v>
      </c>
      <c r="U53" s="469" t="str">
        <f t="shared" si="3"/>
        <v>C96-R1</v>
      </c>
      <c r="V53" s="470">
        <v>96</v>
      </c>
      <c r="W53" s="470" t="s">
        <v>493</v>
      </c>
      <c r="X53" s="470" t="s">
        <v>494</v>
      </c>
      <c r="Y53" s="470">
        <v>1</v>
      </c>
      <c r="Z53" s="400"/>
      <c r="AA53" s="505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5"/>
      <c r="C54" s="404" t="str">
        <f t="shared" si="0"/>
        <v>C97-R2</v>
      </c>
      <c r="D54" s="405">
        <v>0.31418981481481484</v>
      </c>
      <c r="E54" s="405">
        <v>0.31432870370370369</v>
      </c>
      <c r="F54" s="406">
        <f t="shared" si="15"/>
        <v>1.7</v>
      </c>
      <c r="G54" s="468">
        <f t="shared" si="15"/>
        <v>5.41</v>
      </c>
      <c r="H54" s="407">
        <f t="shared" si="15"/>
        <v>1.2</v>
      </c>
      <c r="I54" s="407">
        <f t="shared" si="7"/>
        <v>7.11</v>
      </c>
      <c r="J54" s="407">
        <f t="shared" si="1"/>
        <v>7.189999998211861</v>
      </c>
      <c r="K54" s="408">
        <f t="shared" si="8"/>
        <v>7.9999998211860657E-2</v>
      </c>
      <c r="L54" s="409">
        <f t="shared" si="9"/>
        <v>0.5</v>
      </c>
      <c r="M54" s="410">
        <f t="shared" si="10"/>
        <v>7.61</v>
      </c>
      <c r="N54" s="410">
        <f t="shared" si="11"/>
        <v>7.689999998211861</v>
      </c>
      <c r="O54" s="411"/>
      <c r="P54" s="485">
        <f t="shared" ca="1" si="12"/>
        <v>0.3201736111111117</v>
      </c>
      <c r="Q54" s="484">
        <f t="shared" ca="1" si="13"/>
        <v>0.32032407407407465</v>
      </c>
      <c r="R54" s="486">
        <v>7.9999998211860657E-2</v>
      </c>
      <c r="S54" s="486">
        <f t="shared" ca="1" si="2"/>
        <v>0.09</v>
      </c>
      <c r="T54" s="470">
        <v>1</v>
      </c>
      <c r="U54" s="469" t="str">
        <f t="shared" si="3"/>
        <v>C97-R2</v>
      </c>
      <c r="V54" s="470">
        <v>97</v>
      </c>
      <c r="W54" s="470" t="s">
        <v>493</v>
      </c>
      <c r="X54" s="470" t="s">
        <v>494</v>
      </c>
      <c r="Y54" s="470">
        <v>2</v>
      </c>
      <c r="Z54" s="400"/>
      <c r="AA54" s="505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5"/>
      <c r="C55" s="404" t="str">
        <f t="shared" si="0"/>
        <v>C97-R4</v>
      </c>
      <c r="D55" s="405">
        <v>0.31442129629629628</v>
      </c>
      <c r="E55" s="405">
        <v>0.31458333333333333</v>
      </c>
      <c r="F55" s="406">
        <f t="shared" si="15"/>
        <v>1.7</v>
      </c>
      <c r="G55" s="468">
        <f t="shared" si="15"/>
        <v>5.41</v>
      </c>
      <c r="H55" s="407">
        <f t="shared" si="15"/>
        <v>1.2</v>
      </c>
      <c r="I55" s="407">
        <f t="shared" si="7"/>
        <v>7.11</v>
      </c>
      <c r="J55" s="407">
        <f t="shared" si="1"/>
        <v>7.1499999991059306</v>
      </c>
      <c r="K55" s="408">
        <f t="shared" si="8"/>
        <v>3.9999999105930328E-2</v>
      </c>
      <c r="L55" s="409">
        <f t="shared" si="9"/>
        <v>0.5</v>
      </c>
      <c r="M55" s="410">
        <f t="shared" si="10"/>
        <v>7.61</v>
      </c>
      <c r="N55" s="410">
        <f t="shared" si="11"/>
        <v>7.6499999991059306</v>
      </c>
      <c r="O55" s="411"/>
      <c r="P55" s="485">
        <f t="shared" ca="1" si="12"/>
        <v>0.32057870370370428</v>
      </c>
      <c r="Q55" s="484">
        <f t="shared" ca="1" si="13"/>
        <v>0.32075231481481542</v>
      </c>
      <c r="R55" s="486">
        <v>3.9999999105930328E-2</v>
      </c>
      <c r="S55" s="486">
        <f t="shared" ca="1" si="2"/>
        <v>0.08</v>
      </c>
      <c r="T55" s="506">
        <v>2</v>
      </c>
      <c r="U55" s="469" t="str">
        <f t="shared" si="3"/>
        <v>C97-R4</v>
      </c>
      <c r="V55" s="470">
        <v>97</v>
      </c>
      <c r="W55" s="470" t="s">
        <v>493</v>
      </c>
      <c r="X55" s="470" t="s">
        <v>494</v>
      </c>
      <c r="Y55" s="470">
        <v>4</v>
      </c>
      <c r="Z55" s="400"/>
      <c r="AA55" s="505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5"/>
      <c r="C56" s="404" t="str">
        <f t="shared" si="0"/>
        <v>C97-R6</v>
      </c>
      <c r="D56" s="405">
        <v>0.31471064814814814</v>
      </c>
      <c r="E56" s="405">
        <v>0.31484953703703705</v>
      </c>
      <c r="F56" s="406">
        <f t="shared" si="15"/>
        <v>1.7</v>
      </c>
      <c r="G56" s="468">
        <f t="shared" si="15"/>
        <v>5.41</v>
      </c>
      <c r="H56" s="407">
        <f t="shared" si="15"/>
        <v>1.2</v>
      </c>
      <c r="I56" s="407">
        <f t="shared" si="7"/>
        <v>7.11</v>
      </c>
      <c r="J56" s="407">
        <f t="shared" si="1"/>
        <v>7.1600000007450584</v>
      </c>
      <c r="K56" s="408">
        <f t="shared" si="8"/>
        <v>5.000000074505806E-2</v>
      </c>
      <c r="L56" s="409">
        <f t="shared" si="9"/>
        <v>0.5</v>
      </c>
      <c r="M56" s="410">
        <f t="shared" si="10"/>
        <v>7.61</v>
      </c>
      <c r="N56" s="410">
        <f t="shared" si="11"/>
        <v>7.6600000007450584</v>
      </c>
      <c r="O56" s="411"/>
      <c r="P56" s="485">
        <f t="shared" ca="1" si="12"/>
        <v>0.32103009259259319</v>
      </c>
      <c r="Q56" s="484">
        <f t="shared" ca="1" si="13"/>
        <v>0.32119212962963023</v>
      </c>
      <c r="R56" s="486">
        <v>5.000000074505806E-2</v>
      </c>
      <c r="S56" s="486">
        <f t="shared" ca="1" si="2"/>
        <v>0.09</v>
      </c>
      <c r="T56" s="470">
        <v>3</v>
      </c>
      <c r="U56" s="469" t="str">
        <f t="shared" si="3"/>
        <v>C97-R6</v>
      </c>
      <c r="V56" s="470">
        <v>97</v>
      </c>
      <c r="W56" s="470" t="s">
        <v>493</v>
      </c>
      <c r="X56" s="470" t="s">
        <v>494</v>
      </c>
      <c r="Y56" s="470">
        <v>6</v>
      </c>
      <c r="Z56" s="400"/>
      <c r="AA56" s="505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5" t="s">
        <v>524</v>
      </c>
      <c r="C57" s="404" t="str">
        <f t="shared" si="0"/>
        <v>C97-R8</v>
      </c>
      <c r="D57" s="405">
        <v>0.315</v>
      </c>
      <c r="E57" s="405">
        <v>0.31513888888888891</v>
      </c>
      <c r="F57" s="406">
        <f t="shared" si="15"/>
        <v>1.7</v>
      </c>
      <c r="G57" s="468">
        <f t="shared" si="15"/>
        <v>5.41</v>
      </c>
      <c r="H57" s="407">
        <f t="shared" si="15"/>
        <v>1.2</v>
      </c>
      <c r="I57" s="407">
        <f t="shared" si="7"/>
        <v>7.11</v>
      </c>
      <c r="J57" s="407">
        <f t="shared" si="1"/>
        <v>7.2299999973177913</v>
      </c>
      <c r="K57" s="408">
        <f t="shared" si="8"/>
        <v>0.11999999731779099</v>
      </c>
      <c r="L57" s="409">
        <f t="shared" si="9"/>
        <v>0.5</v>
      </c>
      <c r="M57" s="410">
        <f t="shared" si="10"/>
        <v>7.61</v>
      </c>
      <c r="N57" s="410">
        <f t="shared" si="11"/>
        <v>7.7299999973177913</v>
      </c>
      <c r="O57" s="411"/>
      <c r="P57" s="485">
        <f t="shared" ca="1" si="12"/>
        <v>0.32145833333333396</v>
      </c>
      <c r="Q57" s="484">
        <f t="shared" ca="1" si="13"/>
        <v>0.32159722222222287</v>
      </c>
      <c r="R57" s="486">
        <v>0.11999999731779099</v>
      </c>
      <c r="S57" s="486">
        <f t="shared" ca="1" si="2"/>
        <v>0.1</v>
      </c>
      <c r="T57" s="506">
        <v>4</v>
      </c>
      <c r="U57" s="504" t="str">
        <f t="shared" si="3"/>
        <v>C97-R8</v>
      </c>
      <c r="V57" s="470">
        <v>97</v>
      </c>
      <c r="W57" s="504" t="s">
        <v>493</v>
      </c>
      <c r="X57" s="504" t="s">
        <v>494</v>
      </c>
      <c r="Y57" s="470">
        <v>8</v>
      </c>
      <c r="Z57" s="400"/>
      <c r="AA57" s="505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5"/>
      <c r="C58" s="404" t="str">
        <f t="shared" si="0"/>
        <v>C97-R10</v>
      </c>
      <c r="D58" s="405">
        <v>0.31525462962962963</v>
      </c>
      <c r="E58" s="405">
        <v>0.31540509259259258</v>
      </c>
      <c r="F58" s="406">
        <f t="shared" si="15"/>
        <v>1.7</v>
      </c>
      <c r="G58" s="468">
        <f t="shared" si="15"/>
        <v>5.41</v>
      </c>
      <c r="H58" s="407">
        <f t="shared" si="15"/>
        <v>1.2</v>
      </c>
      <c r="I58" s="407">
        <f t="shared" si="7"/>
        <v>7.11</v>
      </c>
      <c r="J58" s="407">
        <f t="shared" si="1"/>
        <v>7.2299999973177913</v>
      </c>
      <c r="K58" s="408">
        <f t="shared" si="8"/>
        <v>0.11999999731779099</v>
      </c>
      <c r="L58" s="409">
        <f t="shared" si="9"/>
        <v>0.5</v>
      </c>
      <c r="M58" s="410">
        <f t="shared" si="10"/>
        <v>7.61</v>
      </c>
      <c r="N58" s="410">
        <f t="shared" si="11"/>
        <v>7.7299999973177913</v>
      </c>
      <c r="O58" s="411"/>
      <c r="P58" s="485">
        <f t="shared" ca="1" si="12"/>
        <v>0.32184027777777841</v>
      </c>
      <c r="Q58" s="484">
        <f t="shared" ca="1" si="13"/>
        <v>0.32200231481481545</v>
      </c>
      <c r="R58" s="486">
        <v>0.11999999731779099</v>
      </c>
      <c r="S58" s="486">
        <f t="shared" ca="1" si="2"/>
        <v>0.06</v>
      </c>
      <c r="T58" s="470">
        <v>5</v>
      </c>
      <c r="U58" s="469" t="str">
        <f t="shared" si="3"/>
        <v>C97-R10</v>
      </c>
      <c r="V58" s="470">
        <v>97</v>
      </c>
      <c r="W58" s="470" t="s">
        <v>493</v>
      </c>
      <c r="X58" s="470" t="s">
        <v>494</v>
      </c>
      <c r="Y58" s="470">
        <v>10</v>
      </c>
      <c r="Z58" s="400"/>
      <c r="AA58" s="505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5"/>
      <c r="C59" s="404" t="str">
        <f t="shared" si="0"/>
        <v>C97-R12</v>
      </c>
      <c r="D59" s="405">
        <v>0.3155324074074074</v>
      </c>
      <c r="E59" s="405">
        <v>0.31567129629629631</v>
      </c>
      <c r="F59" s="406">
        <f t="shared" si="15"/>
        <v>1.7</v>
      </c>
      <c r="G59" s="468">
        <f t="shared" si="15"/>
        <v>5.41</v>
      </c>
      <c r="H59" s="407">
        <f t="shared" si="15"/>
        <v>1.2</v>
      </c>
      <c r="I59" s="407">
        <f t="shared" si="7"/>
        <v>7.11</v>
      </c>
      <c r="J59" s="407">
        <f t="shared" si="1"/>
        <v>7.2199999994039539</v>
      </c>
      <c r="K59" s="408">
        <f t="shared" si="8"/>
        <v>0.10999999940395355</v>
      </c>
      <c r="L59" s="409">
        <f t="shared" si="9"/>
        <v>0.5</v>
      </c>
      <c r="M59" s="410">
        <f t="shared" si="10"/>
        <v>7.61</v>
      </c>
      <c r="N59" s="410">
        <f t="shared" si="11"/>
        <v>7.7199999994039539</v>
      </c>
      <c r="O59" s="411"/>
      <c r="P59" s="485">
        <f t="shared" ca="1" si="12"/>
        <v>0.32225694444444508</v>
      </c>
      <c r="Q59" s="484">
        <f t="shared" ca="1" si="13"/>
        <v>0.32243055555555622</v>
      </c>
      <c r="R59" s="486">
        <v>0.10999999940395355</v>
      </c>
      <c r="S59" s="486">
        <f t="shared" ca="1" si="2"/>
        <v>0.13</v>
      </c>
      <c r="T59" s="506">
        <v>6</v>
      </c>
      <c r="U59" s="469" t="str">
        <f t="shared" si="3"/>
        <v>C97-R12</v>
      </c>
      <c r="V59" s="470">
        <v>97</v>
      </c>
      <c r="W59" s="470" t="s">
        <v>493</v>
      </c>
      <c r="X59" s="470" t="s">
        <v>494</v>
      </c>
      <c r="Y59" s="470">
        <v>12</v>
      </c>
      <c r="Z59" s="400"/>
      <c r="AA59" s="505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5"/>
      <c r="C60" s="404" t="str">
        <f t="shared" si="0"/>
        <v>C97-R14</v>
      </c>
      <c r="D60" s="405">
        <v>0.3157638888888889</v>
      </c>
      <c r="E60" s="405">
        <v>0.31590277777777775</v>
      </c>
      <c r="F60" s="406">
        <f t="shared" si="15"/>
        <v>1.7</v>
      </c>
      <c r="G60" s="468">
        <f t="shared" si="15"/>
        <v>5.41</v>
      </c>
      <c r="H60" s="407">
        <f t="shared" si="15"/>
        <v>1.2</v>
      </c>
      <c r="I60" s="407">
        <f t="shared" si="7"/>
        <v>7.11</v>
      </c>
      <c r="J60" s="407">
        <f t="shared" si="1"/>
        <v>7.1699999986588958</v>
      </c>
      <c r="K60" s="408">
        <f t="shared" si="8"/>
        <v>5.9999998658895493E-2</v>
      </c>
      <c r="L60" s="409">
        <f t="shared" si="9"/>
        <v>0.5</v>
      </c>
      <c r="M60" s="410">
        <f t="shared" si="10"/>
        <v>7.61</v>
      </c>
      <c r="N60" s="410">
        <f t="shared" si="11"/>
        <v>7.6699999986588958</v>
      </c>
      <c r="O60" s="411"/>
      <c r="P60" s="485">
        <f t="shared" ca="1" si="12"/>
        <v>0.32268518518518585</v>
      </c>
      <c r="Q60" s="484">
        <f t="shared" ca="1" si="13"/>
        <v>0.3228356481481488</v>
      </c>
      <c r="R60" s="486">
        <v>5.9999998658895493E-2</v>
      </c>
      <c r="S60" s="486">
        <f t="shared" ca="1" si="2"/>
        <v>0.03</v>
      </c>
      <c r="T60" s="470">
        <v>7</v>
      </c>
      <c r="U60" s="469" t="str">
        <f t="shared" si="3"/>
        <v>C97-R14</v>
      </c>
      <c r="V60" s="470">
        <v>97</v>
      </c>
      <c r="W60" s="470" t="s">
        <v>493</v>
      </c>
      <c r="X60" s="470" t="s">
        <v>494</v>
      </c>
      <c r="Y60" s="470">
        <v>14</v>
      </c>
      <c r="Z60" s="400"/>
      <c r="AA60" s="505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5"/>
      <c r="C61" s="404" t="str">
        <f t="shared" si="0"/>
        <v>C97-R16</v>
      </c>
      <c r="D61" s="405">
        <v>0.31600694444444444</v>
      </c>
      <c r="E61" s="405">
        <v>0.31615740740740739</v>
      </c>
      <c r="F61" s="406">
        <f t="shared" si="15"/>
        <v>1.7</v>
      </c>
      <c r="G61" s="468">
        <f t="shared" si="15"/>
        <v>5.41</v>
      </c>
      <c r="H61" s="407">
        <f t="shared" si="15"/>
        <v>1.2</v>
      </c>
      <c r="I61" s="407">
        <f t="shared" si="7"/>
        <v>7.11</v>
      </c>
      <c r="J61" s="407">
        <f t="shared" si="1"/>
        <v>7.2600000059604648</v>
      </c>
      <c r="K61" s="408">
        <f t="shared" si="8"/>
        <v>0.15000000596046448</v>
      </c>
      <c r="L61" s="409">
        <f t="shared" si="9"/>
        <v>0.5</v>
      </c>
      <c r="M61" s="410">
        <f t="shared" si="10"/>
        <v>7.61</v>
      </c>
      <c r="N61" s="410">
        <f t="shared" si="11"/>
        <v>7.7600000059604648</v>
      </c>
      <c r="O61" s="411"/>
      <c r="P61" s="485">
        <f t="shared" ca="1" si="12"/>
        <v>0.32307870370370434</v>
      </c>
      <c r="Q61" s="484">
        <f t="shared" ca="1" si="13"/>
        <v>0.32321759259259325</v>
      </c>
      <c r="R61" s="486">
        <v>0.15000000596046448</v>
      </c>
      <c r="S61" s="486">
        <f t="shared" ca="1" si="2"/>
        <v>7.0000000000000007E-2</v>
      </c>
      <c r="T61" s="506">
        <v>8</v>
      </c>
      <c r="U61" s="469" t="str">
        <f t="shared" si="3"/>
        <v>C97-R16</v>
      </c>
      <c r="V61" s="470">
        <v>97</v>
      </c>
      <c r="W61" s="470" t="s">
        <v>493</v>
      </c>
      <c r="X61" s="470" t="s">
        <v>494</v>
      </c>
      <c r="Y61" s="470">
        <v>16</v>
      </c>
      <c r="Z61" s="400"/>
      <c r="AA61" s="505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5"/>
      <c r="C62" s="404" t="str">
        <f t="shared" si="0"/>
        <v>C97-R18</v>
      </c>
      <c r="D62" s="405">
        <v>0.31624999999999998</v>
      </c>
      <c r="E62" s="405">
        <v>0.31638888888888889</v>
      </c>
      <c r="F62" s="406">
        <f t="shared" si="15"/>
        <v>1.7</v>
      </c>
      <c r="G62" s="468">
        <f t="shared" si="15"/>
        <v>5.41</v>
      </c>
      <c r="H62" s="407">
        <f t="shared" si="15"/>
        <v>1.2</v>
      </c>
      <c r="I62" s="407">
        <f t="shared" si="7"/>
        <v>7.11</v>
      </c>
      <c r="J62" s="407">
        <f t="shared" si="1"/>
        <v>7.2299999973177913</v>
      </c>
      <c r="K62" s="408">
        <f t="shared" si="8"/>
        <v>0.11999999731779099</v>
      </c>
      <c r="L62" s="409">
        <f t="shared" si="9"/>
        <v>0.5</v>
      </c>
      <c r="M62" s="410">
        <f t="shared" si="10"/>
        <v>7.61</v>
      </c>
      <c r="N62" s="410">
        <f t="shared" si="11"/>
        <v>7.7299999973177913</v>
      </c>
      <c r="O62" s="411"/>
      <c r="P62" s="485">
        <f t="shared" ca="1" si="12"/>
        <v>0.32346064814814879</v>
      </c>
      <c r="Q62" s="484">
        <f t="shared" ca="1" si="13"/>
        <v>0.3235995370370377</v>
      </c>
      <c r="R62" s="486">
        <v>0.11999999731779099</v>
      </c>
      <c r="S62" s="486">
        <f t="shared" ca="1" si="2"/>
        <v>0.02</v>
      </c>
      <c r="T62" s="470">
        <v>9</v>
      </c>
      <c r="U62" s="469" t="str">
        <f t="shared" si="3"/>
        <v>C97-R18</v>
      </c>
      <c r="V62" s="470">
        <v>97</v>
      </c>
      <c r="W62" s="470" t="s">
        <v>493</v>
      </c>
      <c r="X62" s="470" t="s">
        <v>494</v>
      </c>
      <c r="Y62" s="470">
        <v>18</v>
      </c>
      <c r="Z62" s="400"/>
      <c r="AA62" s="505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5"/>
      <c r="C63" s="404" t="str">
        <f t="shared" si="0"/>
        <v>C97-R20</v>
      </c>
      <c r="D63" s="405">
        <v>0.31653935185185184</v>
      </c>
      <c r="E63" s="405">
        <v>0.31667824074074075</v>
      </c>
      <c r="F63" s="406">
        <f t="shared" si="15"/>
        <v>1.7</v>
      </c>
      <c r="G63" s="468">
        <f t="shared" si="15"/>
        <v>5.41</v>
      </c>
      <c r="H63" s="407">
        <f t="shared" si="15"/>
        <v>1.2</v>
      </c>
      <c r="I63" s="407">
        <f t="shared" si="7"/>
        <v>7.11</v>
      </c>
      <c r="J63" s="407">
        <f t="shared" si="1"/>
        <v>7.2100000014901164</v>
      </c>
      <c r="K63" s="408">
        <f t="shared" si="8"/>
        <v>0.10000000149011612</v>
      </c>
      <c r="L63" s="409">
        <f t="shared" si="9"/>
        <v>0.5</v>
      </c>
      <c r="M63" s="410">
        <f t="shared" si="10"/>
        <v>7.61</v>
      </c>
      <c r="N63" s="410">
        <f t="shared" si="11"/>
        <v>7.7100000014901164</v>
      </c>
      <c r="O63" s="411"/>
      <c r="P63" s="485">
        <f t="shared" ca="1" si="12"/>
        <v>0.32387731481481546</v>
      </c>
      <c r="Q63" s="484">
        <f t="shared" ca="1" si="13"/>
        <v>0.32403935185185251</v>
      </c>
      <c r="R63" s="486">
        <v>0.10000000149011612</v>
      </c>
      <c r="S63" s="486">
        <f t="shared" ca="1" si="2"/>
        <v>0.09</v>
      </c>
      <c r="T63" s="506">
        <v>10</v>
      </c>
      <c r="U63" s="469" t="str">
        <f t="shared" si="3"/>
        <v>C97-R20</v>
      </c>
      <c r="V63" s="470">
        <v>97</v>
      </c>
      <c r="W63" s="470" t="s">
        <v>493</v>
      </c>
      <c r="X63" s="470" t="s">
        <v>494</v>
      </c>
      <c r="Y63" s="470">
        <v>20</v>
      </c>
      <c r="Z63" s="400"/>
      <c r="AA63" s="505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5"/>
      <c r="C64" s="404" t="str">
        <f t="shared" si="0"/>
        <v>C97-R22</v>
      </c>
      <c r="D64" s="405">
        <v>0.31681712962962966</v>
      </c>
      <c r="E64" s="405">
        <v>0.31699074074074074</v>
      </c>
      <c r="F64" s="406">
        <f t="shared" si="15"/>
        <v>1.7</v>
      </c>
      <c r="G64" s="468">
        <f t="shared" si="15"/>
        <v>5.41</v>
      </c>
      <c r="H64" s="407">
        <f t="shared" si="15"/>
        <v>1.2</v>
      </c>
      <c r="I64" s="407">
        <f t="shared" si="7"/>
        <v>7.11</v>
      </c>
      <c r="J64" s="407">
        <f t="shared" si="1"/>
        <v>7.1399999993294481</v>
      </c>
      <c r="K64" s="408">
        <f t="shared" si="8"/>
        <v>2.9999999329447746E-2</v>
      </c>
      <c r="L64" s="409">
        <f t="shared" si="9"/>
        <v>0.5</v>
      </c>
      <c r="M64" s="410">
        <f t="shared" si="10"/>
        <v>7.61</v>
      </c>
      <c r="N64" s="410">
        <f t="shared" si="11"/>
        <v>7.6399999993294481</v>
      </c>
      <c r="O64" s="411"/>
      <c r="P64" s="485">
        <f t="shared" ca="1" si="12"/>
        <v>0.32428240740740805</v>
      </c>
      <c r="Q64" s="484">
        <f t="shared" ca="1" si="13"/>
        <v>0.32442129629629696</v>
      </c>
      <c r="R64" s="486">
        <v>2.9999999329447746E-2</v>
      </c>
      <c r="S64" s="486">
        <f t="shared" ca="1" si="2"/>
        <v>0.15</v>
      </c>
      <c r="T64" s="470">
        <v>11</v>
      </c>
      <c r="U64" s="469" t="str">
        <f t="shared" si="3"/>
        <v>C97-R22</v>
      </c>
      <c r="V64" s="470">
        <v>97</v>
      </c>
      <c r="W64" s="470" t="s">
        <v>493</v>
      </c>
      <c r="X64" s="470" t="s">
        <v>494</v>
      </c>
      <c r="Y64" s="470">
        <v>22</v>
      </c>
      <c r="Z64" s="400"/>
      <c r="AA64" s="505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5"/>
      <c r="C65" s="404" t="str">
        <f t="shared" si="0"/>
        <v>C97-R24</v>
      </c>
      <c r="D65" s="405">
        <v>0.31707175925925923</v>
      </c>
      <c r="E65" s="405">
        <v>0.31724537037037037</v>
      </c>
      <c r="F65" s="406">
        <f t="shared" si="15"/>
        <v>1.7</v>
      </c>
      <c r="G65" s="468">
        <f t="shared" si="15"/>
        <v>5.41</v>
      </c>
      <c r="H65" s="407">
        <f t="shared" si="15"/>
        <v>1.2</v>
      </c>
      <c r="I65" s="407">
        <f t="shared" si="7"/>
        <v>7.11</v>
      </c>
      <c r="J65" s="407">
        <f t="shared" si="1"/>
        <v>7.1299999995529655</v>
      </c>
      <c r="K65" s="408">
        <f t="shared" si="8"/>
        <v>1.9999999552965164E-2</v>
      </c>
      <c r="L65" s="409">
        <f t="shared" si="9"/>
        <v>0.5</v>
      </c>
      <c r="M65" s="410">
        <f t="shared" si="10"/>
        <v>7.61</v>
      </c>
      <c r="N65" s="410">
        <f t="shared" si="11"/>
        <v>7.6299999995529655</v>
      </c>
      <c r="O65" s="411"/>
      <c r="P65" s="485">
        <f t="shared" ca="1" si="12"/>
        <v>0.3246643518518525</v>
      </c>
      <c r="Q65" s="484">
        <f t="shared" ca="1" si="13"/>
        <v>0.32480324074074141</v>
      </c>
      <c r="R65" s="486">
        <v>1.9999999552965164E-2</v>
      </c>
      <c r="S65" s="486">
        <f t="shared" ca="1" si="2"/>
        <v>7.0000000000000007E-2</v>
      </c>
      <c r="T65" s="506">
        <v>12</v>
      </c>
      <c r="U65" s="469" t="str">
        <f t="shared" si="3"/>
        <v>C97-R24</v>
      </c>
      <c r="V65" s="470">
        <v>97</v>
      </c>
      <c r="W65" s="470" t="s">
        <v>493</v>
      </c>
      <c r="X65" s="470" t="s">
        <v>494</v>
      </c>
      <c r="Y65" s="470">
        <v>24</v>
      </c>
      <c r="Z65" s="400"/>
      <c r="AA65" s="505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5"/>
      <c r="C66" s="404" t="str">
        <f t="shared" si="0"/>
        <v>C97-R26</v>
      </c>
      <c r="D66" s="405">
        <v>0.31732638888888887</v>
      </c>
      <c r="E66" s="405">
        <v>0.31747685185185187</v>
      </c>
      <c r="F66" s="406">
        <f t="shared" si="15"/>
        <v>1.7</v>
      </c>
      <c r="G66" s="468">
        <f t="shared" si="15"/>
        <v>5.41</v>
      </c>
      <c r="H66" s="407">
        <f t="shared" si="15"/>
        <v>1.2</v>
      </c>
      <c r="I66" s="407">
        <f t="shared" si="7"/>
        <v>7.11</v>
      </c>
      <c r="J66" s="407">
        <f t="shared" si="1"/>
        <v>7.1399999993294481</v>
      </c>
      <c r="K66" s="408">
        <f t="shared" si="8"/>
        <v>2.9999999329447746E-2</v>
      </c>
      <c r="L66" s="409">
        <f t="shared" si="9"/>
        <v>0.5</v>
      </c>
      <c r="M66" s="410">
        <f t="shared" si="10"/>
        <v>7.61</v>
      </c>
      <c r="N66" s="410">
        <f t="shared" si="11"/>
        <v>7.6399999993294481</v>
      </c>
      <c r="O66" s="411"/>
      <c r="P66" s="485">
        <f t="shared" ca="1" si="12"/>
        <v>0.32506944444444513</v>
      </c>
      <c r="Q66" s="484">
        <f t="shared" ca="1" si="13"/>
        <v>0.32524305555555627</v>
      </c>
      <c r="R66" s="486">
        <v>2.9999999329447746E-2</v>
      </c>
      <c r="S66" s="486">
        <f t="shared" ca="1" si="2"/>
        <v>0.08</v>
      </c>
      <c r="T66" s="470">
        <v>13</v>
      </c>
      <c r="U66" s="469" t="str">
        <f t="shared" si="3"/>
        <v>C97-R26</v>
      </c>
      <c r="V66" s="470">
        <v>97</v>
      </c>
      <c r="W66" s="470" t="s">
        <v>493</v>
      </c>
      <c r="X66" s="470" t="s">
        <v>494</v>
      </c>
      <c r="Y66" s="470">
        <v>26</v>
      </c>
      <c r="AA66" s="505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5"/>
      <c r="C67" s="404" t="str">
        <f t="shared" si="0"/>
        <v>C97-R28</v>
      </c>
      <c r="D67" s="405">
        <v>0.31759259259259259</v>
      </c>
      <c r="E67" s="405">
        <v>0.31776620370370373</v>
      </c>
      <c r="F67" s="406">
        <f t="shared" ref="F67:H82" si="16">F66</f>
        <v>1.7</v>
      </c>
      <c r="G67" s="468">
        <f t="shared" si="16"/>
        <v>5.41</v>
      </c>
      <c r="H67" s="407">
        <f t="shared" si="16"/>
        <v>1.2</v>
      </c>
      <c r="I67" s="407">
        <f t="shared" si="7"/>
        <v>7.11</v>
      </c>
      <c r="J67" s="407">
        <f t="shared" si="1"/>
        <v>7.2399999952316287</v>
      </c>
      <c r="K67" s="408">
        <f t="shared" si="8"/>
        <v>0.12999999523162842</v>
      </c>
      <c r="L67" s="409">
        <f t="shared" si="9"/>
        <v>0.5</v>
      </c>
      <c r="M67" s="410">
        <f t="shared" si="10"/>
        <v>7.61</v>
      </c>
      <c r="N67" s="410">
        <f t="shared" si="11"/>
        <v>7.7399999952316287</v>
      </c>
      <c r="O67" s="411"/>
      <c r="P67" s="485">
        <f t="shared" ca="1" si="12"/>
        <v>0.32553240740740813</v>
      </c>
      <c r="Q67" s="484">
        <f t="shared" ca="1" si="13"/>
        <v>0.32570601851851927</v>
      </c>
      <c r="R67" s="486">
        <v>0.12999999523162842</v>
      </c>
      <c r="S67" s="486">
        <f t="shared" ca="1" si="2"/>
        <v>0.1</v>
      </c>
      <c r="T67" s="506">
        <v>14</v>
      </c>
      <c r="U67" s="469" t="str">
        <f t="shared" si="3"/>
        <v>C97-R28</v>
      </c>
      <c r="V67" s="470">
        <v>97</v>
      </c>
      <c r="W67" s="470" t="s">
        <v>493</v>
      </c>
      <c r="X67" s="470" t="s">
        <v>494</v>
      </c>
      <c r="Y67" s="470">
        <v>28</v>
      </c>
      <c r="AA67" s="505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5"/>
      <c r="C68" s="404" t="str">
        <f t="shared" si="0"/>
        <v>C97-R30</v>
      </c>
      <c r="D68" s="405">
        <v>0.31785879629629632</v>
      </c>
      <c r="E68" s="405">
        <v>0.31800925925925927</v>
      </c>
      <c r="F68" s="406">
        <f t="shared" si="16"/>
        <v>1.7</v>
      </c>
      <c r="G68" s="468">
        <f t="shared" si="16"/>
        <v>5.41</v>
      </c>
      <c r="H68" s="407">
        <f t="shared" si="16"/>
        <v>1.2</v>
      </c>
      <c r="I68" s="407">
        <f t="shared" si="7"/>
        <v>7.11</v>
      </c>
      <c r="J68" s="407">
        <f t="shared" si="1"/>
        <v>7.1499999991059306</v>
      </c>
      <c r="K68" s="408">
        <f t="shared" si="8"/>
        <v>3.9999999105930328E-2</v>
      </c>
      <c r="L68" s="409">
        <f t="shared" si="9"/>
        <v>0.5</v>
      </c>
      <c r="M68" s="410">
        <f t="shared" si="10"/>
        <v>7.61</v>
      </c>
      <c r="N68" s="410">
        <f t="shared" si="11"/>
        <v>7.6499999991059306</v>
      </c>
      <c r="O68" s="411"/>
      <c r="P68" s="485">
        <f t="shared" ca="1" si="12"/>
        <v>0.32594907407407481</v>
      </c>
      <c r="Q68" s="484">
        <f t="shared" ca="1" si="13"/>
        <v>0.32612268518518595</v>
      </c>
      <c r="R68" s="486">
        <v>3.9999999105930328E-2</v>
      </c>
      <c r="S68" s="486">
        <f t="shared" ca="1" si="2"/>
        <v>0.09</v>
      </c>
      <c r="T68" s="470">
        <v>15</v>
      </c>
      <c r="U68" s="469" t="str">
        <f t="shared" si="3"/>
        <v>C97-R30</v>
      </c>
      <c r="V68" s="470">
        <v>97</v>
      </c>
      <c r="W68" s="470" t="s">
        <v>493</v>
      </c>
      <c r="X68" s="470" t="s">
        <v>494</v>
      </c>
      <c r="Y68" s="470">
        <v>30</v>
      </c>
      <c r="AA68" s="505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5"/>
      <c r="C69" s="404" t="str">
        <f t="shared" si="0"/>
        <v>C97-R32</v>
      </c>
      <c r="D69" s="405">
        <v>0.31813657407407409</v>
      </c>
      <c r="E69" s="405">
        <v>0.31829861111111113</v>
      </c>
      <c r="F69" s="406">
        <f t="shared" si="16"/>
        <v>1.7</v>
      </c>
      <c r="G69" s="468">
        <f t="shared" si="16"/>
        <v>5.41</v>
      </c>
      <c r="H69" s="407">
        <f t="shared" si="16"/>
        <v>1.2</v>
      </c>
      <c r="I69" s="407">
        <f t="shared" si="7"/>
        <v>7.11</v>
      </c>
      <c r="J69" s="407">
        <f t="shared" si="1"/>
        <v>7.2100000014901164</v>
      </c>
      <c r="K69" s="408">
        <f t="shared" si="8"/>
        <v>0.10000000149011612</v>
      </c>
      <c r="L69" s="409">
        <f t="shared" si="9"/>
        <v>0.5</v>
      </c>
      <c r="M69" s="410">
        <f t="shared" si="10"/>
        <v>7.61</v>
      </c>
      <c r="N69" s="410">
        <f t="shared" si="11"/>
        <v>7.7100000014901164</v>
      </c>
      <c r="O69" s="411"/>
      <c r="P69" s="485">
        <f t="shared" ca="1" si="12"/>
        <v>0.32635416666666744</v>
      </c>
      <c r="Q69" s="484">
        <f t="shared" ca="1" si="13"/>
        <v>0.32649305555555636</v>
      </c>
      <c r="R69" s="486">
        <v>0.10000000149011612</v>
      </c>
      <c r="S69" s="486">
        <f t="shared" ca="1" si="2"/>
        <v>0.11</v>
      </c>
      <c r="T69" s="506">
        <v>16</v>
      </c>
      <c r="U69" s="469" t="str">
        <f t="shared" si="3"/>
        <v>C97-R32</v>
      </c>
      <c r="V69" s="470">
        <v>97</v>
      </c>
      <c r="W69" s="470" t="s">
        <v>493</v>
      </c>
      <c r="X69" s="470" t="s">
        <v>494</v>
      </c>
      <c r="Y69" s="470">
        <v>32</v>
      </c>
      <c r="AA69" s="505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5"/>
      <c r="C70" s="404" t="str">
        <f t="shared" si="0"/>
        <v>C97-R34</v>
      </c>
      <c r="D70" s="412">
        <v>0.31839120370370372</v>
      </c>
      <c r="E70" s="412">
        <v>0.31855324074074076</v>
      </c>
      <c r="F70" s="406">
        <f t="shared" si="16"/>
        <v>1.7</v>
      </c>
      <c r="G70" s="468">
        <f t="shared" si="16"/>
        <v>5.41</v>
      </c>
      <c r="H70" s="407">
        <f t="shared" si="16"/>
        <v>1.2</v>
      </c>
      <c r="I70" s="407">
        <f t="shared" si="7"/>
        <v>7.11</v>
      </c>
      <c r="J70" s="407">
        <f t="shared" si="1"/>
        <v>7.2600000059604648</v>
      </c>
      <c r="K70" s="408">
        <f t="shared" si="8"/>
        <v>0.15000000596046448</v>
      </c>
      <c r="L70" s="409">
        <f t="shared" si="9"/>
        <v>0.5</v>
      </c>
      <c r="M70" s="410">
        <f t="shared" si="10"/>
        <v>7.61</v>
      </c>
      <c r="N70" s="410">
        <f t="shared" si="11"/>
        <v>7.7600000059604648</v>
      </c>
      <c r="O70" s="411"/>
      <c r="P70" s="485">
        <f t="shared" ca="1" si="12"/>
        <v>0.32674768518518599</v>
      </c>
      <c r="Q70" s="484">
        <f t="shared" ca="1" si="13"/>
        <v>0.3268865740740749</v>
      </c>
      <c r="R70" s="486">
        <v>0.15000000596046448</v>
      </c>
      <c r="S70" s="486">
        <f t="shared" ca="1" si="2"/>
        <v>0.03</v>
      </c>
      <c r="T70" s="470">
        <v>17</v>
      </c>
      <c r="U70" s="469" t="str">
        <f t="shared" si="3"/>
        <v>C97-R34</v>
      </c>
      <c r="V70" s="470">
        <v>97</v>
      </c>
      <c r="W70" s="470" t="s">
        <v>493</v>
      </c>
      <c r="X70" s="470" t="s">
        <v>494</v>
      </c>
      <c r="Y70" s="470">
        <v>34</v>
      </c>
      <c r="AA70" s="505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5"/>
      <c r="C71" s="404" t="str">
        <f t="shared" si="0"/>
        <v>C97-R36</v>
      </c>
      <c r="D71" s="405">
        <v>0.31868055555555558</v>
      </c>
      <c r="E71" s="405">
        <v>0.31884259259259257</v>
      </c>
      <c r="F71" s="406">
        <f t="shared" si="16"/>
        <v>1.7</v>
      </c>
      <c r="G71" s="468">
        <f t="shared" si="16"/>
        <v>5.41</v>
      </c>
      <c r="H71" s="407">
        <f t="shared" si="16"/>
        <v>1.2</v>
      </c>
      <c r="I71" s="407">
        <f t="shared" si="7"/>
        <v>7.11</v>
      </c>
      <c r="J71" s="407">
        <f t="shared" si="1"/>
        <v>7.2399999952316287</v>
      </c>
      <c r="K71" s="408">
        <f t="shared" si="8"/>
        <v>0.12999999523162842</v>
      </c>
      <c r="L71" s="409">
        <f t="shared" si="9"/>
        <v>0.5</v>
      </c>
      <c r="M71" s="410">
        <f t="shared" si="10"/>
        <v>7.61</v>
      </c>
      <c r="N71" s="410">
        <f t="shared" si="11"/>
        <v>7.7399999952316287</v>
      </c>
      <c r="O71" s="411"/>
      <c r="P71" s="485">
        <f t="shared" ca="1" si="12"/>
        <v>0.32716435185185266</v>
      </c>
      <c r="Q71" s="484">
        <f t="shared" ca="1" si="13"/>
        <v>0.3273379629629638</v>
      </c>
      <c r="R71" s="486">
        <v>0.12999999523162842</v>
      </c>
      <c r="S71" s="486">
        <f t="shared" ca="1" si="2"/>
        <v>0.05</v>
      </c>
      <c r="T71" s="506">
        <v>18</v>
      </c>
      <c r="U71" s="469" t="str">
        <f t="shared" si="3"/>
        <v>C97-R36</v>
      </c>
      <c r="V71" s="470">
        <v>97</v>
      </c>
      <c r="W71" s="470" t="s">
        <v>493</v>
      </c>
      <c r="X71" s="470" t="s">
        <v>494</v>
      </c>
      <c r="Y71" s="470">
        <v>36</v>
      </c>
      <c r="AA71" s="505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5"/>
      <c r="C72" s="404" t="str">
        <f t="shared" si="0"/>
        <v>C97-R38</v>
      </c>
      <c r="D72" s="412">
        <v>0.31896990740740738</v>
      </c>
      <c r="E72" s="412">
        <v>0.31913194444444443</v>
      </c>
      <c r="F72" s="406">
        <f t="shared" si="16"/>
        <v>1.7</v>
      </c>
      <c r="G72" s="468">
        <f t="shared" si="16"/>
        <v>5.41</v>
      </c>
      <c r="H72" s="407">
        <f t="shared" si="16"/>
        <v>1.2</v>
      </c>
      <c r="I72" s="407">
        <f t="shared" si="7"/>
        <v>7.11</v>
      </c>
      <c r="J72" s="407">
        <f t="shared" si="1"/>
        <v>7.200000003576279</v>
      </c>
      <c r="K72" s="408">
        <f t="shared" si="8"/>
        <v>9.0000003576278687E-2</v>
      </c>
      <c r="L72" s="409">
        <f t="shared" si="9"/>
        <v>0.5</v>
      </c>
      <c r="M72" s="410">
        <f t="shared" si="10"/>
        <v>7.61</v>
      </c>
      <c r="N72" s="410">
        <f t="shared" si="11"/>
        <v>7.700000003576279</v>
      </c>
      <c r="O72" s="411"/>
      <c r="P72" s="485">
        <f t="shared" ca="1" si="12"/>
        <v>0.32760416666666753</v>
      </c>
      <c r="Q72" s="484">
        <f t="shared" ca="1" si="13"/>
        <v>0.32774305555555644</v>
      </c>
      <c r="R72" s="486">
        <v>9.0000003576278687E-2</v>
      </c>
      <c r="S72" s="486">
        <f t="shared" ca="1" si="2"/>
        <v>0.14000000000000001</v>
      </c>
      <c r="T72" s="470">
        <v>19</v>
      </c>
      <c r="U72" s="469" t="str">
        <f t="shared" si="3"/>
        <v>C97-R38</v>
      </c>
      <c r="V72" s="470">
        <v>97</v>
      </c>
      <c r="W72" s="470" t="s">
        <v>493</v>
      </c>
      <c r="X72" s="470" t="s">
        <v>494</v>
      </c>
      <c r="Y72" s="470">
        <v>38</v>
      </c>
      <c r="AA72" s="505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5"/>
      <c r="C73" s="404" t="str">
        <f t="shared" si="0"/>
        <v>C97-R40</v>
      </c>
      <c r="D73" s="412">
        <v>0.31921296296296298</v>
      </c>
      <c r="E73" s="412">
        <v>0.31937500000000002</v>
      </c>
      <c r="F73" s="406">
        <f t="shared" si="16"/>
        <v>1.7</v>
      </c>
      <c r="G73" s="468">
        <f t="shared" si="16"/>
        <v>5.41</v>
      </c>
      <c r="H73" s="407">
        <f t="shared" si="16"/>
        <v>1.2</v>
      </c>
      <c r="I73" s="407">
        <f t="shared" si="7"/>
        <v>7.11</v>
      </c>
      <c r="J73" s="407">
        <f t="shared" si="1"/>
        <v>7.2199999994039539</v>
      </c>
      <c r="K73" s="408">
        <f t="shared" si="8"/>
        <v>0.10999999940395355</v>
      </c>
      <c r="L73" s="409">
        <f t="shared" si="9"/>
        <v>0.5</v>
      </c>
      <c r="M73" s="410">
        <f t="shared" si="10"/>
        <v>7.61</v>
      </c>
      <c r="N73" s="410">
        <f t="shared" si="11"/>
        <v>7.7199999994039539</v>
      </c>
      <c r="O73" s="411"/>
      <c r="P73" s="485">
        <f t="shared" ca="1" si="12"/>
        <v>0.3280324074074083</v>
      </c>
      <c r="Q73" s="484">
        <f t="shared" ca="1" si="13"/>
        <v>0.32819444444444534</v>
      </c>
      <c r="R73" s="486">
        <v>0.10999999940395355</v>
      </c>
      <c r="S73" s="486">
        <f t="shared" ca="1" si="2"/>
        <v>7.0000000000000007E-2</v>
      </c>
      <c r="T73" s="506">
        <v>20</v>
      </c>
      <c r="U73" s="469" t="str">
        <f t="shared" si="3"/>
        <v>C97-R40</v>
      </c>
      <c r="V73" s="470">
        <v>97</v>
      </c>
      <c r="W73" s="470" t="s">
        <v>493</v>
      </c>
      <c r="X73" s="470" t="s">
        <v>494</v>
      </c>
      <c r="Y73" s="470">
        <v>40</v>
      </c>
      <c r="AA73" s="505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5"/>
      <c r="C74" s="404" t="str">
        <f t="shared" si="0"/>
        <v>C97-R42</v>
      </c>
      <c r="D74" s="405">
        <v>0.31945601851851851</v>
      </c>
      <c r="E74" s="405">
        <v>0.31960648148148146</v>
      </c>
      <c r="F74" s="406">
        <f t="shared" si="16"/>
        <v>1.7</v>
      </c>
      <c r="G74" s="468">
        <f t="shared" si="16"/>
        <v>5.41</v>
      </c>
      <c r="H74" s="407">
        <f t="shared" si="16"/>
        <v>1.2</v>
      </c>
      <c r="I74" s="407">
        <f t="shared" si="7"/>
        <v>7.11</v>
      </c>
      <c r="J74" s="407">
        <f t="shared" si="1"/>
        <v>7.2299999973177913</v>
      </c>
      <c r="K74" s="408">
        <f t="shared" si="8"/>
        <v>0.11999999731779099</v>
      </c>
      <c r="L74" s="409">
        <f t="shared" si="9"/>
        <v>0.5</v>
      </c>
      <c r="M74" s="410">
        <f t="shared" si="10"/>
        <v>7.61</v>
      </c>
      <c r="N74" s="410">
        <f t="shared" si="11"/>
        <v>7.7299999973177913</v>
      </c>
      <c r="O74" s="411"/>
      <c r="P74" s="485">
        <f t="shared" ca="1" si="12"/>
        <v>0.32847222222222311</v>
      </c>
      <c r="Q74" s="484">
        <f t="shared" ca="1" si="13"/>
        <v>0.32864583333333425</v>
      </c>
      <c r="R74" s="486">
        <v>0.11999999731779099</v>
      </c>
      <c r="S74" s="486">
        <f t="shared" ca="1" si="2"/>
        <v>0.01</v>
      </c>
      <c r="T74" s="470">
        <v>21</v>
      </c>
      <c r="U74" s="469" t="str">
        <f t="shared" si="3"/>
        <v>C97-R42</v>
      </c>
      <c r="V74" s="470">
        <v>97</v>
      </c>
      <c r="W74" s="470" t="s">
        <v>493</v>
      </c>
      <c r="X74" s="470" t="s">
        <v>494</v>
      </c>
      <c r="Y74" s="470">
        <v>42</v>
      </c>
      <c r="AA74" s="505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5"/>
      <c r="C75" s="404" t="str">
        <f t="shared" si="0"/>
        <v>C98-R39</v>
      </c>
      <c r="D75" s="405">
        <v>0.31971064814814815</v>
      </c>
      <c r="E75" s="405">
        <v>0.3198611111111111</v>
      </c>
      <c r="F75" s="406">
        <f t="shared" si="16"/>
        <v>1.7</v>
      </c>
      <c r="G75" s="468">
        <f t="shared" si="16"/>
        <v>5.41</v>
      </c>
      <c r="H75" s="407">
        <f t="shared" si="16"/>
        <v>1.2</v>
      </c>
      <c r="I75" s="407">
        <f t="shared" si="7"/>
        <v>7.11</v>
      </c>
      <c r="J75" s="407">
        <f t="shared" si="1"/>
        <v>7.1800000002980235</v>
      </c>
      <c r="K75" s="408">
        <f t="shared" si="8"/>
        <v>7.0000000298023224E-2</v>
      </c>
      <c r="L75" s="409">
        <f t="shared" si="9"/>
        <v>0.5</v>
      </c>
      <c r="M75" s="410">
        <f t="shared" si="10"/>
        <v>7.61</v>
      </c>
      <c r="N75" s="410">
        <f t="shared" si="11"/>
        <v>7.6800000002980235</v>
      </c>
      <c r="O75" s="411"/>
      <c r="P75" s="485">
        <f t="shared" ca="1" si="12"/>
        <v>0.32893518518518611</v>
      </c>
      <c r="Q75" s="484">
        <f t="shared" ca="1" si="13"/>
        <v>0.32910879629629725</v>
      </c>
      <c r="R75" s="486">
        <v>7.0000000298023224E-2</v>
      </c>
      <c r="S75" s="486">
        <f t="shared" ca="1" si="2"/>
        <v>0.05</v>
      </c>
      <c r="T75" s="470">
        <v>1</v>
      </c>
      <c r="U75" s="469" t="str">
        <f t="shared" si="3"/>
        <v>C98-R39</v>
      </c>
      <c r="V75" s="470">
        <v>98</v>
      </c>
      <c r="W75" s="470" t="s">
        <v>493</v>
      </c>
      <c r="X75" s="470" t="s">
        <v>494</v>
      </c>
      <c r="Y75" s="470">
        <v>39</v>
      </c>
      <c r="AA75" s="505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5"/>
      <c r="C76" s="404" t="str">
        <f t="shared" si="0"/>
        <v>C98-R37</v>
      </c>
      <c r="D76" s="412">
        <v>0.32</v>
      </c>
      <c r="E76" s="412">
        <v>0.32017361111111109</v>
      </c>
      <c r="F76" s="406">
        <f t="shared" si="16"/>
        <v>1.7</v>
      </c>
      <c r="G76" s="468">
        <f t="shared" si="16"/>
        <v>5.41</v>
      </c>
      <c r="H76" s="407">
        <f t="shared" si="16"/>
        <v>1.2</v>
      </c>
      <c r="I76" s="407">
        <f t="shared" si="7"/>
        <v>7.11</v>
      </c>
      <c r="J76" s="407">
        <f t="shared" si="1"/>
        <v>7.2600000059604648</v>
      </c>
      <c r="K76" s="408">
        <f t="shared" si="8"/>
        <v>0.15000000596046448</v>
      </c>
      <c r="L76" s="409">
        <f t="shared" si="9"/>
        <v>0.5</v>
      </c>
      <c r="M76" s="410">
        <f t="shared" si="10"/>
        <v>7.61</v>
      </c>
      <c r="N76" s="410">
        <f t="shared" si="11"/>
        <v>7.7600000059604648</v>
      </c>
      <c r="O76" s="411"/>
      <c r="P76" s="485">
        <f t="shared" ca="1" si="12"/>
        <v>0.32937500000000097</v>
      </c>
      <c r="Q76" s="484">
        <f t="shared" ca="1" si="13"/>
        <v>0.32952546296296392</v>
      </c>
      <c r="R76" s="486">
        <v>0.15000000596046448</v>
      </c>
      <c r="S76" s="486">
        <f t="shared" ca="1" si="2"/>
        <v>0.04</v>
      </c>
      <c r="T76" s="470">
        <v>2</v>
      </c>
      <c r="U76" s="469" t="str">
        <f t="shared" si="3"/>
        <v>C98-R37</v>
      </c>
      <c r="V76" s="470">
        <v>98</v>
      </c>
      <c r="W76" s="470" t="s">
        <v>493</v>
      </c>
      <c r="X76" s="470" t="s">
        <v>494</v>
      </c>
      <c r="Y76" s="470">
        <v>37</v>
      </c>
      <c r="AA76" s="505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5"/>
      <c r="C77" s="404" t="str">
        <f t="shared" si="0"/>
        <v>C98-R35</v>
      </c>
      <c r="D77" s="412">
        <v>0.32026620370370368</v>
      </c>
      <c r="E77" s="412">
        <v>0.32043981481481482</v>
      </c>
      <c r="F77" s="406">
        <f t="shared" si="16"/>
        <v>1.7</v>
      </c>
      <c r="G77" s="468">
        <f t="shared" si="16"/>
        <v>5.41</v>
      </c>
      <c r="H77" s="407">
        <f t="shared" si="16"/>
        <v>1.2</v>
      </c>
      <c r="I77" s="407">
        <f t="shared" si="7"/>
        <v>7.11</v>
      </c>
      <c r="J77" s="407">
        <f t="shared" si="1"/>
        <v>7.2199999994039539</v>
      </c>
      <c r="K77" s="408">
        <f t="shared" si="8"/>
        <v>0.10999999940395355</v>
      </c>
      <c r="L77" s="409">
        <f t="shared" si="9"/>
        <v>0.5</v>
      </c>
      <c r="M77" s="410">
        <f t="shared" si="10"/>
        <v>7.61</v>
      </c>
      <c r="N77" s="410">
        <f t="shared" si="11"/>
        <v>7.7199999994039539</v>
      </c>
      <c r="O77" s="411"/>
      <c r="P77" s="485">
        <f t="shared" ca="1" si="12"/>
        <v>0.32975694444444542</v>
      </c>
      <c r="Q77" s="484">
        <f t="shared" ca="1" si="13"/>
        <v>0.32991898148148247</v>
      </c>
      <c r="R77" s="486">
        <v>0.10999999940395355</v>
      </c>
      <c r="S77" s="486">
        <f t="shared" ca="1" si="2"/>
        <v>0.12</v>
      </c>
      <c r="T77" s="470">
        <v>3</v>
      </c>
      <c r="U77" s="469" t="str">
        <f t="shared" si="3"/>
        <v>C98-R35</v>
      </c>
      <c r="V77" s="470">
        <v>98</v>
      </c>
      <c r="W77" s="470" t="s">
        <v>493</v>
      </c>
      <c r="X77" s="470" t="s">
        <v>494</v>
      </c>
      <c r="Y77" s="470">
        <v>35</v>
      </c>
      <c r="AA77" s="505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5"/>
      <c r="C78" s="404" t="str">
        <f t="shared" si="0"/>
        <v>C98-R33</v>
      </c>
      <c r="D78" s="405">
        <v>0.3205439814814815</v>
      </c>
      <c r="E78" s="405">
        <v>0.32070601851851854</v>
      </c>
      <c r="F78" s="406">
        <f t="shared" si="16"/>
        <v>1.7</v>
      </c>
      <c r="G78" s="468">
        <f t="shared" si="16"/>
        <v>5.41</v>
      </c>
      <c r="H78" s="407">
        <f t="shared" si="16"/>
        <v>1.2</v>
      </c>
      <c r="I78" s="407">
        <f t="shared" si="7"/>
        <v>7.11</v>
      </c>
      <c r="J78" s="407">
        <f t="shared" si="1"/>
        <v>7.2299999973177913</v>
      </c>
      <c r="K78" s="408">
        <f t="shared" si="8"/>
        <v>0.11999999731779099</v>
      </c>
      <c r="L78" s="409">
        <f t="shared" si="9"/>
        <v>0.5</v>
      </c>
      <c r="M78" s="410">
        <f t="shared" si="10"/>
        <v>7.61</v>
      </c>
      <c r="N78" s="410">
        <f t="shared" si="11"/>
        <v>7.7299999973177913</v>
      </c>
      <c r="O78" s="411"/>
      <c r="P78" s="485">
        <f t="shared" ca="1" si="12"/>
        <v>0.33019675925926023</v>
      </c>
      <c r="Q78" s="484">
        <f t="shared" ca="1" si="13"/>
        <v>0.33037037037037137</v>
      </c>
      <c r="R78" s="486">
        <v>0.11999999731779099</v>
      </c>
      <c r="S78" s="486">
        <f t="shared" ca="1" si="2"/>
        <v>0.15</v>
      </c>
      <c r="T78" s="470">
        <v>4</v>
      </c>
      <c r="U78" s="504" t="str">
        <f t="shared" si="3"/>
        <v>C98-R33</v>
      </c>
      <c r="V78" s="470">
        <v>98</v>
      </c>
      <c r="W78" s="504" t="s">
        <v>493</v>
      </c>
      <c r="X78" s="504" t="s">
        <v>494</v>
      </c>
      <c r="Y78" s="470">
        <v>33</v>
      </c>
      <c r="AA78" s="505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5"/>
      <c r="C79" s="404" t="str">
        <f t="shared" si="0"/>
        <v>C98-R31</v>
      </c>
      <c r="D79" s="405">
        <v>0.32083333333333336</v>
      </c>
      <c r="E79" s="405">
        <v>0.32099537037037035</v>
      </c>
      <c r="F79" s="406">
        <f t="shared" si="16"/>
        <v>1.7</v>
      </c>
      <c r="G79" s="468">
        <f t="shared" si="16"/>
        <v>5.41</v>
      </c>
      <c r="H79" s="407">
        <f t="shared" si="16"/>
        <v>1.2</v>
      </c>
      <c r="I79" s="407">
        <f t="shared" si="7"/>
        <v>7.11</v>
      </c>
      <c r="J79" s="407">
        <f t="shared" si="1"/>
        <v>7.2299999973177913</v>
      </c>
      <c r="K79" s="408">
        <f t="shared" si="8"/>
        <v>0.11999999731779099</v>
      </c>
      <c r="L79" s="409">
        <f t="shared" si="9"/>
        <v>0.5</v>
      </c>
      <c r="M79" s="410">
        <f t="shared" si="10"/>
        <v>7.61</v>
      </c>
      <c r="N79" s="410">
        <f t="shared" si="11"/>
        <v>7.7299999973177913</v>
      </c>
      <c r="O79" s="411"/>
      <c r="P79" s="485">
        <f t="shared" ca="1" si="12"/>
        <v>0.330625000000001</v>
      </c>
      <c r="Q79" s="484">
        <f t="shared" ca="1" si="13"/>
        <v>0.33078703703703805</v>
      </c>
      <c r="R79" s="486">
        <v>0.11999999731779099</v>
      </c>
      <c r="S79" s="486">
        <f t="shared" ca="1" si="2"/>
        <v>0.15</v>
      </c>
      <c r="T79" s="470">
        <v>5</v>
      </c>
      <c r="U79" s="469" t="str">
        <f t="shared" si="3"/>
        <v>C98-R31</v>
      </c>
      <c r="V79" s="470">
        <v>98</v>
      </c>
      <c r="W79" s="470" t="s">
        <v>493</v>
      </c>
      <c r="X79" s="470" t="s">
        <v>494</v>
      </c>
      <c r="Y79" s="470">
        <v>31</v>
      </c>
      <c r="AA79" s="505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5"/>
      <c r="C80" s="404" t="str">
        <f t="shared" si="0"/>
        <v>C98-R29</v>
      </c>
      <c r="D80" s="412">
        <v>0.3210648148148148</v>
      </c>
      <c r="E80" s="412">
        <v>0.32123842592592594</v>
      </c>
      <c r="F80" s="406">
        <f t="shared" si="16"/>
        <v>1.7</v>
      </c>
      <c r="G80" s="468">
        <f t="shared" si="16"/>
        <v>5.41</v>
      </c>
      <c r="H80" s="407">
        <f t="shared" si="16"/>
        <v>1.2</v>
      </c>
      <c r="I80" s="407">
        <f t="shared" si="7"/>
        <v>7.11</v>
      </c>
      <c r="J80" s="407">
        <f t="shared" si="1"/>
        <v>7.2100000014901164</v>
      </c>
      <c r="K80" s="408">
        <f t="shared" si="8"/>
        <v>0.10000000149011612</v>
      </c>
      <c r="L80" s="409">
        <f t="shared" si="9"/>
        <v>0.5</v>
      </c>
      <c r="M80" s="410">
        <f t="shared" si="10"/>
        <v>7.61</v>
      </c>
      <c r="N80" s="410">
        <f t="shared" si="11"/>
        <v>7.7100000014901164</v>
      </c>
      <c r="O80" s="411"/>
      <c r="P80" s="485">
        <f t="shared" ca="1" si="12"/>
        <v>0.33101851851851954</v>
      </c>
      <c r="Q80" s="484">
        <f t="shared" ca="1" si="13"/>
        <v>0.33116898148148249</v>
      </c>
      <c r="R80" s="486">
        <v>0.10000000149011612</v>
      </c>
      <c r="S80" s="486">
        <f t="shared" ca="1" si="2"/>
        <v>0.09</v>
      </c>
      <c r="T80" s="470">
        <v>6</v>
      </c>
      <c r="U80" s="469" t="str">
        <f t="shared" si="3"/>
        <v>C98-R29</v>
      </c>
      <c r="V80" s="470">
        <v>98</v>
      </c>
      <c r="W80" s="470" t="s">
        <v>493</v>
      </c>
      <c r="X80" s="470" t="s">
        <v>494</v>
      </c>
      <c r="Y80" s="470">
        <v>29</v>
      </c>
      <c r="AA80" s="505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5"/>
      <c r="C81" s="404" t="str">
        <f t="shared" si="0"/>
        <v>C98-R27</v>
      </c>
      <c r="D81" s="412">
        <v>0.32134259259259257</v>
      </c>
      <c r="E81" s="412">
        <v>0.32151620370370371</v>
      </c>
      <c r="F81" s="406">
        <f t="shared" si="16"/>
        <v>1.7</v>
      </c>
      <c r="G81" s="468">
        <f t="shared" si="16"/>
        <v>5.41</v>
      </c>
      <c r="H81" s="407">
        <f t="shared" si="16"/>
        <v>1.2</v>
      </c>
      <c r="I81" s="407">
        <f t="shared" si="7"/>
        <v>7.11</v>
      </c>
      <c r="J81" s="407">
        <f t="shared" si="1"/>
        <v>7.2500000005960468</v>
      </c>
      <c r="K81" s="408">
        <f t="shared" si="8"/>
        <v>0.14000000059604645</v>
      </c>
      <c r="L81" s="409">
        <f t="shared" si="9"/>
        <v>0.5</v>
      </c>
      <c r="M81" s="410">
        <f t="shared" si="10"/>
        <v>7.61</v>
      </c>
      <c r="N81" s="410">
        <f t="shared" si="11"/>
        <v>7.7500000005960468</v>
      </c>
      <c r="O81" s="411"/>
      <c r="P81" s="485">
        <f t="shared" ca="1" si="12"/>
        <v>0.33141203703703803</v>
      </c>
      <c r="Q81" s="484">
        <f t="shared" ca="1" si="13"/>
        <v>0.33157407407407508</v>
      </c>
      <c r="R81" s="486">
        <v>0.14000000059604645</v>
      </c>
      <c r="S81" s="486">
        <f t="shared" ca="1" si="2"/>
        <v>0.05</v>
      </c>
      <c r="T81" s="470">
        <v>7</v>
      </c>
      <c r="U81" s="469" t="str">
        <f t="shared" si="3"/>
        <v>C98-R27</v>
      </c>
      <c r="V81" s="470">
        <v>98</v>
      </c>
      <c r="W81" s="470" t="s">
        <v>493</v>
      </c>
      <c r="X81" s="470" t="s">
        <v>494</v>
      </c>
      <c r="Y81" s="470">
        <v>27</v>
      </c>
      <c r="AA81" s="505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5"/>
      <c r="C82" s="404" t="str">
        <f t="shared" ref="C82:C145" si="17">U82</f>
        <v>C98-R25</v>
      </c>
      <c r="D82" s="405">
        <v>0.3216087962962963</v>
      </c>
      <c r="E82" s="405">
        <v>0.32178240740740743</v>
      </c>
      <c r="F82" s="406">
        <f t="shared" si="16"/>
        <v>1.7</v>
      </c>
      <c r="G82" s="468">
        <f t="shared" si="16"/>
        <v>5.41</v>
      </c>
      <c r="H82" s="407">
        <f t="shared" si="16"/>
        <v>1.2</v>
      </c>
      <c r="I82" s="407">
        <f t="shared" si="7"/>
        <v>7.11</v>
      </c>
      <c r="J82" s="407">
        <f t="shared" ref="J82:J145" si="18">I82+R82</f>
        <v>7.1800000002980235</v>
      </c>
      <c r="K82" s="408">
        <f t="shared" si="8"/>
        <v>7.0000000298023224E-2</v>
      </c>
      <c r="L82" s="409">
        <f t="shared" si="9"/>
        <v>0.5</v>
      </c>
      <c r="M82" s="410">
        <f t="shared" si="10"/>
        <v>7.61</v>
      </c>
      <c r="N82" s="410">
        <f t="shared" si="11"/>
        <v>7.6800000002980235</v>
      </c>
      <c r="O82" s="411"/>
      <c r="P82" s="485">
        <f t="shared" ca="1" si="12"/>
        <v>0.3318402777777788</v>
      </c>
      <c r="Q82" s="484">
        <f t="shared" ca="1" si="13"/>
        <v>0.33200231481481585</v>
      </c>
      <c r="R82" s="486">
        <v>7.0000000298023224E-2</v>
      </c>
      <c r="S82" s="486">
        <f t="shared" ref="S82:S145" ca="1" si="19">RANDBETWEEN(1,15)/100</f>
        <v>0.02</v>
      </c>
      <c r="T82" s="470">
        <v>8</v>
      </c>
      <c r="U82" s="469" t="str">
        <f t="shared" ref="U82:U145" si="20">W82&amp;V82&amp;"-"&amp;X82&amp;Y82</f>
        <v>C98-R25</v>
      </c>
      <c r="V82" s="470">
        <v>98</v>
      </c>
      <c r="W82" s="470" t="s">
        <v>493</v>
      </c>
      <c r="X82" s="470" t="s">
        <v>494</v>
      </c>
      <c r="Y82" s="470">
        <v>25</v>
      </c>
      <c r="AA82" s="505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45"/>
      <c r="C83" s="404" t="str">
        <f t="shared" si="17"/>
        <v>C98-R23</v>
      </c>
      <c r="D83" s="405">
        <v>0.32189814814814816</v>
      </c>
      <c r="E83" s="405">
        <v>0.32203703703703701</v>
      </c>
      <c r="F83" s="406">
        <f t="shared" ref="F83:H98" si="23">F82</f>
        <v>1.7</v>
      </c>
      <c r="G83" s="468">
        <f t="shared" si="23"/>
        <v>5.41</v>
      </c>
      <c r="H83" s="407">
        <f t="shared" si="23"/>
        <v>1.2</v>
      </c>
      <c r="I83" s="407">
        <f t="shared" ref="I83:I146" si="24">F83+G83</f>
        <v>7.11</v>
      </c>
      <c r="J83" s="407">
        <f t="shared" si="18"/>
        <v>7.2299999973177913</v>
      </c>
      <c r="K83" s="408">
        <f t="shared" ref="K83:K146" si="25">J83-I83</f>
        <v>0.11999999731779099</v>
      </c>
      <c r="L83" s="409">
        <f t="shared" ref="L83:L146" si="26">L82</f>
        <v>0.5</v>
      </c>
      <c r="M83" s="410">
        <f t="shared" ref="M83:M146" si="27">I83+L83</f>
        <v>7.61</v>
      </c>
      <c r="N83" s="410">
        <f t="shared" ref="N83:N146" si="28">J83+L83</f>
        <v>7.7299999973177913</v>
      </c>
      <c r="O83" s="411"/>
      <c r="P83" s="485">
        <f t="shared" ref="P83:P146" ca="1" si="29">Q82+TIME(0,0,RANDBETWEEN(20,25))</f>
        <v>0.33229166666666771</v>
      </c>
      <c r="Q83" s="484">
        <f t="shared" ref="Q83:Q146" ca="1" si="30">P83+TIME(0,0,RANDBETWEEN(12,15))</f>
        <v>0.33245370370370475</v>
      </c>
      <c r="R83" s="486">
        <v>0.11999999731779099</v>
      </c>
      <c r="S83" s="486">
        <f t="shared" ca="1" si="19"/>
        <v>7.0000000000000007E-2</v>
      </c>
      <c r="T83" s="470">
        <v>9</v>
      </c>
      <c r="U83" s="469" t="str">
        <f t="shared" si="20"/>
        <v>C98-R23</v>
      </c>
      <c r="V83" s="470">
        <v>98</v>
      </c>
      <c r="W83" s="470" t="s">
        <v>493</v>
      </c>
      <c r="X83" s="470" t="s">
        <v>494</v>
      </c>
      <c r="Y83" s="470">
        <v>23</v>
      </c>
      <c r="AA83" s="505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45"/>
      <c r="C84" s="404" t="str">
        <f t="shared" si="17"/>
        <v>C98-R21</v>
      </c>
      <c r="D84" s="412">
        <v>0.32218750000000002</v>
      </c>
      <c r="E84" s="412">
        <v>0.32232638888888887</v>
      </c>
      <c r="F84" s="406">
        <f t="shared" si="23"/>
        <v>1.7</v>
      </c>
      <c r="G84" s="468">
        <f t="shared" si="23"/>
        <v>5.41</v>
      </c>
      <c r="H84" s="407">
        <f t="shared" si="23"/>
        <v>1.2</v>
      </c>
      <c r="I84" s="407">
        <f t="shared" si="24"/>
        <v>7.11</v>
      </c>
      <c r="J84" s="407">
        <f t="shared" si="18"/>
        <v>7.1699999986588958</v>
      </c>
      <c r="K84" s="408">
        <f t="shared" si="25"/>
        <v>5.9999998658895493E-2</v>
      </c>
      <c r="L84" s="409">
        <f t="shared" si="26"/>
        <v>0.5</v>
      </c>
      <c r="M84" s="410">
        <f t="shared" si="27"/>
        <v>7.61</v>
      </c>
      <c r="N84" s="410">
        <f t="shared" si="28"/>
        <v>7.6699999986588958</v>
      </c>
      <c r="O84" s="411"/>
      <c r="P84" s="485">
        <f t="shared" ca="1" si="29"/>
        <v>0.33269675925926029</v>
      </c>
      <c r="Q84" s="484">
        <f t="shared" ca="1" si="30"/>
        <v>0.33284722222222324</v>
      </c>
      <c r="R84" s="486">
        <v>5.9999998658895493E-2</v>
      </c>
      <c r="S84" s="486">
        <f t="shared" ca="1" si="19"/>
        <v>0.09</v>
      </c>
      <c r="T84" s="470">
        <v>10</v>
      </c>
      <c r="U84" s="469" t="str">
        <f t="shared" si="20"/>
        <v>C98-R21</v>
      </c>
      <c r="V84" s="470">
        <v>98</v>
      </c>
      <c r="W84" s="470" t="s">
        <v>493</v>
      </c>
      <c r="X84" s="470" t="s">
        <v>494</v>
      </c>
      <c r="Y84" s="470">
        <v>21</v>
      </c>
      <c r="AA84" s="505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45"/>
      <c r="C85" s="404" t="str">
        <f t="shared" si="17"/>
        <v>C98-R19</v>
      </c>
      <c r="D85" s="412">
        <v>0.32244212962962965</v>
      </c>
      <c r="E85" s="412">
        <v>0.3225925925925926</v>
      </c>
      <c r="F85" s="406">
        <f t="shared" si="23"/>
        <v>1.7</v>
      </c>
      <c r="G85" s="468">
        <f t="shared" si="23"/>
        <v>5.41</v>
      </c>
      <c r="H85" s="407">
        <f t="shared" si="23"/>
        <v>1.2</v>
      </c>
      <c r="I85" s="407">
        <f t="shared" si="24"/>
        <v>7.11</v>
      </c>
      <c r="J85" s="407">
        <f t="shared" si="18"/>
        <v>7.1699999986588958</v>
      </c>
      <c r="K85" s="408">
        <f t="shared" si="25"/>
        <v>5.9999998658895493E-2</v>
      </c>
      <c r="L85" s="409">
        <f t="shared" si="26"/>
        <v>0.5</v>
      </c>
      <c r="M85" s="410">
        <f t="shared" si="27"/>
        <v>7.61</v>
      </c>
      <c r="N85" s="410">
        <f t="shared" si="28"/>
        <v>7.6699999986588958</v>
      </c>
      <c r="O85" s="411"/>
      <c r="P85" s="485">
        <f t="shared" ca="1" si="29"/>
        <v>0.33309027777777878</v>
      </c>
      <c r="Q85" s="484">
        <f t="shared" ca="1" si="30"/>
        <v>0.33324074074074173</v>
      </c>
      <c r="R85" s="486">
        <v>5.9999998658895493E-2</v>
      </c>
      <c r="S85" s="486">
        <f t="shared" ca="1" si="19"/>
        <v>0.08</v>
      </c>
      <c r="T85" s="470">
        <v>11</v>
      </c>
      <c r="U85" s="469" t="str">
        <f t="shared" si="20"/>
        <v>C98-R19</v>
      </c>
      <c r="V85" s="470">
        <v>98</v>
      </c>
      <c r="W85" s="470" t="s">
        <v>493</v>
      </c>
      <c r="X85" s="470" t="s">
        <v>494</v>
      </c>
      <c r="Y85" s="470">
        <v>19</v>
      </c>
      <c r="AA85" s="505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45"/>
      <c r="C86" s="404" t="str">
        <f t="shared" si="17"/>
        <v>C98-R17</v>
      </c>
      <c r="D86" s="405">
        <v>0.32268518518518519</v>
      </c>
      <c r="E86" s="405">
        <v>0.32285879629629627</v>
      </c>
      <c r="F86" s="406">
        <f t="shared" si="23"/>
        <v>1.7</v>
      </c>
      <c r="G86" s="468">
        <f t="shared" si="23"/>
        <v>5.41</v>
      </c>
      <c r="H86" s="407">
        <f t="shared" si="23"/>
        <v>1.2</v>
      </c>
      <c r="I86" s="407">
        <f t="shared" si="24"/>
        <v>7.11</v>
      </c>
      <c r="J86" s="407">
        <f t="shared" si="18"/>
        <v>7.1600000007450584</v>
      </c>
      <c r="K86" s="408">
        <f t="shared" si="25"/>
        <v>5.000000074505806E-2</v>
      </c>
      <c r="L86" s="409">
        <f t="shared" si="26"/>
        <v>0.5</v>
      </c>
      <c r="M86" s="410">
        <f t="shared" si="27"/>
        <v>7.61</v>
      </c>
      <c r="N86" s="410">
        <f t="shared" si="28"/>
        <v>7.6600000007450584</v>
      </c>
      <c r="O86" s="411"/>
      <c r="P86" s="485">
        <f t="shared" ca="1" si="29"/>
        <v>0.33351851851851949</v>
      </c>
      <c r="Q86" s="484">
        <f t="shared" ca="1" si="30"/>
        <v>0.33368055555555654</v>
      </c>
      <c r="R86" s="486">
        <v>5.000000074505806E-2</v>
      </c>
      <c r="S86" s="486">
        <f t="shared" ca="1" si="19"/>
        <v>0.06</v>
      </c>
      <c r="T86" s="470">
        <v>12</v>
      </c>
      <c r="U86" s="469" t="str">
        <f t="shared" si="20"/>
        <v>C98-R17</v>
      </c>
      <c r="V86" s="470">
        <v>98</v>
      </c>
      <c r="W86" s="470" t="s">
        <v>493</v>
      </c>
      <c r="X86" s="470" t="s">
        <v>494</v>
      </c>
      <c r="Y86" s="470">
        <v>17</v>
      </c>
      <c r="AA86" s="505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45"/>
      <c r="C87" s="404" t="str">
        <f t="shared" si="17"/>
        <v>C98-R15</v>
      </c>
      <c r="D87" s="405">
        <v>0.32293981481481482</v>
      </c>
      <c r="E87" s="405">
        <v>0.3231134259259259</v>
      </c>
      <c r="F87" s="406">
        <f t="shared" si="23"/>
        <v>1.7</v>
      </c>
      <c r="G87" s="468">
        <f t="shared" si="23"/>
        <v>5.41</v>
      </c>
      <c r="H87" s="407">
        <f t="shared" si="23"/>
        <v>1.2</v>
      </c>
      <c r="I87" s="407">
        <f t="shared" si="24"/>
        <v>7.11</v>
      </c>
      <c r="J87" s="407">
        <f t="shared" si="18"/>
        <v>7.2100000014901164</v>
      </c>
      <c r="K87" s="408">
        <f t="shared" si="25"/>
        <v>0.10000000149011612</v>
      </c>
      <c r="L87" s="409">
        <f t="shared" si="26"/>
        <v>0.5</v>
      </c>
      <c r="M87" s="410">
        <f t="shared" si="27"/>
        <v>7.61</v>
      </c>
      <c r="N87" s="410">
        <f t="shared" si="28"/>
        <v>7.7100000014901164</v>
      </c>
      <c r="O87" s="411"/>
      <c r="P87" s="485">
        <f t="shared" ca="1" si="29"/>
        <v>0.33391203703703803</v>
      </c>
      <c r="Q87" s="484">
        <f t="shared" ca="1" si="30"/>
        <v>0.33407407407407508</v>
      </c>
      <c r="R87" s="486">
        <v>0.10000000149011612</v>
      </c>
      <c r="S87" s="486">
        <f t="shared" ca="1" si="19"/>
        <v>0.14000000000000001</v>
      </c>
      <c r="T87" s="470">
        <v>13</v>
      </c>
      <c r="U87" s="469" t="str">
        <f t="shared" si="20"/>
        <v>C98-R15</v>
      </c>
      <c r="V87" s="470">
        <v>98</v>
      </c>
      <c r="W87" s="470" t="s">
        <v>493</v>
      </c>
      <c r="X87" s="470" t="s">
        <v>494</v>
      </c>
      <c r="Y87" s="470">
        <v>15</v>
      </c>
      <c r="AA87" s="505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45"/>
      <c r="C88" s="404" t="str">
        <f t="shared" si="17"/>
        <v>C98-R13</v>
      </c>
      <c r="D88" s="405">
        <v>0.32318287037037036</v>
      </c>
      <c r="E88" s="405">
        <v>0.32335648148148149</v>
      </c>
      <c r="F88" s="406">
        <f t="shared" si="23"/>
        <v>1.7</v>
      </c>
      <c r="G88" s="468">
        <f t="shared" si="23"/>
        <v>5.41</v>
      </c>
      <c r="H88" s="407">
        <f t="shared" si="23"/>
        <v>1.2</v>
      </c>
      <c r="I88" s="407">
        <f t="shared" si="24"/>
        <v>7.11</v>
      </c>
      <c r="J88" s="407">
        <f t="shared" si="18"/>
        <v>7.2399999952316287</v>
      </c>
      <c r="K88" s="408">
        <f t="shared" si="25"/>
        <v>0.12999999523162842</v>
      </c>
      <c r="L88" s="409">
        <f t="shared" si="26"/>
        <v>0.5</v>
      </c>
      <c r="M88" s="410">
        <f t="shared" si="27"/>
        <v>7.61</v>
      </c>
      <c r="N88" s="410">
        <f t="shared" si="28"/>
        <v>7.7399999952316287</v>
      </c>
      <c r="O88" s="411"/>
      <c r="P88" s="485">
        <f t="shared" ca="1" si="29"/>
        <v>0.33430555555555658</v>
      </c>
      <c r="Q88" s="484">
        <f t="shared" ca="1" si="30"/>
        <v>0.33447916666666772</v>
      </c>
      <c r="R88" s="486">
        <v>0.12999999523162842</v>
      </c>
      <c r="S88" s="486">
        <f t="shared" ca="1" si="19"/>
        <v>0.02</v>
      </c>
      <c r="T88" s="470">
        <v>14</v>
      </c>
      <c r="U88" s="469" t="str">
        <f t="shared" si="20"/>
        <v>C98-R13</v>
      </c>
      <c r="V88" s="470">
        <v>98</v>
      </c>
      <c r="W88" s="470" t="s">
        <v>493</v>
      </c>
      <c r="X88" s="470" t="s">
        <v>494</v>
      </c>
      <c r="Y88" s="470">
        <v>13</v>
      </c>
      <c r="AA88" s="505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45"/>
      <c r="C89" s="404" t="str">
        <f t="shared" si="17"/>
        <v>C98-R11</v>
      </c>
      <c r="D89" s="405">
        <v>0.32346064814814812</v>
      </c>
      <c r="E89" s="405">
        <v>0.32361111111111113</v>
      </c>
      <c r="F89" s="406">
        <f t="shared" si="23"/>
        <v>1.7</v>
      </c>
      <c r="G89" s="468">
        <f t="shared" si="23"/>
        <v>5.41</v>
      </c>
      <c r="H89" s="407">
        <f t="shared" si="23"/>
        <v>1.2</v>
      </c>
      <c r="I89" s="407">
        <f t="shared" si="24"/>
        <v>7.11</v>
      </c>
      <c r="J89" s="407">
        <f t="shared" si="18"/>
        <v>7.1299999995529655</v>
      </c>
      <c r="K89" s="408">
        <f t="shared" si="25"/>
        <v>1.9999999552965164E-2</v>
      </c>
      <c r="L89" s="409">
        <f t="shared" si="26"/>
        <v>0.5</v>
      </c>
      <c r="M89" s="410">
        <f t="shared" si="27"/>
        <v>7.61</v>
      </c>
      <c r="N89" s="410">
        <f t="shared" si="28"/>
        <v>7.6299999995529655</v>
      </c>
      <c r="O89" s="411"/>
      <c r="P89" s="485">
        <f t="shared" ca="1" si="29"/>
        <v>0.33471064814814921</v>
      </c>
      <c r="Q89" s="484">
        <f t="shared" ca="1" si="30"/>
        <v>0.33484953703703813</v>
      </c>
      <c r="R89" s="486">
        <v>1.9999999552965164E-2</v>
      </c>
      <c r="S89" s="486">
        <f t="shared" ca="1" si="19"/>
        <v>0.11</v>
      </c>
      <c r="T89" s="470">
        <v>15</v>
      </c>
      <c r="U89" s="469" t="str">
        <f t="shared" si="20"/>
        <v>C98-R11</v>
      </c>
      <c r="V89" s="470">
        <v>98</v>
      </c>
      <c r="W89" s="470" t="s">
        <v>493</v>
      </c>
      <c r="X89" s="470" t="s">
        <v>494</v>
      </c>
      <c r="Y89" s="470">
        <v>11</v>
      </c>
      <c r="AA89" s="505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45"/>
      <c r="C90" s="404" t="str">
        <f t="shared" si="17"/>
        <v>C98-R9</v>
      </c>
      <c r="D90" s="405">
        <v>0.32370370370370372</v>
      </c>
      <c r="E90" s="405">
        <v>0.32385416666666667</v>
      </c>
      <c r="F90" s="406">
        <f t="shared" si="23"/>
        <v>1.7</v>
      </c>
      <c r="G90" s="468">
        <f t="shared" si="23"/>
        <v>5.41</v>
      </c>
      <c r="H90" s="407">
        <f t="shared" si="23"/>
        <v>1.2</v>
      </c>
      <c r="I90" s="407">
        <f t="shared" si="24"/>
        <v>7.11</v>
      </c>
      <c r="J90" s="407">
        <f t="shared" si="18"/>
        <v>7.2600000059604648</v>
      </c>
      <c r="K90" s="408">
        <f t="shared" si="25"/>
        <v>0.15000000596046448</v>
      </c>
      <c r="L90" s="409">
        <f t="shared" si="26"/>
        <v>0.5</v>
      </c>
      <c r="M90" s="410">
        <f t="shared" si="27"/>
        <v>7.61</v>
      </c>
      <c r="N90" s="410">
        <f t="shared" si="28"/>
        <v>7.7600000059604648</v>
      </c>
      <c r="O90" s="411"/>
      <c r="P90" s="485">
        <f t="shared" ca="1" si="29"/>
        <v>0.33509259259259366</v>
      </c>
      <c r="Q90" s="484">
        <f t="shared" ca="1" si="30"/>
        <v>0.33523148148148257</v>
      </c>
      <c r="R90" s="486">
        <v>0.15000000596046448</v>
      </c>
      <c r="S90" s="486">
        <f t="shared" ca="1" si="19"/>
        <v>0.08</v>
      </c>
      <c r="T90" s="470">
        <v>16</v>
      </c>
      <c r="U90" s="469" t="str">
        <f t="shared" si="20"/>
        <v>C98-R9</v>
      </c>
      <c r="V90" s="470">
        <v>98</v>
      </c>
      <c r="W90" s="470" t="s">
        <v>493</v>
      </c>
      <c r="X90" s="470" t="s">
        <v>494</v>
      </c>
      <c r="Y90" s="470">
        <v>9</v>
      </c>
      <c r="AA90" s="505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45"/>
      <c r="C91" s="404" t="str">
        <f t="shared" si="17"/>
        <v>C98-R7</v>
      </c>
      <c r="D91" s="405">
        <v>0.32399305555555558</v>
      </c>
      <c r="E91" s="405">
        <v>0.32413194444444443</v>
      </c>
      <c r="F91" s="406">
        <f t="shared" si="23"/>
        <v>1.7</v>
      </c>
      <c r="G91" s="468">
        <f t="shared" si="23"/>
        <v>5.41</v>
      </c>
      <c r="H91" s="407">
        <f t="shared" si="23"/>
        <v>1.2</v>
      </c>
      <c r="I91" s="407">
        <f t="shared" si="24"/>
        <v>7.11</v>
      </c>
      <c r="J91" s="407">
        <f t="shared" si="18"/>
        <v>7.1600000007450584</v>
      </c>
      <c r="K91" s="408">
        <f t="shared" si="25"/>
        <v>5.000000074505806E-2</v>
      </c>
      <c r="L91" s="409">
        <f t="shared" si="26"/>
        <v>0.5</v>
      </c>
      <c r="M91" s="410">
        <f t="shared" si="27"/>
        <v>7.61</v>
      </c>
      <c r="N91" s="410">
        <f t="shared" si="28"/>
        <v>7.6600000007450584</v>
      </c>
      <c r="O91" s="411"/>
      <c r="P91" s="485">
        <f t="shared" ca="1" si="29"/>
        <v>0.33547453703703811</v>
      </c>
      <c r="Q91" s="484">
        <f t="shared" ca="1" si="30"/>
        <v>0.33564814814814925</v>
      </c>
      <c r="R91" s="486">
        <v>5.000000074505806E-2</v>
      </c>
      <c r="S91" s="486">
        <f t="shared" ca="1" si="19"/>
        <v>0.05</v>
      </c>
      <c r="T91" s="470">
        <v>17</v>
      </c>
      <c r="U91" s="469" t="str">
        <f t="shared" si="20"/>
        <v>C98-R7</v>
      </c>
      <c r="V91" s="470">
        <v>98</v>
      </c>
      <c r="W91" s="470" t="s">
        <v>493</v>
      </c>
      <c r="X91" s="470" t="s">
        <v>494</v>
      </c>
      <c r="Y91" s="470">
        <v>7</v>
      </c>
      <c r="AA91" s="505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45"/>
      <c r="C92" s="404" t="str">
        <f t="shared" si="17"/>
        <v>C98-R5</v>
      </c>
      <c r="D92" s="405">
        <v>0.32428240740740738</v>
      </c>
      <c r="E92" s="405">
        <v>0.32445601851851852</v>
      </c>
      <c r="F92" s="406">
        <f t="shared" si="23"/>
        <v>1.7</v>
      </c>
      <c r="G92" s="468">
        <f t="shared" si="23"/>
        <v>5.41</v>
      </c>
      <c r="H92" s="407">
        <f t="shared" si="23"/>
        <v>1.2</v>
      </c>
      <c r="I92" s="407">
        <f t="shared" si="24"/>
        <v>7.11</v>
      </c>
      <c r="J92" s="407">
        <f t="shared" si="18"/>
        <v>7.2199999994039539</v>
      </c>
      <c r="K92" s="408">
        <f t="shared" si="25"/>
        <v>0.10999999940395355</v>
      </c>
      <c r="L92" s="409">
        <f t="shared" si="26"/>
        <v>0.5</v>
      </c>
      <c r="M92" s="410">
        <f t="shared" si="27"/>
        <v>7.61</v>
      </c>
      <c r="N92" s="410">
        <f t="shared" si="28"/>
        <v>7.7199999994039539</v>
      </c>
      <c r="O92" s="411"/>
      <c r="P92" s="485">
        <f t="shared" ca="1" si="29"/>
        <v>0.33592592592592702</v>
      </c>
      <c r="Q92" s="484">
        <f t="shared" ca="1" si="30"/>
        <v>0.33609953703703815</v>
      </c>
      <c r="R92" s="486">
        <v>0.10999999940395355</v>
      </c>
      <c r="S92" s="486">
        <f t="shared" ca="1" si="19"/>
        <v>0.12</v>
      </c>
      <c r="T92" s="470">
        <v>18</v>
      </c>
      <c r="U92" s="469" t="str">
        <f t="shared" si="20"/>
        <v>C98-R5</v>
      </c>
      <c r="V92" s="470">
        <v>98</v>
      </c>
      <c r="W92" s="470" t="s">
        <v>493</v>
      </c>
      <c r="X92" s="470" t="s">
        <v>494</v>
      </c>
      <c r="Y92" s="470">
        <v>5</v>
      </c>
      <c r="AA92" s="505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45"/>
      <c r="C93" s="404" t="str">
        <f t="shared" si="17"/>
        <v>C98-R3</v>
      </c>
      <c r="D93" s="405">
        <v>0.32453703703703701</v>
      </c>
      <c r="E93" s="405">
        <v>0.32471064814814815</v>
      </c>
      <c r="F93" s="406">
        <f t="shared" si="23"/>
        <v>1.7</v>
      </c>
      <c r="G93" s="468">
        <f t="shared" si="23"/>
        <v>5.41</v>
      </c>
      <c r="H93" s="407">
        <f t="shared" si="23"/>
        <v>1.2</v>
      </c>
      <c r="I93" s="407">
        <f t="shared" si="24"/>
        <v>7.11</v>
      </c>
      <c r="J93" s="407">
        <f t="shared" si="18"/>
        <v>7.200000003576279</v>
      </c>
      <c r="K93" s="408">
        <f t="shared" si="25"/>
        <v>9.0000003576278687E-2</v>
      </c>
      <c r="L93" s="409">
        <f t="shared" si="26"/>
        <v>0.5</v>
      </c>
      <c r="M93" s="410">
        <f t="shared" si="27"/>
        <v>7.61</v>
      </c>
      <c r="N93" s="410">
        <f t="shared" si="28"/>
        <v>7.700000003576279</v>
      </c>
      <c r="O93" s="411"/>
      <c r="P93" s="485">
        <f t="shared" ca="1" si="29"/>
        <v>0.33633101851851965</v>
      </c>
      <c r="Q93" s="484">
        <f t="shared" ca="1" si="30"/>
        <v>0.33650462962963079</v>
      </c>
      <c r="R93" s="486">
        <v>9.0000003576278687E-2</v>
      </c>
      <c r="S93" s="486">
        <f t="shared" ca="1" si="19"/>
        <v>7.0000000000000007E-2</v>
      </c>
      <c r="T93" s="470">
        <v>19</v>
      </c>
      <c r="U93" s="469" t="str">
        <f t="shared" si="20"/>
        <v>C98-R3</v>
      </c>
      <c r="V93" s="470">
        <v>98</v>
      </c>
      <c r="W93" s="470" t="s">
        <v>493</v>
      </c>
      <c r="X93" s="470" t="s">
        <v>494</v>
      </c>
      <c r="Y93" s="470">
        <v>3</v>
      </c>
      <c r="AA93" s="505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45" t="s">
        <v>524</v>
      </c>
      <c r="C94" s="404" t="str">
        <f t="shared" si="17"/>
        <v>C98-R1</v>
      </c>
      <c r="D94" s="405">
        <v>0.32476851851851851</v>
      </c>
      <c r="E94" s="405">
        <v>0.32493055555555556</v>
      </c>
      <c r="F94" s="406">
        <f t="shared" si="23"/>
        <v>1.7</v>
      </c>
      <c r="G94" s="468">
        <f t="shared" si="23"/>
        <v>5.41</v>
      </c>
      <c r="H94" s="407">
        <f t="shared" si="23"/>
        <v>1.2</v>
      </c>
      <c r="I94" s="407">
        <f t="shared" si="24"/>
        <v>7.11</v>
      </c>
      <c r="J94" s="407">
        <f t="shared" si="18"/>
        <v>7.1399999993294481</v>
      </c>
      <c r="K94" s="408">
        <f t="shared" si="25"/>
        <v>2.9999999329447746E-2</v>
      </c>
      <c r="L94" s="409">
        <f t="shared" si="26"/>
        <v>0.5</v>
      </c>
      <c r="M94" s="410">
        <f t="shared" si="27"/>
        <v>7.61</v>
      </c>
      <c r="N94" s="410">
        <f t="shared" si="28"/>
        <v>7.6399999993294481</v>
      </c>
      <c r="O94" s="411"/>
      <c r="P94" s="485">
        <f t="shared" ca="1" si="29"/>
        <v>0.33673611111111229</v>
      </c>
      <c r="Q94" s="484">
        <f t="shared" ca="1" si="30"/>
        <v>0.3368750000000012</v>
      </c>
      <c r="R94" s="486">
        <v>2.9999999329447746E-2</v>
      </c>
      <c r="S94" s="486">
        <f t="shared" ca="1" si="19"/>
        <v>0.1</v>
      </c>
      <c r="T94" s="470">
        <v>20</v>
      </c>
      <c r="U94" s="469" t="str">
        <f t="shared" si="20"/>
        <v>C98-R1</v>
      </c>
      <c r="V94" s="470">
        <v>98</v>
      </c>
      <c r="W94" s="470" t="s">
        <v>493</v>
      </c>
      <c r="X94" s="470" t="s">
        <v>494</v>
      </c>
      <c r="Y94" s="470">
        <v>1</v>
      </c>
      <c r="AA94" s="505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45"/>
      <c r="C95" s="404" t="str">
        <f t="shared" si="17"/>
        <v>C1-R2</v>
      </c>
      <c r="D95" s="405">
        <v>0.32501157407407405</v>
      </c>
      <c r="E95" s="405">
        <v>0.32518518518518519</v>
      </c>
      <c r="F95" s="406">
        <f t="shared" si="23"/>
        <v>1.7</v>
      </c>
      <c r="G95" s="468">
        <f t="shared" si="23"/>
        <v>5.41</v>
      </c>
      <c r="H95" s="407">
        <f t="shared" si="23"/>
        <v>1.2</v>
      </c>
      <c r="I95" s="407">
        <f t="shared" si="24"/>
        <v>7.11</v>
      </c>
      <c r="J95" s="407">
        <f t="shared" si="18"/>
        <v>7.1399999993294481</v>
      </c>
      <c r="K95" s="408">
        <f t="shared" si="25"/>
        <v>2.9999999329447746E-2</v>
      </c>
      <c r="L95" s="409">
        <f t="shared" si="26"/>
        <v>0.5</v>
      </c>
      <c r="M95" s="410">
        <f t="shared" si="27"/>
        <v>7.61</v>
      </c>
      <c r="N95" s="410">
        <f t="shared" si="28"/>
        <v>7.6399999993294481</v>
      </c>
      <c r="O95" s="411"/>
      <c r="P95" s="485">
        <f t="shared" ca="1" si="29"/>
        <v>0.33715277777777897</v>
      </c>
      <c r="Q95" s="484">
        <f t="shared" ca="1" si="30"/>
        <v>0.33731481481481601</v>
      </c>
      <c r="R95" s="486">
        <v>2.9999999329447746E-2</v>
      </c>
      <c r="S95" s="486">
        <f t="shared" ca="1" si="19"/>
        <v>0.14000000000000001</v>
      </c>
      <c r="T95" s="470">
        <v>1</v>
      </c>
      <c r="U95" s="469" t="str">
        <f t="shared" si="20"/>
        <v>C1-R2</v>
      </c>
      <c r="V95" s="470">
        <v>1</v>
      </c>
      <c r="W95" s="470" t="s">
        <v>493</v>
      </c>
      <c r="X95" s="470" t="s">
        <v>494</v>
      </c>
      <c r="Y95" s="470">
        <v>2</v>
      </c>
      <c r="AA95" s="505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45"/>
      <c r="C96" s="404" t="str">
        <f t="shared" si="17"/>
        <v>C1-R4</v>
      </c>
      <c r="D96" s="405">
        <v>0.32526620370370368</v>
      </c>
      <c r="E96" s="405">
        <v>0.32540509259259259</v>
      </c>
      <c r="F96" s="406">
        <f t="shared" si="23"/>
        <v>1.7</v>
      </c>
      <c r="G96" s="468">
        <f t="shared" si="23"/>
        <v>5.41</v>
      </c>
      <c r="H96" s="407">
        <f t="shared" si="23"/>
        <v>1.2</v>
      </c>
      <c r="I96" s="407">
        <f t="shared" si="24"/>
        <v>7.11</v>
      </c>
      <c r="J96" s="407">
        <f t="shared" si="18"/>
        <v>7.2299999973177913</v>
      </c>
      <c r="K96" s="408">
        <f t="shared" si="25"/>
        <v>0.11999999731779099</v>
      </c>
      <c r="L96" s="409">
        <f t="shared" si="26"/>
        <v>0.5</v>
      </c>
      <c r="M96" s="410">
        <f t="shared" si="27"/>
        <v>7.61</v>
      </c>
      <c r="N96" s="410">
        <f t="shared" si="28"/>
        <v>7.7299999973177913</v>
      </c>
      <c r="O96" s="411"/>
      <c r="P96" s="485">
        <f t="shared" ca="1" si="29"/>
        <v>0.33759259259259378</v>
      </c>
      <c r="Q96" s="484">
        <f t="shared" ca="1" si="30"/>
        <v>0.33775462962963082</v>
      </c>
      <c r="R96" s="486">
        <v>0.11999999731779099</v>
      </c>
      <c r="S96" s="486">
        <f t="shared" ca="1" si="19"/>
        <v>0.1</v>
      </c>
      <c r="T96" s="506">
        <v>2</v>
      </c>
      <c r="U96" s="469" t="str">
        <f t="shared" si="20"/>
        <v>C1-R4</v>
      </c>
      <c r="V96" s="470">
        <v>1</v>
      </c>
      <c r="W96" s="470" t="s">
        <v>493</v>
      </c>
      <c r="X96" s="470" t="s">
        <v>494</v>
      </c>
      <c r="Y96" s="470">
        <v>4</v>
      </c>
      <c r="AA96" s="505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45"/>
      <c r="C97" s="404" t="str">
        <f t="shared" si="17"/>
        <v>C1-R6</v>
      </c>
      <c r="D97" s="405">
        <v>0.32549768518518518</v>
      </c>
      <c r="E97" s="405">
        <v>0.32564814814814813</v>
      </c>
      <c r="F97" s="406">
        <f t="shared" si="23"/>
        <v>1.7</v>
      </c>
      <c r="G97" s="468">
        <f t="shared" si="23"/>
        <v>5.41</v>
      </c>
      <c r="H97" s="407">
        <f t="shared" si="23"/>
        <v>1.2</v>
      </c>
      <c r="I97" s="407">
        <f t="shared" si="24"/>
        <v>7.11</v>
      </c>
      <c r="J97" s="407">
        <f t="shared" si="18"/>
        <v>7.1699999986588958</v>
      </c>
      <c r="K97" s="408">
        <f t="shared" si="25"/>
        <v>5.9999998658895493E-2</v>
      </c>
      <c r="L97" s="409">
        <f t="shared" si="26"/>
        <v>0.5</v>
      </c>
      <c r="M97" s="410">
        <f t="shared" si="27"/>
        <v>7.61</v>
      </c>
      <c r="N97" s="410">
        <f t="shared" si="28"/>
        <v>7.6699999986588958</v>
      </c>
      <c r="O97" s="411"/>
      <c r="P97" s="485">
        <f t="shared" ca="1" si="29"/>
        <v>0.33804398148148268</v>
      </c>
      <c r="Q97" s="484">
        <f t="shared" ca="1" si="30"/>
        <v>0.33818287037037159</v>
      </c>
      <c r="R97" s="486">
        <v>5.9999998658895493E-2</v>
      </c>
      <c r="S97" s="486">
        <f t="shared" ca="1" si="19"/>
        <v>0.04</v>
      </c>
      <c r="T97" s="470">
        <v>3</v>
      </c>
      <c r="U97" s="469" t="str">
        <f t="shared" si="20"/>
        <v>C1-R6</v>
      </c>
      <c r="V97" s="470">
        <v>1</v>
      </c>
      <c r="W97" s="470" t="s">
        <v>493</v>
      </c>
      <c r="X97" s="470" t="s">
        <v>494</v>
      </c>
      <c r="Y97" s="470">
        <v>6</v>
      </c>
      <c r="AA97" s="505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45"/>
      <c r="C98" s="404" t="str">
        <f t="shared" si="17"/>
        <v>C1-R8</v>
      </c>
      <c r="D98" s="405">
        <v>0.32578703703703704</v>
      </c>
      <c r="E98" s="405">
        <v>0.32594907407407409</v>
      </c>
      <c r="F98" s="406">
        <f t="shared" si="23"/>
        <v>1.7</v>
      </c>
      <c r="G98" s="468">
        <f t="shared" si="23"/>
        <v>5.41</v>
      </c>
      <c r="H98" s="407">
        <f t="shared" si="23"/>
        <v>1.2</v>
      </c>
      <c r="I98" s="407">
        <f t="shared" si="24"/>
        <v>7.11</v>
      </c>
      <c r="J98" s="407">
        <f t="shared" si="18"/>
        <v>7.2299999973177913</v>
      </c>
      <c r="K98" s="408">
        <f t="shared" si="25"/>
        <v>0.11999999731779099</v>
      </c>
      <c r="L98" s="409">
        <f t="shared" si="26"/>
        <v>0.5</v>
      </c>
      <c r="M98" s="410">
        <f t="shared" si="27"/>
        <v>7.61</v>
      </c>
      <c r="N98" s="410">
        <f t="shared" si="28"/>
        <v>7.7299999973177913</v>
      </c>
      <c r="O98" s="411"/>
      <c r="P98" s="485">
        <f t="shared" ca="1" si="29"/>
        <v>0.33847222222222345</v>
      </c>
      <c r="Q98" s="484">
        <f t="shared" ca="1" si="30"/>
        <v>0.33864583333333459</v>
      </c>
      <c r="R98" s="486">
        <v>0.11999999731779099</v>
      </c>
      <c r="S98" s="486">
        <f t="shared" ca="1" si="19"/>
        <v>0.09</v>
      </c>
      <c r="T98" s="506">
        <v>4</v>
      </c>
      <c r="U98" s="469" t="str">
        <f t="shared" si="20"/>
        <v>C1-R8</v>
      </c>
      <c r="V98" s="470">
        <v>1</v>
      </c>
      <c r="W98" s="470" t="s">
        <v>493</v>
      </c>
      <c r="X98" s="470" t="s">
        <v>494</v>
      </c>
      <c r="Y98" s="470">
        <v>8</v>
      </c>
      <c r="AA98" s="505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45"/>
      <c r="C99" s="404" t="str">
        <f t="shared" si="17"/>
        <v>C1-R10</v>
      </c>
      <c r="D99" s="405">
        <v>0.32603009259259258</v>
      </c>
      <c r="E99" s="405">
        <v>0.32618055555555553</v>
      </c>
      <c r="F99" s="406">
        <f t="shared" ref="F99:H114" si="31">F98</f>
        <v>1.7</v>
      </c>
      <c r="G99" s="468">
        <f t="shared" si="31"/>
        <v>5.41</v>
      </c>
      <c r="H99" s="407">
        <f t="shared" si="31"/>
        <v>1.2</v>
      </c>
      <c r="I99" s="407">
        <f t="shared" si="24"/>
        <v>7.11</v>
      </c>
      <c r="J99" s="407">
        <f t="shared" si="18"/>
        <v>7.2199999994039539</v>
      </c>
      <c r="K99" s="408">
        <f t="shared" si="25"/>
        <v>0.10999999940395355</v>
      </c>
      <c r="L99" s="409">
        <f t="shared" si="26"/>
        <v>0.5</v>
      </c>
      <c r="M99" s="410">
        <f t="shared" si="27"/>
        <v>7.61</v>
      </c>
      <c r="N99" s="410">
        <f t="shared" si="28"/>
        <v>7.7199999994039539</v>
      </c>
      <c r="O99" s="411"/>
      <c r="P99" s="485">
        <f t="shared" ca="1" si="29"/>
        <v>0.33892361111111236</v>
      </c>
      <c r="Q99" s="484">
        <f t="shared" ca="1" si="30"/>
        <v>0.3390740740740753</v>
      </c>
      <c r="R99" s="486">
        <v>0.10999999940395355</v>
      </c>
      <c r="S99" s="486">
        <f t="shared" ca="1" si="19"/>
        <v>0.06</v>
      </c>
      <c r="T99" s="470">
        <v>5</v>
      </c>
      <c r="U99" s="504" t="str">
        <f t="shared" si="20"/>
        <v>C1-R10</v>
      </c>
      <c r="V99" s="470">
        <v>1</v>
      </c>
      <c r="W99" s="504" t="s">
        <v>493</v>
      </c>
      <c r="X99" s="504" t="s">
        <v>494</v>
      </c>
      <c r="Y99" s="470">
        <v>10</v>
      </c>
      <c r="AA99" s="505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45"/>
      <c r="C100" s="404" t="str">
        <f t="shared" si="17"/>
        <v>C1-R12</v>
      </c>
      <c r="D100" s="405">
        <v>0.32627314814814817</v>
      </c>
      <c r="E100" s="405">
        <v>0.32643518518518516</v>
      </c>
      <c r="F100" s="406">
        <f t="shared" si="31"/>
        <v>1.7</v>
      </c>
      <c r="G100" s="468">
        <f t="shared" si="31"/>
        <v>5.41</v>
      </c>
      <c r="H100" s="407">
        <f t="shared" si="31"/>
        <v>1.2</v>
      </c>
      <c r="I100" s="407">
        <f t="shared" si="24"/>
        <v>7.11</v>
      </c>
      <c r="J100" s="407">
        <f t="shared" si="18"/>
        <v>7.2199999994039539</v>
      </c>
      <c r="K100" s="408">
        <f t="shared" si="25"/>
        <v>0.10999999940395355</v>
      </c>
      <c r="L100" s="409">
        <f t="shared" si="26"/>
        <v>0.5</v>
      </c>
      <c r="M100" s="410">
        <f t="shared" si="27"/>
        <v>7.61</v>
      </c>
      <c r="N100" s="410">
        <f t="shared" si="28"/>
        <v>7.7199999994039539</v>
      </c>
      <c r="O100" s="411"/>
      <c r="P100" s="485">
        <f t="shared" ca="1" si="29"/>
        <v>0.33931712962963084</v>
      </c>
      <c r="Q100" s="484">
        <f t="shared" ca="1" si="30"/>
        <v>0.33946759259259379</v>
      </c>
      <c r="R100" s="486">
        <v>0.10999999940395355</v>
      </c>
      <c r="S100" s="486">
        <f t="shared" ca="1" si="19"/>
        <v>0.01</v>
      </c>
      <c r="T100" s="506">
        <v>6</v>
      </c>
      <c r="U100" s="469" t="str">
        <f t="shared" si="20"/>
        <v>C1-R12</v>
      </c>
      <c r="V100" s="470">
        <v>1</v>
      </c>
      <c r="W100" s="470" t="s">
        <v>493</v>
      </c>
      <c r="X100" s="470" t="s">
        <v>494</v>
      </c>
      <c r="Y100" s="470">
        <v>12</v>
      </c>
      <c r="AA100" s="505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45"/>
      <c r="C101" s="404" t="str">
        <f t="shared" si="17"/>
        <v>C1-R14</v>
      </c>
      <c r="D101" s="405">
        <v>0.32653935185185184</v>
      </c>
      <c r="E101" s="405">
        <v>0.32668981481481479</v>
      </c>
      <c r="F101" s="406">
        <f t="shared" si="31"/>
        <v>1.7</v>
      </c>
      <c r="G101" s="468">
        <f t="shared" si="31"/>
        <v>5.41</v>
      </c>
      <c r="H101" s="407">
        <f t="shared" si="31"/>
        <v>1.2</v>
      </c>
      <c r="I101" s="407">
        <f t="shared" si="24"/>
        <v>7.11</v>
      </c>
      <c r="J101" s="407">
        <f t="shared" si="18"/>
        <v>7.2399999952316287</v>
      </c>
      <c r="K101" s="408">
        <f t="shared" si="25"/>
        <v>0.12999999523162842</v>
      </c>
      <c r="L101" s="409">
        <f t="shared" si="26"/>
        <v>0.5</v>
      </c>
      <c r="M101" s="410">
        <f t="shared" si="27"/>
        <v>7.61</v>
      </c>
      <c r="N101" s="410">
        <f t="shared" si="28"/>
        <v>7.7399999952316287</v>
      </c>
      <c r="O101" s="411"/>
      <c r="P101" s="485">
        <f t="shared" ca="1" si="29"/>
        <v>0.33969907407407529</v>
      </c>
      <c r="Q101" s="484">
        <f t="shared" ca="1" si="30"/>
        <v>0.3398379629629642</v>
      </c>
      <c r="R101" s="486">
        <v>0.12999999523162842</v>
      </c>
      <c r="S101" s="486">
        <f t="shared" ca="1" si="19"/>
        <v>0.05</v>
      </c>
      <c r="T101" s="470">
        <v>7</v>
      </c>
      <c r="U101" s="469" t="str">
        <f t="shared" si="20"/>
        <v>C1-R14</v>
      </c>
      <c r="V101" s="470">
        <v>1</v>
      </c>
      <c r="W101" s="470" t="s">
        <v>493</v>
      </c>
      <c r="X101" s="470" t="s">
        <v>494</v>
      </c>
      <c r="Y101" s="470">
        <v>14</v>
      </c>
      <c r="AA101" s="505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45"/>
      <c r="C102" s="404" t="str">
        <f t="shared" si="17"/>
        <v>C1-R16</v>
      </c>
      <c r="D102" s="405">
        <v>0.3268287037037037</v>
      </c>
      <c r="E102" s="405">
        <v>0.32696759259259262</v>
      </c>
      <c r="F102" s="406">
        <f t="shared" si="31"/>
        <v>1.7</v>
      </c>
      <c r="G102" s="468">
        <f t="shared" si="31"/>
        <v>5.41</v>
      </c>
      <c r="H102" s="407">
        <f t="shared" si="31"/>
        <v>1.2</v>
      </c>
      <c r="I102" s="407">
        <f t="shared" si="24"/>
        <v>7.11</v>
      </c>
      <c r="J102" s="407">
        <f t="shared" si="18"/>
        <v>7.1199999997764829</v>
      </c>
      <c r="K102" s="408">
        <f t="shared" si="25"/>
        <v>9.9999997764825821E-3</v>
      </c>
      <c r="L102" s="409">
        <f t="shared" si="26"/>
        <v>0.5</v>
      </c>
      <c r="M102" s="410">
        <f t="shared" si="27"/>
        <v>7.61</v>
      </c>
      <c r="N102" s="410">
        <f t="shared" si="28"/>
        <v>7.6199999997764829</v>
      </c>
      <c r="O102" s="411"/>
      <c r="P102" s="485">
        <f t="shared" ca="1" si="29"/>
        <v>0.34012731481481606</v>
      </c>
      <c r="Q102" s="484">
        <f t="shared" ca="1" si="30"/>
        <v>0.3403009259259272</v>
      </c>
      <c r="R102" s="486">
        <v>9.9999997764825821E-3</v>
      </c>
      <c r="S102" s="486">
        <f t="shared" ca="1" si="19"/>
        <v>0.06</v>
      </c>
      <c r="T102" s="506">
        <v>8</v>
      </c>
      <c r="U102" s="469" t="str">
        <f t="shared" si="20"/>
        <v>C1-R16</v>
      </c>
      <c r="V102" s="470">
        <v>1</v>
      </c>
      <c r="W102" s="470" t="s">
        <v>493</v>
      </c>
      <c r="X102" s="470" t="s">
        <v>494</v>
      </c>
      <c r="Y102" s="470">
        <v>16</v>
      </c>
      <c r="AA102" s="505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45"/>
      <c r="C103" s="404" t="str">
        <f t="shared" si="17"/>
        <v>C1-R18</v>
      </c>
      <c r="D103" s="405">
        <v>0.32709490740740743</v>
      </c>
      <c r="E103" s="405">
        <v>0.32726851851851851</v>
      </c>
      <c r="F103" s="406">
        <f t="shared" si="31"/>
        <v>1.7</v>
      </c>
      <c r="G103" s="468">
        <f t="shared" si="31"/>
        <v>5.41</v>
      </c>
      <c r="H103" s="407">
        <f t="shared" si="31"/>
        <v>1.2</v>
      </c>
      <c r="I103" s="407">
        <f t="shared" si="24"/>
        <v>7.11</v>
      </c>
      <c r="J103" s="407">
        <f t="shared" si="18"/>
        <v>7.189999998211861</v>
      </c>
      <c r="K103" s="408">
        <f t="shared" si="25"/>
        <v>7.9999998211860657E-2</v>
      </c>
      <c r="L103" s="409">
        <f t="shared" si="26"/>
        <v>0.5</v>
      </c>
      <c r="M103" s="410">
        <f t="shared" si="27"/>
        <v>7.61</v>
      </c>
      <c r="N103" s="410">
        <f t="shared" si="28"/>
        <v>7.689999998211861</v>
      </c>
      <c r="O103" s="411"/>
      <c r="P103" s="485">
        <f t="shared" ca="1" si="29"/>
        <v>0.34056712962963093</v>
      </c>
      <c r="Q103" s="484">
        <f t="shared" ca="1" si="30"/>
        <v>0.34072916666666797</v>
      </c>
      <c r="R103" s="486">
        <v>7.9999998211860657E-2</v>
      </c>
      <c r="S103" s="486">
        <f t="shared" ca="1" si="19"/>
        <v>0.01</v>
      </c>
      <c r="T103" s="470">
        <v>9</v>
      </c>
      <c r="U103" s="469" t="str">
        <f t="shared" si="20"/>
        <v>C1-R18</v>
      </c>
      <c r="V103" s="470">
        <v>1</v>
      </c>
      <c r="W103" s="470" t="s">
        <v>493</v>
      </c>
      <c r="X103" s="470" t="s">
        <v>494</v>
      </c>
      <c r="Y103" s="470">
        <v>18</v>
      </c>
      <c r="AA103" s="505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45"/>
      <c r="C104" s="404" t="str">
        <f t="shared" si="17"/>
        <v>C1-R20</v>
      </c>
      <c r="D104" s="405">
        <v>0.32738425925925924</v>
      </c>
      <c r="E104" s="405">
        <v>0.32752314814814815</v>
      </c>
      <c r="F104" s="406">
        <f t="shared" si="31"/>
        <v>1.7</v>
      </c>
      <c r="G104" s="468">
        <f t="shared" si="31"/>
        <v>5.41</v>
      </c>
      <c r="H104" s="407">
        <f t="shared" si="31"/>
        <v>1.2</v>
      </c>
      <c r="I104" s="407">
        <f t="shared" si="24"/>
        <v>7.11</v>
      </c>
      <c r="J104" s="407">
        <f t="shared" si="18"/>
        <v>7.200000003576279</v>
      </c>
      <c r="K104" s="408">
        <f t="shared" si="25"/>
        <v>9.0000003576278687E-2</v>
      </c>
      <c r="L104" s="409">
        <f t="shared" si="26"/>
        <v>0.5</v>
      </c>
      <c r="M104" s="410">
        <f t="shared" si="27"/>
        <v>7.61</v>
      </c>
      <c r="N104" s="410">
        <f t="shared" si="28"/>
        <v>7.700000003576279</v>
      </c>
      <c r="O104" s="411"/>
      <c r="P104" s="485">
        <f t="shared" ca="1" si="29"/>
        <v>0.34100694444444574</v>
      </c>
      <c r="Q104" s="484">
        <f t="shared" ca="1" si="30"/>
        <v>0.34118055555555687</v>
      </c>
      <c r="R104" s="486">
        <v>9.0000003576278687E-2</v>
      </c>
      <c r="S104" s="486">
        <f t="shared" ca="1" si="19"/>
        <v>0.13</v>
      </c>
      <c r="T104" s="506">
        <v>10</v>
      </c>
      <c r="U104" s="469" t="str">
        <f t="shared" si="20"/>
        <v>C1-R20</v>
      </c>
      <c r="V104" s="470">
        <v>1</v>
      </c>
      <c r="W104" s="470" t="s">
        <v>493</v>
      </c>
      <c r="X104" s="470" t="s">
        <v>494</v>
      </c>
      <c r="Y104" s="470">
        <v>20</v>
      </c>
      <c r="AA104" s="505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45"/>
      <c r="C105" s="404" t="str">
        <f t="shared" si="17"/>
        <v>C1-R22</v>
      </c>
      <c r="D105" s="405">
        <v>0.3276736111111111</v>
      </c>
      <c r="E105" s="405">
        <v>0.32783564814814814</v>
      </c>
      <c r="F105" s="406">
        <f t="shared" si="31"/>
        <v>1.7</v>
      </c>
      <c r="G105" s="468">
        <f t="shared" si="31"/>
        <v>5.41</v>
      </c>
      <c r="H105" s="407">
        <f t="shared" si="31"/>
        <v>1.2</v>
      </c>
      <c r="I105" s="407">
        <f t="shared" si="24"/>
        <v>7.11</v>
      </c>
      <c r="J105" s="407">
        <f t="shared" si="18"/>
        <v>7.2199999994039539</v>
      </c>
      <c r="K105" s="408">
        <f t="shared" si="25"/>
        <v>0.10999999940395355</v>
      </c>
      <c r="L105" s="409">
        <f t="shared" si="26"/>
        <v>0.5</v>
      </c>
      <c r="M105" s="410">
        <f t="shared" si="27"/>
        <v>7.61</v>
      </c>
      <c r="N105" s="410">
        <f t="shared" si="28"/>
        <v>7.7199999994039539</v>
      </c>
      <c r="O105" s="411"/>
      <c r="P105" s="485">
        <f t="shared" ca="1" si="29"/>
        <v>0.34145833333333464</v>
      </c>
      <c r="Q105" s="484">
        <f t="shared" ca="1" si="30"/>
        <v>0.34163194444444578</v>
      </c>
      <c r="R105" s="486">
        <v>0.10999999940395355</v>
      </c>
      <c r="S105" s="486">
        <f t="shared" ca="1" si="19"/>
        <v>0.14000000000000001</v>
      </c>
      <c r="T105" s="470">
        <v>11</v>
      </c>
      <c r="U105" s="469" t="str">
        <f t="shared" si="20"/>
        <v>C1-R22</v>
      </c>
      <c r="V105" s="470">
        <v>1</v>
      </c>
      <c r="W105" s="470" t="s">
        <v>493</v>
      </c>
      <c r="X105" s="470" t="s">
        <v>494</v>
      </c>
      <c r="Y105" s="470">
        <v>22</v>
      </c>
      <c r="AA105" s="505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45"/>
      <c r="C106" s="404" t="str">
        <f t="shared" si="17"/>
        <v>C1-R24</v>
      </c>
      <c r="D106" s="405">
        <v>0.32795138888888886</v>
      </c>
      <c r="E106" s="405">
        <v>0.32811342592592591</v>
      </c>
      <c r="F106" s="406">
        <f t="shared" si="31"/>
        <v>1.7</v>
      </c>
      <c r="G106" s="468">
        <f t="shared" si="31"/>
        <v>5.41</v>
      </c>
      <c r="H106" s="407">
        <f t="shared" si="31"/>
        <v>1.2</v>
      </c>
      <c r="I106" s="407">
        <f t="shared" si="24"/>
        <v>7.11</v>
      </c>
      <c r="J106" s="407">
        <f t="shared" si="18"/>
        <v>7.2500000005960468</v>
      </c>
      <c r="K106" s="408">
        <f t="shared" si="25"/>
        <v>0.14000000059604645</v>
      </c>
      <c r="L106" s="409">
        <f t="shared" si="26"/>
        <v>0.5</v>
      </c>
      <c r="M106" s="410">
        <f t="shared" si="27"/>
        <v>7.61</v>
      </c>
      <c r="N106" s="410">
        <f t="shared" si="28"/>
        <v>7.7500000005960468</v>
      </c>
      <c r="O106" s="411"/>
      <c r="P106" s="485">
        <f t="shared" ca="1" si="29"/>
        <v>0.34187500000000132</v>
      </c>
      <c r="Q106" s="484">
        <f t="shared" ca="1" si="30"/>
        <v>0.34201388888889023</v>
      </c>
      <c r="R106" s="486">
        <v>0.14000000059604645</v>
      </c>
      <c r="S106" s="486">
        <f t="shared" ca="1" si="19"/>
        <v>0.01</v>
      </c>
      <c r="T106" s="506">
        <v>12</v>
      </c>
      <c r="U106" s="469" t="str">
        <f t="shared" si="20"/>
        <v>C1-R24</v>
      </c>
      <c r="V106" s="470">
        <v>1</v>
      </c>
      <c r="W106" s="470" t="s">
        <v>493</v>
      </c>
      <c r="X106" s="470" t="s">
        <v>494</v>
      </c>
      <c r="Y106" s="470">
        <v>24</v>
      </c>
      <c r="AA106" s="505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45"/>
      <c r="C107" s="404" t="str">
        <f t="shared" si="17"/>
        <v>C1-R26</v>
      </c>
      <c r="D107" s="405">
        <v>0.32818287037037036</v>
      </c>
      <c r="E107" s="405">
        <v>0.32833333333333331</v>
      </c>
      <c r="F107" s="406">
        <f t="shared" si="31"/>
        <v>1.7</v>
      </c>
      <c r="G107" s="468">
        <f t="shared" si="31"/>
        <v>5.41</v>
      </c>
      <c r="H107" s="407">
        <f t="shared" si="31"/>
        <v>1.2</v>
      </c>
      <c r="I107" s="407">
        <f t="shared" si="24"/>
        <v>7.11</v>
      </c>
      <c r="J107" s="407">
        <f t="shared" si="18"/>
        <v>7.2199999994039539</v>
      </c>
      <c r="K107" s="408">
        <f t="shared" si="25"/>
        <v>0.10999999940395355</v>
      </c>
      <c r="L107" s="409">
        <f t="shared" si="26"/>
        <v>0.5</v>
      </c>
      <c r="M107" s="410">
        <f t="shared" si="27"/>
        <v>7.61</v>
      </c>
      <c r="N107" s="410">
        <f t="shared" si="28"/>
        <v>7.7199999994039539</v>
      </c>
      <c r="O107" s="411"/>
      <c r="P107" s="485">
        <f t="shared" ca="1" si="29"/>
        <v>0.34229166666666799</v>
      </c>
      <c r="Q107" s="484">
        <f t="shared" ca="1" si="30"/>
        <v>0.34244212962963094</v>
      </c>
      <c r="R107" s="486">
        <v>0.10999999940395355</v>
      </c>
      <c r="S107" s="486">
        <f t="shared" ca="1" si="19"/>
        <v>0.03</v>
      </c>
      <c r="T107" s="470">
        <v>13</v>
      </c>
      <c r="U107" s="469" t="str">
        <f t="shared" si="20"/>
        <v>C1-R26</v>
      </c>
      <c r="V107" s="470">
        <v>1</v>
      </c>
      <c r="W107" s="470" t="s">
        <v>493</v>
      </c>
      <c r="X107" s="470" t="s">
        <v>494</v>
      </c>
      <c r="Y107" s="470">
        <v>26</v>
      </c>
      <c r="AA107" s="505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45"/>
      <c r="C108" s="404" t="str">
        <f t="shared" si="17"/>
        <v>C1-R28</v>
      </c>
      <c r="D108" s="405">
        <v>0.3284259259259259</v>
      </c>
      <c r="E108" s="405">
        <v>0.3285763888888889</v>
      </c>
      <c r="F108" s="406">
        <f t="shared" si="31"/>
        <v>1.7</v>
      </c>
      <c r="G108" s="468">
        <f t="shared" si="31"/>
        <v>5.41</v>
      </c>
      <c r="H108" s="407">
        <f t="shared" si="31"/>
        <v>1.2</v>
      </c>
      <c r="I108" s="407">
        <f t="shared" si="24"/>
        <v>7.11</v>
      </c>
      <c r="J108" s="407">
        <f t="shared" si="18"/>
        <v>7.2199999994039539</v>
      </c>
      <c r="K108" s="408">
        <f t="shared" si="25"/>
        <v>0.10999999940395355</v>
      </c>
      <c r="L108" s="409">
        <f t="shared" si="26"/>
        <v>0.5</v>
      </c>
      <c r="M108" s="410">
        <f t="shared" si="27"/>
        <v>7.61</v>
      </c>
      <c r="N108" s="410">
        <f t="shared" si="28"/>
        <v>7.7199999994039539</v>
      </c>
      <c r="O108" s="411"/>
      <c r="P108" s="485">
        <f t="shared" ca="1" si="29"/>
        <v>0.34268518518518648</v>
      </c>
      <c r="Q108" s="484">
        <f t="shared" ca="1" si="30"/>
        <v>0.34282407407407539</v>
      </c>
      <c r="R108" s="486">
        <v>0.10999999940395355</v>
      </c>
      <c r="S108" s="486">
        <f t="shared" ca="1" si="19"/>
        <v>0.06</v>
      </c>
      <c r="T108" s="506">
        <v>14</v>
      </c>
      <c r="U108" s="469" t="str">
        <f t="shared" si="20"/>
        <v>C1-R28</v>
      </c>
      <c r="V108" s="470">
        <v>1</v>
      </c>
      <c r="W108" s="470" t="s">
        <v>493</v>
      </c>
      <c r="X108" s="470" t="s">
        <v>494</v>
      </c>
      <c r="Y108" s="470">
        <v>28</v>
      </c>
      <c r="AA108" s="505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45"/>
      <c r="C109" s="404" t="str">
        <f t="shared" si="17"/>
        <v>C1-R30</v>
      </c>
      <c r="D109" s="405">
        <v>0.32870370370370372</v>
      </c>
      <c r="E109" s="405">
        <v>0.32886574074074076</v>
      </c>
      <c r="F109" s="406">
        <f t="shared" si="31"/>
        <v>1.7</v>
      </c>
      <c r="G109" s="468">
        <f t="shared" si="31"/>
        <v>5.41</v>
      </c>
      <c r="H109" s="407">
        <f t="shared" si="31"/>
        <v>1.2</v>
      </c>
      <c r="I109" s="407">
        <f t="shared" si="24"/>
        <v>7.11</v>
      </c>
      <c r="J109" s="407">
        <f t="shared" si="18"/>
        <v>7.1499999991059306</v>
      </c>
      <c r="K109" s="408">
        <f t="shared" si="25"/>
        <v>3.9999999105930328E-2</v>
      </c>
      <c r="L109" s="409">
        <f t="shared" si="26"/>
        <v>0.5</v>
      </c>
      <c r="M109" s="410">
        <f t="shared" si="27"/>
        <v>7.61</v>
      </c>
      <c r="N109" s="410">
        <f t="shared" si="28"/>
        <v>7.6499999991059306</v>
      </c>
      <c r="O109" s="411"/>
      <c r="P109" s="485">
        <f t="shared" ca="1" si="29"/>
        <v>0.34307870370370502</v>
      </c>
      <c r="Q109" s="484">
        <f t="shared" ca="1" si="30"/>
        <v>0.34322916666666797</v>
      </c>
      <c r="R109" s="486">
        <v>3.9999999105930328E-2</v>
      </c>
      <c r="S109" s="486">
        <f t="shared" ca="1" si="19"/>
        <v>0.14000000000000001</v>
      </c>
      <c r="T109" s="470">
        <v>15</v>
      </c>
      <c r="U109" s="469" t="str">
        <f t="shared" si="20"/>
        <v>C1-R30</v>
      </c>
      <c r="V109" s="470">
        <v>1</v>
      </c>
      <c r="W109" s="470" t="s">
        <v>493</v>
      </c>
      <c r="X109" s="470" t="s">
        <v>494</v>
      </c>
      <c r="Y109" s="470">
        <v>30</v>
      </c>
      <c r="AA109" s="505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45"/>
      <c r="C110" s="404" t="str">
        <f t="shared" si="17"/>
        <v>C1-R32</v>
      </c>
      <c r="D110" s="412">
        <v>0.32896990740740739</v>
      </c>
      <c r="E110" s="412">
        <v>0.3291087962962963</v>
      </c>
      <c r="F110" s="406">
        <f t="shared" si="31"/>
        <v>1.7</v>
      </c>
      <c r="G110" s="468">
        <f t="shared" si="31"/>
        <v>5.41</v>
      </c>
      <c r="H110" s="407">
        <f t="shared" si="31"/>
        <v>1.2</v>
      </c>
      <c r="I110" s="407">
        <f t="shared" si="24"/>
        <v>7.11</v>
      </c>
      <c r="J110" s="407">
        <f t="shared" si="18"/>
        <v>7.1800000002980235</v>
      </c>
      <c r="K110" s="408">
        <f t="shared" si="25"/>
        <v>7.0000000298023224E-2</v>
      </c>
      <c r="L110" s="409">
        <f t="shared" si="26"/>
        <v>0.5</v>
      </c>
      <c r="M110" s="410">
        <f t="shared" si="27"/>
        <v>7.61</v>
      </c>
      <c r="N110" s="410">
        <f t="shared" si="28"/>
        <v>7.6800000002980235</v>
      </c>
      <c r="O110" s="411"/>
      <c r="P110" s="485">
        <f t="shared" ca="1" si="29"/>
        <v>0.34350694444444574</v>
      </c>
      <c r="Q110" s="484">
        <f t="shared" ca="1" si="30"/>
        <v>0.34366898148148278</v>
      </c>
      <c r="R110" s="486">
        <v>7.0000000298023224E-2</v>
      </c>
      <c r="S110" s="486">
        <f t="shared" ca="1" si="19"/>
        <v>0.15</v>
      </c>
      <c r="T110" s="506">
        <v>16</v>
      </c>
      <c r="U110" s="469" t="str">
        <f t="shared" si="20"/>
        <v>C1-R32</v>
      </c>
      <c r="V110" s="470">
        <v>1</v>
      </c>
      <c r="W110" s="470" t="s">
        <v>493</v>
      </c>
      <c r="X110" s="470" t="s">
        <v>494</v>
      </c>
      <c r="Y110" s="470">
        <v>32</v>
      </c>
      <c r="AA110" s="505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45"/>
      <c r="C111" s="404" t="str">
        <f t="shared" si="17"/>
        <v>C1-R34</v>
      </c>
      <c r="D111" s="412">
        <v>0.32923611111111112</v>
      </c>
      <c r="E111" s="412">
        <v>0.3294097222222222</v>
      </c>
      <c r="F111" s="406">
        <f t="shared" si="31"/>
        <v>1.7</v>
      </c>
      <c r="G111" s="468">
        <f t="shared" si="31"/>
        <v>5.41</v>
      </c>
      <c r="H111" s="407">
        <f t="shared" si="31"/>
        <v>1.2</v>
      </c>
      <c r="I111" s="407">
        <f t="shared" si="24"/>
        <v>7.11</v>
      </c>
      <c r="J111" s="407">
        <f t="shared" si="18"/>
        <v>7.1699999986588958</v>
      </c>
      <c r="K111" s="408">
        <f t="shared" si="25"/>
        <v>5.9999998658895493E-2</v>
      </c>
      <c r="L111" s="409">
        <f t="shared" si="26"/>
        <v>0.5</v>
      </c>
      <c r="M111" s="410">
        <f t="shared" si="27"/>
        <v>7.61</v>
      </c>
      <c r="N111" s="410">
        <f t="shared" si="28"/>
        <v>7.6699999986588958</v>
      </c>
      <c r="O111" s="411"/>
      <c r="P111" s="485">
        <f t="shared" ca="1" si="29"/>
        <v>0.34395833333333464</v>
      </c>
      <c r="Q111" s="484">
        <f t="shared" ca="1" si="30"/>
        <v>0.34409722222222355</v>
      </c>
      <c r="R111" s="486">
        <v>5.9999998658895493E-2</v>
      </c>
      <c r="S111" s="486">
        <f t="shared" ca="1" si="19"/>
        <v>0.15</v>
      </c>
      <c r="T111" s="470">
        <v>17</v>
      </c>
      <c r="U111" s="469" t="str">
        <f t="shared" si="20"/>
        <v>C1-R34</v>
      </c>
      <c r="V111" s="470">
        <v>1</v>
      </c>
      <c r="W111" s="470" t="s">
        <v>493</v>
      </c>
      <c r="X111" s="470" t="s">
        <v>494</v>
      </c>
      <c r="Y111" s="470">
        <v>34</v>
      </c>
      <c r="AA111" s="505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45"/>
      <c r="C112" s="404" t="str">
        <f t="shared" si="17"/>
        <v>C1-R36</v>
      </c>
      <c r="D112" s="405">
        <v>0.32946759259259262</v>
      </c>
      <c r="E112" s="405">
        <v>0.3296412037037037</v>
      </c>
      <c r="F112" s="406">
        <f t="shared" si="31"/>
        <v>1.7</v>
      </c>
      <c r="G112" s="468">
        <f t="shared" si="31"/>
        <v>5.41</v>
      </c>
      <c r="H112" s="407">
        <f t="shared" si="31"/>
        <v>1.2</v>
      </c>
      <c r="I112" s="407">
        <f t="shared" si="24"/>
        <v>7.11</v>
      </c>
      <c r="J112" s="407">
        <f t="shared" si="18"/>
        <v>7.1499999991059306</v>
      </c>
      <c r="K112" s="408">
        <f t="shared" si="25"/>
        <v>3.9999999105930328E-2</v>
      </c>
      <c r="L112" s="409">
        <f t="shared" si="26"/>
        <v>0.5</v>
      </c>
      <c r="M112" s="410">
        <f t="shared" si="27"/>
        <v>7.61</v>
      </c>
      <c r="N112" s="410">
        <f t="shared" si="28"/>
        <v>7.6499999991059306</v>
      </c>
      <c r="O112" s="411"/>
      <c r="P112" s="485">
        <f t="shared" ca="1" si="29"/>
        <v>0.34435185185185319</v>
      </c>
      <c r="Q112" s="484">
        <f t="shared" ca="1" si="30"/>
        <v>0.34451388888889023</v>
      </c>
      <c r="R112" s="486">
        <v>3.9999999105930328E-2</v>
      </c>
      <c r="S112" s="486">
        <f t="shared" ca="1" si="19"/>
        <v>0.08</v>
      </c>
      <c r="T112" s="506">
        <v>18</v>
      </c>
      <c r="U112" s="469" t="str">
        <f t="shared" si="20"/>
        <v>C1-R36</v>
      </c>
      <c r="V112" s="470">
        <v>1</v>
      </c>
      <c r="W112" s="470" t="s">
        <v>493</v>
      </c>
      <c r="X112" s="470" t="s">
        <v>494</v>
      </c>
      <c r="Y112" s="470">
        <v>36</v>
      </c>
      <c r="AA112" s="505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45"/>
      <c r="C113" s="404" t="str">
        <f t="shared" si="17"/>
        <v>C1-R38</v>
      </c>
      <c r="D113" s="405">
        <v>0.32972222222222225</v>
      </c>
      <c r="E113" s="405">
        <v>0.3298726851851852</v>
      </c>
      <c r="F113" s="406">
        <f t="shared" si="31"/>
        <v>1.7</v>
      </c>
      <c r="G113" s="468">
        <f t="shared" si="31"/>
        <v>5.41</v>
      </c>
      <c r="H113" s="407">
        <f t="shared" si="31"/>
        <v>1.2</v>
      </c>
      <c r="I113" s="407">
        <f t="shared" si="24"/>
        <v>7.11</v>
      </c>
      <c r="J113" s="407">
        <f t="shared" si="18"/>
        <v>7.2399999952316287</v>
      </c>
      <c r="K113" s="408">
        <f t="shared" si="25"/>
        <v>0.12999999523162842</v>
      </c>
      <c r="L113" s="409">
        <f t="shared" si="26"/>
        <v>0.5</v>
      </c>
      <c r="M113" s="410">
        <f t="shared" si="27"/>
        <v>7.61</v>
      </c>
      <c r="N113" s="410">
        <f t="shared" si="28"/>
        <v>7.7399999952316287</v>
      </c>
      <c r="O113" s="411"/>
      <c r="P113" s="485">
        <f t="shared" ca="1" si="29"/>
        <v>0.344791666666668</v>
      </c>
      <c r="Q113" s="484">
        <f t="shared" ca="1" si="30"/>
        <v>0.34494212962963094</v>
      </c>
      <c r="R113" s="486">
        <v>0.12999999523162842</v>
      </c>
      <c r="S113" s="486">
        <f t="shared" ca="1" si="19"/>
        <v>7.0000000000000007E-2</v>
      </c>
      <c r="T113" s="470">
        <v>19</v>
      </c>
      <c r="U113" s="469" t="str">
        <f t="shared" si="20"/>
        <v>C1-R38</v>
      </c>
      <c r="V113" s="470">
        <v>1</v>
      </c>
      <c r="W113" s="470" t="s">
        <v>493</v>
      </c>
      <c r="X113" s="470" t="s">
        <v>494</v>
      </c>
      <c r="Y113" s="470">
        <v>38</v>
      </c>
      <c r="AA113" s="505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45"/>
      <c r="C114" s="404" t="str">
        <f t="shared" si="17"/>
        <v>C1-R40</v>
      </c>
      <c r="D114" s="405">
        <v>0.32997685185185183</v>
      </c>
      <c r="E114" s="405">
        <v>0.33011574074074074</v>
      </c>
      <c r="F114" s="406">
        <f t="shared" si="31"/>
        <v>1.7</v>
      </c>
      <c r="G114" s="468">
        <f t="shared" si="31"/>
        <v>5.41</v>
      </c>
      <c r="H114" s="407">
        <f t="shared" si="31"/>
        <v>1.2</v>
      </c>
      <c r="I114" s="407">
        <f t="shared" si="24"/>
        <v>7.11</v>
      </c>
      <c r="J114" s="407">
        <f t="shared" si="18"/>
        <v>7.2399999952316287</v>
      </c>
      <c r="K114" s="408">
        <f t="shared" si="25"/>
        <v>0.12999999523162842</v>
      </c>
      <c r="L114" s="409">
        <f t="shared" si="26"/>
        <v>0.5</v>
      </c>
      <c r="M114" s="410">
        <f t="shared" si="27"/>
        <v>7.61</v>
      </c>
      <c r="N114" s="410">
        <f t="shared" si="28"/>
        <v>7.7399999952316287</v>
      </c>
      <c r="O114" s="411"/>
      <c r="P114" s="485">
        <f t="shared" ca="1" si="29"/>
        <v>0.34521990740740871</v>
      </c>
      <c r="Q114" s="484">
        <f t="shared" ca="1" si="30"/>
        <v>0.34539351851851985</v>
      </c>
      <c r="R114" s="486">
        <v>0.12999999523162842</v>
      </c>
      <c r="S114" s="486">
        <f t="shared" ca="1" si="19"/>
        <v>0.11</v>
      </c>
      <c r="T114" s="506">
        <v>20</v>
      </c>
      <c r="U114" s="469" t="str">
        <f t="shared" si="20"/>
        <v>C1-R40</v>
      </c>
      <c r="V114" s="470">
        <v>1</v>
      </c>
      <c r="W114" s="470" t="s">
        <v>493</v>
      </c>
      <c r="X114" s="470" t="s">
        <v>494</v>
      </c>
      <c r="Y114" s="470">
        <v>40</v>
      </c>
      <c r="AA114" s="505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45"/>
      <c r="C115" s="404" t="str">
        <f t="shared" si="17"/>
        <v>C1-R42</v>
      </c>
      <c r="D115" s="405">
        <v>0.33020833333333333</v>
      </c>
      <c r="E115" s="405">
        <v>0.33037037037037037</v>
      </c>
      <c r="F115" s="406">
        <f t="shared" ref="F115:H130" si="32">F114</f>
        <v>1.7</v>
      </c>
      <c r="G115" s="468">
        <f t="shared" si="32"/>
        <v>5.41</v>
      </c>
      <c r="H115" s="407">
        <f t="shared" si="32"/>
        <v>1.2</v>
      </c>
      <c r="I115" s="407">
        <f t="shared" si="24"/>
        <v>7.11</v>
      </c>
      <c r="J115" s="407">
        <f t="shared" si="18"/>
        <v>7.189999998211861</v>
      </c>
      <c r="K115" s="408">
        <f t="shared" si="25"/>
        <v>7.9999998211860657E-2</v>
      </c>
      <c r="L115" s="409">
        <f t="shared" si="26"/>
        <v>0.5</v>
      </c>
      <c r="M115" s="410">
        <f t="shared" si="27"/>
        <v>7.61</v>
      </c>
      <c r="N115" s="410">
        <f t="shared" si="28"/>
        <v>7.689999998211861</v>
      </c>
      <c r="O115" s="411"/>
      <c r="P115" s="485">
        <f t="shared" ca="1" si="29"/>
        <v>0.34563657407407539</v>
      </c>
      <c r="Q115" s="484">
        <f t="shared" ca="1" si="30"/>
        <v>0.34579861111111243</v>
      </c>
      <c r="R115" s="486">
        <v>7.9999998211860657E-2</v>
      </c>
      <c r="S115" s="486">
        <f t="shared" ca="1" si="19"/>
        <v>0.15</v>
      </c>
      <c r="T115" s="504">
        <v>21</v>
      </c>
      <c r="U115" s="504" t="str">
        <f t="shared" si="20"/>
        <v>C1-R42</v>
      </c>
      <c r="V115" s="470">
        <v>1</v>
      </c>
      <c r="W115" s="504" t="s">
        <v>493</v>
      </c>
      <c r="X115" s="504" t="s">
        <v>494</v>
      </c>
      <c r="Y115" s="470">
        <v>42</v>
      </c>
      <c r="AA115" s="505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45"/>
      <c r="C116" s="404" t="str">
        <f t="shared" si="17"/>
        <v>C2-R39</v>
      </c>
      <c r="D116" s="405">
        <v>0.33049768518518519</v>
      </c>
      <c r="E116" s="405">
        <v>0.3306365740740741</v>
      </c>
      <c r="F116" s="406">
        <f t="shared" si="32"/>
        <v>1.7</v>
      </c>
      <c r="G116" s="468">
        <f t="shared" si="32"/>
        <v>5.41</v>
      </c>
      <c r="H116" s="407">
        <f t="shared" si="32"/>
        <v>1.2</v>
      </c>
      <c r="I116" s="407">
        <f t="shared" si="24"/>
        <v>7.11</v>
      </c>
      <c r="J116" s="407">
        <f t="shared" si="18"/>
        <v>7.189999998211861</v>
      </c>
      <c r="K116" s="408">
        <f t="shared" si="25"/>
        <v>7.9999998211860657E-2</v>
      </c>
      <c r="L116" s="409">
        <f t="shared" si="26"/>
        <v>0.5</v>
      </c>
      <c r="M116" s="410">
        <f t="shared" si="27"/>
        <v>7.61</v>
      </c>
      <c r="N116" s="410">
        <f t="shared" si="28"/>
        <v>7.689999998211861</v>
      </c>
      <c r="O116" s="411"/>
      <c r="P116" s="485">
        <f t="shared" ca="1" si="29"/>
        <v>0.34608796296296429</v>
      </c>
      <c r="Q116" s="484">
        <f t="shared" ca="1" si="30"/>
        <v>0.34623842592592724</v>
      </c>
      <c r="R116" s="486">
        <v>7.9999998211860657E-2</v>
      </c>
      <c r="S116" s="486">
        <f t="shared" ca="1" si="19"/>
        <v>0.06</v>
      </c>
      <c r="T116" s="470">
        <v>1</v>
      </c>
      <c r="U116" s="469" t="str">
        <f t="shared" si="20"/>
        <v>C2-R39</v>
      </c>
      <c r="V116" s="470">
        <v>2</v>
      </c>
      <c r="W116" s="470" t="s">
        <v>493</v>
      </c>
      <c r="X116" s="470" t="s">
        <v>494</v>
      </c>
      <c r="Y116" s="470">
        <v>39</v>
      </c>
      <c r="AA116" s="505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45"/>
      <c r="C117" s="404" t="str">
        <f t="shared" si="17"/>
        <v>C2-R37</v>
      </c>
      <c r="D117" s="405">
        <v>0.33076388888888891</v>
      </c>
      <c r="E117" s="405">
        <v>0.3309259259259259</v>
      </c>
      <c r="F117" s="406">
        <f t="shared" si="32"/>
        <v>1.7</v>
      </c>
      <c r="G117" s="468">
        <f t="shared" si="32"/>
        <v>5.41</v>
      </c>
      <c r="H117" s="407">
        <f t="shared" si="32"/>
        <v>1.2</v>
      </c>
      <c r="I117" s="407">
        <f t="shared" si="24"/>
        <v>7.11</v>
      </c>
      <c r="J117" s="407">
        <f t="shared" si="18"/>
        <v>7.1600000007450584</v>
      </c>
      <c r="K117" s="408">
        <f t="shared" si="25"/>
        <v>5.000000074505806E-2</v>
      </c>
      <c r="L117" s="409">
        <f t="shared" si="26"/>
        <v>0.5</v>
      </c>
      <c r="M117" s="410">
        <f t="shared" si="27"/>
        <v>7.61</v>
      </c>
      <c r="N117" s="410">
        <f t="shared" si="28"/>
        <v>7.6600000007450584</v>
      </c>
      <c r="O117" s="411"/>
      <c r="P117" s="485">
        <f t="shared" ca="1" si="29"/>
        <v>0.34650462962963097</v>
      </c>
      <c r="Q117" s="484">
        <f t="shared" ca="1" si="30"/>
        <v>0.34667824074074211</v>
      </c>
      <c r="R117" s="486">
        <v>5.000000074505806E-2</v>
      </c>
      <c r="S117" s="486">
        <f t="shared" ca="1" si="19"/>
        <v>0.12</v>
      </c>
      <c r="T117" s="470">
        <v>2</v>
      </c>
      <c r="U117" s="469" t="str">
        <f t="shared" si="20"/>
        <v>C2-R37</v>
      </c>
      <c r="V117" s="470">
        <v>2</v>
      </c>
      <c r="W117" s="470" t="s">
        <v>493</v>
      </c>
      <c r="X117" s="470" t="s">
        <v>494</v>
      </c>
      <c r="Y117" s="470">
        <v>37</v>
      </c>
      <c r="AA117" s="505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45"/>
      <c r="C118" s="404" t="str">
        <f t="shared" si="17"/>
        <v>C2-R35</v>
      </c>
      <c r="D118" s="405">
        <v>0.33099537037037036</v>
      </c>
      <c r="E118" s="405">
        <v>0.33114583333333331</v>
      </c>
      <c r="F118" s="406">
        <f t="shared" si="32"/>
        <v>1.7</v>
      </c>
      <c r="G118" s="468">
        <f t="shared" si="32"/>
        <v>5.41</v>
      </c>
      <c r="H118" s="407">
        <f t="shared" si="32"/>
        <v>1.2</v>
      </c>
      <c r="I118" s="407">
        <f t="shared" si="24"/>
        <v>7.11</v>
      </c>
      <c r="J118" s="407">
        <f t="shared" si="18"/>
        <v>7.2299999973177913</v>
      </c>
      <c r="K118" s="408">
        <f t="shared" si="25"/>
        <v>0.11999999731779099</v>
      </c>
      <c r="L118" s="409">
        <f t="shared" si="26"/>
        <v>0.5</v>
      </c>
      <c r="M118" s="410">
        <f t="shared" si="27"/>
        <v>7.61</v>
      </c>
      <c r="N118" s="410">
        <f t="shared" si="28"/>
        <v>7.7299999973177913</v>
      </c>
      <c r="O118" s="411"/>
      <c r="P118" s="485">
        <f t="shared" ca="1" si="29"/>
        <v>0.34693287037037174</v>
      </c>
      <c r="Q118" s="484">
        <f t="shared" ca="1" si="30"/>
        <v>0.34709490740740878</v>
      </c>
      <c r="R118" s="486">
        <v>0.11999999731779099</v>
      </c>
      <c r="S118" s="486">
        <f t="shared" ca="1" si="19"/>
        <v>0.11</v>
      </c>
      <c r="T118" s="470">
        <v>3</v>
      </c>
      <c r="U118" s="469" t="str">
        <f t="shared" si="20"/>
        <v>C2-R35</v>
      </c>
      <c r="V118" s="470">
        <v>2</v>
      </c>
      <c r="W118" s="470" t="s">
        <v>493</v>
      </c>
      <c r="X118" s="470" t="s">
        <v>494</v>
      </c>
      <c r="Y118" s="470">
        <v>35</v>
      </c>
      <c r="AA118" s="505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45"/>
      <c r="C119" s="404" t="str">
        <f t="shared" si="17"/>
        <v>C2-R33</v>
      </c>
      <c r="D119" s="405">
        <v>0.33124999999999999</v>
      </c>
      <c r="E119" s="405">
        <v>0.33142361111111113</v>
      </c>
      <c r="F119" s="406">
        <f t="shared" si="32"/>
        <v>1.7</v>
      </c>
      <c r="G119" s="468">
        <f t="shared" si="32"/>
        <v>5.41</v>
      </c>
      <c r="H119" s="407">
        <f t="shared" si="32"/>
        <v>1.2</v>
      </c>
      <c r="I119" s="407">
        <f t="shared" si="24"/>
        <v>7.11</v>
      </c>
      <c r="J119" s="407">
        <f t="shared" si="18"/>
        <v>7.2299999973177913</v>
      </c>
      <c r="K119" s="408">
        <f t="shared" si="25"/>
        <v>0.11999999731779099</v>
      </c>
      <c r="L119" s="409">
        <f t="shared" si="26"/>
        <v>0.5</v>
      </c>
      <c r="M119" s="410">
        <f t="shared" si="27"/>
        <v>7.61</v>
      </c>
      <c r="N119" s="410">
        <f t="shared" si="28"/>
        <v>7.7299999973177913</v>
      </c>
      <c r="O119" s="411"/>
      <c r="P119" s="485">
        <f t="shared" ca="1" si="29"/>
        <v>0.34736111111111251</v>
      </c>
      <c r="Q119" s="484">
        <f t="shared" ca="1" si="30"/>
        <v>0.34752314814814955</v>
      </c>
      <c r="R119" s="486">
        <v>0.11999999731779099</v>
      </c>
      <c r="S119" s="486">
        <f t="shared" ca="1" si="19"/>
        <v>0.06</v>
      </c>
      <c r="T119" s="470">
        <v>4</v>
      </c>
      <c r="U119" s="504" t="str">
        <f t="shared" si="20"/>
        <v>C2-R33</v>
      </c>
      <c r="V119" s="470">
        <v>2</v>
      </c>
      <c r="W119" s="504" t="s">
        <v>493</v>
      </c>
      <c r="X119" s="504" t="s">
        <v>494</v>
      </c>
      <c r="Y119" s="470">
        <v>33</v>
      </c>
      <c r="AA119" s="505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45"/>
      <c r="C120" s="404" t="str">
        <f t="shared" si="17"/>
        <v>C2-R31</v>
      </c>
      <c r="D120" s="405">
        <v>0.33150462962962962</v>
      </c>
      <c r="E120" s="405">
        <v>0.33167824074074076</v>
      </c>
      <c r="F120" s="406">
        <f t="shared" si="32"/>
        <v>1.7</v>
      </c>
      <c r="G120" s="468">
        <f t="shared" si="32"/>
        <v>5.41</v>
      </c>
      <c r="H120" s="407">
        <f t="shared" si="32"/>
        <v>1.2</v>
      </c>
      <c r="I120" s="407">
        <f t="shared" si="24"/>
        <v>7.11</v>
      </c>
      <c r="J120" s="407">
        <f t="shared" si="18"/>
        <v>7.189999998211861</v>
      </c>
      <c r="K120" s="408">
        <f t="shared" si="25"/>
        <v>7.9999998211860657E-2</v>
      </c>
      <c r="L120" s="409">
        <f t="shared" si="26"/>
        <v>0.5</v>
      </c>
      <c r="M120" s="410">
        <f t="shared" si="27"/>
        <v>7.61</v>
      </c>
      <c r="N120" s="410">
        <f t="shared" si="28"/>
        <v>7.689999998211861</v>
      </c>
      <c r="O120" s="411"/>
      <c r="P120" s="485">
        <f t="shared" ca="1" si="29"/>
        <v>0.34781250000000141</v>
      </c>
      <c r="Q120" s="484">
        <f t="shared" ca="1" si="30"/>
        <v>0.34796296296296436</v>
      </c>
      <c r="R120" s="486">
        <v>7.9999998211860657E-2</v>
      </c>
      <c r="S120" s="486">
        <f t="shared" ca="1" si="19"/>
        <v>0.08</v>
      </c>
      <c r="T120" s="470">
        <v>5</v>
      </c>
      <c r="U120" s="469" t="str">
        <f t="shared" si="20"/>
        <v>C2-R31</v>
      </c>
      <c r="V120" s="470">
        <v>2</v>
      </c>
      <c r="W120" s="470" t="s">
        <v>493</v>
      </c>
      <c r="X120" s="470" t="s">
        <v>494</v>
      </c>
      <c r="Y120" s="470">
        <v>31</v>
      </c>
      <c r="AA120" s="505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45"/>
      <c r="C121" s="404" t="str">
        <f t="shared" si="17"/>
        <v>C2-R29</v>
      </c>
      <c r="D121" s="405">
        <v>0.33175925925925925</v>
      </c>
      <c r="E121" s="405">
        <v>0.33193287037037039</v>
      </c>
      <c r="F121" s="406">
        <f t="shared" si="32"/>
        <v>1.7</v>
      </c>
      <c r="G121" s="468">
        <f t="shared" si="32"/>
        <v>5.41</v>
      </c>
      <c r="H121" s="407">
        <f t="shared" si="32"/>
        <v>1.2</v>
      </c>
      <c r="I121" s="407">
        <f t="shared" si="24"/>
        <v>7.11</v>
      </c>
      <c r="J121" s="407">
        <f t="shared" si="18"/>
        <v>7.189999998211861</v>
      </c>
      <c r="K121" s="408">
        <f t="shared" si="25"/>
        <v>7.9999998211860657E-2</v>
      </c>
      <c r="L121" s="409">
        <f t="shared" si="26"/>
        <v>0.5</v>
      </c>
      <c r="M121" s="410">
        <f t="shared" si="27"/>
        <v>7.61</v>
      </c>
      <c r="N121" s="410">
        <f t="shared" si="28"/>
        <v>7.689999998211861</v>
      </c>
      <c r="O121" s="411"/>
      <c r="P121" s="485">
        <f t="shared" ca="1" si="29"/>
        <v>0.34819444444444586</v>
      </c>
      <c r="Q121" s="484">
        <f t="shared" ca="1" si="30"/>
        <v>0.3483564814814829</v>
      </c>
      <c r="R121" s="486">
        <v>7.9999998211860657E-2</v>
      </c>
      <c r="S121" s="486">
        <f t="shared" ca="1" si="19"/>
        <v>0.14000000000000001</v>
      </c>
      <c r="T121" s="470">
        <v>6</v>
      </c>
      <c r="U121" s="469" t="str">
        <f t="shared" si="20"/>
        <v>C2-R29</v>
      </c>
      <c r="V121" s="470">
        <v>2</v>
      </c>
      <c r="W121" s="470" t="s">
        <v>493</v>
      </c>
      <c r="X121" s="470" t="s">
        <v>494</v>
      </c>
      <c r="Y121" s="470">
        <v>29</v>
      </c>
      <c r="AA121" s="505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45"/>
      <c r="C122" s="404" t="str">
        <f t="shared" si="17"/>
        <v>C2-R27</v>
      </c>
      <c r="D122" s="405">
        <v>0.33204861111111111</v>
      </c>
      <c r="E122" s="405">
        <v>0.3322222222222222</v>
      </c>
      <c r="F122" s="406">
        <f t="shared" si="32"/>
        <v>1.7</v>
      </c>
      <c r="G122" s="468">
        <f t="shared" si="32"/>
        <v>5.41</v>
      </c>
      <c r="H122" s="407">
        <f t="shared" si="32"/>
        <v>1.2</v>
      </c>
      <c r="I122" s="407">
        <f t="shared" si="24"/>
        <v>7.11</v>
      </c>
      <c r="J122" s="407">
        <f t="shared" si="18"/>
        <v>7.1299999995529655</v>
      </c>
      <c r="K122" s="408">
        <f t="shared" si="25"/>
        <v>1.9999999552965164E-2</v>
      </c>
      <c r="L122" s="409">
        <f t="shared" si="26"/>
        <v>0.5</v>
      </c>
      <c r="M122" s="410">
        <f t="shared" si="27"/>
        <v>7.61</v>
      </c>
      <c r="N122" s="410">
        <f t="shared" si="28"/>
        <v>7.6299999995529655</v>
      </c>
      <c r="O122" s="411"/>
      <c r="P122" s="485">
        <f t="shared" ca="1" si="29"/>
        <v>0.34864583333333476</v>
      </c>
      <c r="Q122" s="484">
        <f t="shared" ca="1" si="30"/>
        <v>0.34880787037037181</v>
      </c>
      <c r="R122" s="486">
        <v>1.9999999552965164E-2</v>
      </c>
      <c r="S122" s="486">
        <f t="shared" ca="1" si="19"/>
        <v>7.0000000000000007E-2</v>
      </c>
      <c r="T122" s="470">
        <v>7</v>
      </c>
      <c r="U122" s="469" t="str">
        <f t="shared" si="20"/>
        <v>C2-R27</v>
      </c>
      <c r="V122" s="470">
        <v>2</v>
      </c>
      <c r="W122" s="470" t="s">
        <v>493</v>
      </c>
      <c r="X122" s="470" t="s">
        <v>494</v>
      </c>
      <c r="Y122" s="470">
        <v>27</v>
      </c>
      <c r="AA122" s="505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45"/>
      <c r="C123" s="404" t="str">
        <f t="shared" si="17"/>
        <v>C2-R25</v>
      </c>
      <c r="D123" s="405">
        <v>0.33232638888888888</v>
      </c>
      <c r="E123" s="405">
        <v>0.33247685185185183</v>
      </c>
      <c r="F123" s="406">
        <f t="shared" si="32"/>
        <v>1.7</v>
      </c>
      <c r="G123" s="468">
        <f t="shared" si="32"/>
        <v>5.41</v>
      </c>
      <c r="H123" s="407">
        <f t="shared" si="32"/>
        <v>1.2</v>
      </c>
      <c r="I123" s="407">
        <f t="shared" si="24"/>
        <v>7.11</v>
      </c>
      <c r="J123" s="407">
        <f t="shared" si="18"/>
        <v>7.1399999993294481</v>
      </c>
      <c r="K123" s="408">
        <f t="shared" si="25"/>
        <v>2.9999999329447746E-2</v>
      </c>
      <c r="L123" s="409">
        <f t="shared" si="26"/>
        <v>0.5</v>
      </c>
      <c r="M123" s="410">
        <f t="shared" si="27"/>
        <v>7.61</v>
      </c>
      <c r="N123" s="410">
        <f t="shared" si="28"/>
        <v>7.6399999993294481</v>
      </c>
      <c r="O123" s="411"/>
      <c r="P123" s="485">
        <f t="shared" ca="1" si="29"/>
        <v>0.34906250000000144</v>
      </c>
      <c r="Q123" s="484">
        <f t="shared" ca="1" si="30"/>
        <v>0.34922453703703848</v>
      </c>
      <c r="R123" s="486">
        <v>2.9999999329447746E-2</v>
      </c>
      <c r="S123" s="486">
        <f t="shared" ca="1" si="19"/>
        <v>0.13</v>
      </c>
      <c r="T123" s="470">
        <v>8</v>
      </c>
      <c r="U123" s="469" t="str">
        <f t="shared" si="20"/>
        <v>C2-R25</v>
      </c>
      <c r="V123" s="470">
        <v>2</v>
      </c>
      <c r="W123" s="470" t="s">
        <v>493</v>
      </c>
      <c r="X123" s="470" t="s">
        <v>494</v>
      </c>
      <c r="Y123" s="470">
        <v>25</v>
      </c>
      <c r="AA123" s="505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45"/>
      <c r="C124" s="404" t="str">
        <f t="shared" si="17"/>
        <v>C2-R23</v>
      </c>
      <c r="D124" s="405">
        <v>0.33256944444444442</v>
      </c>
      <c r="E124" s="405">
        <v>0.33271990740740742</v>
      </c>
      <c r="F124" s="406">
        <f t="shared" si="32"/>
        <v>1.7</v>
      </c>
      <c r="G124" s="468">
        <f t="shared" si="32"/>
        <v>5.41</v>
      </c>
      <c r="H124" s="407">
        <f t="shared" si="32"/>
        <v>1.2</v>
      </c>
      <c r="I124" s="407">
        <f t="shared" si="24"/>
        <v>7.11</v>
      </c>
      <c r="J124" s="407">
        <f t="shared" si="18"/>
        <v>7.1600000007450584</v>
      </c>
      <c r="K124" s="408">
        <f t="shared" si="25"/>
        <v>5.000000074505806E-2</v>
      </c>
      <c r="L124" s="409">
        <f t="shared" si="26"/>
        <v>0.5</v>
      </c>
      <c r="M124" s="410">
        <f t="shared" si="27"/>
        <v>7.61</v>
      </c>
      <c r="N124" s="410">
        <f t="shared" si="28"/>
        <v>7.6600000007450584</v>
      </c>
      <c r="O124" s="411"/>
      <c r="P124" s="485">
        <f t="shared" ca="1" si="29"/>
        <v>0.34950231481481625</v>
      </c>
      <c r="Q124" s="484">
        <f t="shared" ca="1" si="30"/>
        <v>0.34966435185185329</v>
      </c>
      <c r="R124" s="486">
        <v>5.000000074505806E-2</v>
      </c>
      <c r="S124" s="486">
        <f t="shared" ca="1" si="19"/>
        <v>0.05</v>
      </c>
      <c r="T124" s="470">
        <v>9</v>
      </c>
      <c r="U124" s="469" t="str">
        <f t="shared" si="20"/>
        <v>C2-R23</v>
      </c>
      <c r="V124" s="470">
        <v>2</v>
      </c>
      <c r="W124" s="470" t="s">
        <v>493</v>
      </c>
      <c r="X124" s="470" t="s">
        <v>494</v>
      </c>
      <c r="Y124" s="470">
        <v>23</v>
      </c>
      <c r="AA124" s="505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45"/>
      <c r="C125" s="404" t="str">
        <f t="shared" si="17"/>
        <v>C2-R21</v>
      </c>
      <c r="D125" s="405">
        <v>0.33280092592592592</v>
      </c>
      <c r="E125" s="405">
        <v>0.33295138888888887</v>
      </c>
      <c r="F125" s="406">
        <f t="shared" si="32"/>
        <v>1.7</v>
      </c>
      <c r="G125" s="468">
        <f t="shared" si="32"/>
        <v>5.41</v>
      </c>
      <c r="H125" s="407">
        <f t="shared" si="32"/>
        <v>1.2</v>
      </c>
      <c r="I125" s="407">
        <f t="shared" si="24"/>
        <v>7.11</v>
      </c>
      <c r="J125" s="407">
        <f t="shared" si="18"/>
        <v>7.1699999986588958</v>
      </c>
      <c r="K125" s="408">
        <f t="shared" si="25"/>
        <v>5.9999998658895493E-2</v>
      </c>
      <c r="L125" s="409">
        <f t="shared" si="26"/>
        <v>0.5</v>
      </c>
      <c r="M125" s="410">
        <f t="shared" si="27"/>
        <v>7.61</v>
      </c>
      <c r="N125" s="410">
        <f t="shared" si="28"/>
        <v>7.6699999986588958</v>
      </c>
      <c r="O125" s="411"/>
      <c r="P125" s="485">
        <f t="shared" ca="1" si="29"/>
        <v>0.34995370370370515</v>
      </c>
      <c r="Q125" s="484">
        <f t="shared" ca="1" si="30"/>
        <v>0.35012731481481629</v>
      </c>
      <c r="R125" s="486">
        <v>5.9999998658895493E-2</v>
      </c>
      <c r="S125" s="486">
        <f t="shared" ca="1" si="19"/>
        <v>0.15</v>
      </c>
      <c r="T125" s="470">
        <v>10</v>
      </c>
      <c r="U125" s="469" t="str">
        <f t="shared" si="20"/>
        <v>C2-R21</v>
      </c>
      <c r="V125" s="470">
        <v>2</v>
      </c>
      <c r="W125" s="470" t="s">
        <v>493</v>
      </c>
      <c r="X125" s="470" t="s">
        <v>494</v>
      </c>
      <c r="Y125" s="470">
        <v>21</v>
      </c>
      <c r="AA125" s="505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45"/>
      <c r="C126" s="404" t="str">
        <f t="shared" si="17"/>
        <v>C2-R19</v>
      </c>
      <c r="D126" s="405">
        <v>0.33307870370370368</v>
      </c>
      <c r="E126" s="405">
        <v>0.33324074074074073</v>
      </c>
      <c r="F126" s="406">
        <f t="shared" si="32"/>
        <v>1.7</v>
      </c>
      <c r="G126" s="468">
        <f t="shared" si="32"/>
        <v>5.41</v>
      </c>
      <c r="H126" s="407">
        <f t="shared" si="32"/>
        <v>1.2</v>
      </c>
      <c r="I126" s="407">
        <f t="shared" si="24"/>
        <v>7.11</v>
      </c>
      <c r="J126" s="407">
        <f t="shared" si="18"/>
        <v>7.1499999991059306</v>
      </c>
      <c r="K126" s="408">
        <f t="shared" si="25"/>
        <v>3.9999999105930328E-2</v>
      </c>
      <c r="L126" s="409">
        <f t="shared" si="26"/>
        <v>0.5</v>
      </c>
      <c r="M126" s="410">
        <f t="shared" si="27"/>
        <v>7.61</v>
      </c>
      <c r="N126" s="410">
        <f t="shared" si="28"/>
        <v>7.6499999991059306</v>
      </c>
      <c r="O126" s="411"/>
      <c r="P126" s="485">
        <f t="shared" ca="1" si="29"/>
        <v>0.35038194444444593</v>
      </c>
      <c r="Q126" s="484">
        <f t="shared" ca="1" si="30"/>
        <v>0.35053240740740887</v>
      </c>
      <c r="R126" s="486">
        <v>3.9999999105930328E-2</v>
      </c>
      <c r="S126" s="486">
        <f t="shared" ca="1" si="19"/>
        <v>0.03</v>
      </c>
      <c r="T126" s="470">
        <v>11</v>
      </c>
      <c r="U126" s="469" t="str">
        <f t="shared" si="20"/>
        <v>C2-R19</v>
      </c>
      <c r="V126" s="470">
        <v>2</v>
      </c>
      <c r="W126" s="470" t="s">
        <v>493</v>
      </c>
      <c r="X126" s="470" t="s">
        <v>494</v>
      </c>
      <c r="Y126" s="470">
        <v>19</v>
      </c>
      <c r="AA126" s="505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45"/>
      <c r="C127" s="404" t="str">
        <f t="shared" si="17"/>
        <v>C2-R17</v>
      </c>
      <c r="D127" s="405">
        <v>0.3333564814814815</v>
      </c>
      <c r="E127" s="405">
        <v>0.33351851851851849</v>
      </c>
      <c r="F127" s="406">
        <f t="shared" si="32"/>
        <v>1.7</v>
      </c>
      <c r="G127" s="468">
        <f t="shared" si="32"/>
        <v>5.41</v>
      </c>
      <c r="H127" s="407">
        <f t="shared" si="32"/>
        <v>1.2</v>
      </c>
      <c r="I127" s="407">
        <f t="shared" si="24"/>
        <v>7.11</v>
      </c>
      <c r="J127" s="407">
        <f t="shared" si="18"/>
        <v>7.1600000007450584</v>
      </c>
      <c r="K127" s="408">
        <f t="shared" si="25"/>
        <v>5.000000074505806E-2</v>
      </c>
      <c r="L127" s="409">
        <f t="shared" si="26"/>
        <v>0.5</v>
      </c>
      <c r="M127" s="410">
        <f t="shared" si="27"/>
        <v>7.61</v>
      </c>
      <c r="N127" s="410">
        <f t="shared" si="28"/>
        <v>7.6600000007450584</v>
      </c>
      <c r="O127" s="411"/>
      <c r="P127" s="485">
        <f t="shared" ca="1" si="29"/>
        <v>0.35077546296296441</v>
      </c>
      <c r="Q127" s="484">
        <f t="shared" ca="1" si="30"/>
        <v>0.35091435185185332</v>
      </c>
      <c r="R127" s="486">
        <v>5.000000074505806E-2</v>
      </c>
      <c r="S127" s="486">
        <f t="shared" ca="1" si="19"/>
        <v>0.14000000000000001</v>
      </c>
      <c r="T127" s="470">
        <v>12</v>
      </c>
      <c r="U127" s="469" t="str">
        <f t="shared" si="20"/>
        <v>C2-R17</v>
      </c>
      <c r="V127" s="470">
        <v>2</v>
      </c>
      <c r="W127" s="470" t="s">
        <v>493</v>
      </c>
      <c r="X127" s="470" t="s">
        <v>494</v>
      </c>
      <c r="Y127" s="470">
        <v>17</v>
      </c>
      <c r="AA127" s="505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45"/>
      <c r="C128" s="404" t="str">
        <f t="shared" si="17"/>
        <v>C2-R15</v>
      </c>
      <c r="D128" s="405">
        <v>0.33362268518518517</v>
      </c>
      <c r="E128" s="405">
        <v>0.33376157407407409</v>
      </c>
      <c r="F128" s="406">
        <f t="shared" si="32"/>
        <v>1.7</v>
      </c>
      <c r="G128" s="468">
        <f t="shared" si="32"/>
        <v>5.41</v>
      </c>
      <c r="H128" s="407">
        <f t="shared" si="32"/>
        <v>1.2</v>
      </c>
      <c r="I128" s="407">
        <f t="shared" si="24"/>
        <v>7.11</v>
      </c>
      <c r="J128" s="407">
        <f t="shared" si="18"/>
        <v>7.2500000005960468</v>
      </c>
      <c r="K128" s="408">
        <f t="shared" si="25"/>
        <v>0.14000000059604645</v>
      </c>
      <c r="L128" s="409">
        <f t="shared" si="26"/>
        <v>0.5</v>
      </c>
      <c r="M128" s="410">
        <f t="shared" si="27"/>
        <v>7.61</v>
      </c>
      <c r="N128" s="410">
        <f t="shared" si="28"/>
        <v>7.7500000005960468</v>
      </c>
      <c r="O128" s="411"/>
      <c r="P128" s="485">
        <f t="shared" ca="1" si="29"/>
        <v>0.35119212962963109</v>
      </c>
      <c r="Q128" s="484">
        <f t="shared" ca="1" si="30"/>
        <v>0.35133101851852</v>
      </c>
      <c r="R128" s="486">
        <v>0.14000000059604645</v>
      </c>
      <c r="S128" s="486">
        <f t="shared" ca="1" si="19"/>
        <v>7.0000000000000007E-2</v>
      </c>
      <c r="T128" s="470">
        <v>13</v>
      </c>
      <c r="U128" s="469" t="str">
        <f t="shared" si="20"/>
        <v>C2-R15</v>
      </c>
      <c r="V128" s="470">
        <v>2</v>
      </c>
      <c r="W128" s="470" t="s">
        <v>493</v>
      </c>
      <c r="X128" s="470" t="s">
        <v>494</v>
      </c>
      <c r="Y128" s="470">
        <v>15</v>
      </c>
      <c r="AA128" s="505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45"/>
      <c r="C129" s="404" t="str">
        <f t="shared" si="17"/>
        <v>C2-R13</v>
      </c>
      <c r="D129" s="405">
        <v>0.33387731481481481</v>
      </c>
      <c r="E129" s="405">
        <v>0.33401620370370372</v>
      </c>
      <c r="F129" s="406">
        <f t="shared" si="32"/>
        <v>1.7</v>
      </c>
      <c r="G129" s="468">
        <f t="shared" si="32"/>
        <v>5.41</v>
      </c>
      <c r="H129" s="407">
        <f t="shared" si="32"/>
        <v>1.2</v>
      </c>
      <c r="I129" s="407">
        <f t="shared" si="24"/>
        <v>7.11</v>
      </c>
      <c r="J129" s="407">
        <f t="shared" si="18"/>
        <v>7.1199999997764829</v>
      </c>
      <c r="K129" s="408">
        <f t="shared" si="25"/>
        <v>9.9999997764825821E-3</v>
      </c>
      <c r="L129" s="409">
        <f t="shared" si="26"/>
        <v>0.5</v>
      </c>
      <c r="M129" s="410">
        <f t="shared" si="27"/>
        <v>7.61</v>
      </c>
      <c r="N129" s="410">
        <f t="shared" si="28"/>
        <v>7.6199999997764829</v>
      </c>
      <c r="O129" s="411"/>
      <c r="P129" s="485">
        <f t="shared" ca="1" si="29"/>
        <v>0.3515625000000015</v>
      </c>
      <c r="Q129" s="484">
        <f t="shared" ca="1" si="30"/>
        <v>0.35172453703703854</v>
      </c>
      <c r="R129" s="486">
        <v>9.9999997764825821E-3</v>
      </c>
      <c r="S129" s="486">
        <f t="shared" ca="1" si="19"/>
        <v>0.03</v>
      </c>
      <c r="T129" s="470">
        <v>14</v>
      </c>
      <c r="U129" s="469" t="str">
        <f t="shared" si="20"/>
        <v>C2-R13</v>
      </c>
      <c r="V129" s="470">
        <v>2</v>
      </c>
      <c r="W129" s="470" t="s">
        <v>493</v>
      </c>
      <c r="X129" s="470" t="s">
        <v>494</v>
      </c>
      <c r="Y129" s="470">
        <v>13</v>
      </c>
      <c r="AA129" s="505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45"/>
      <c r="C130" s="404" t="str">
        <f t="shared" si="17"/>
        <v>C2-R11</v>
      </c>
      <c r="D130" s="405">
        <v>0.33410879629629631</v>
      </c>
      <c r="E130" s="405">
        <v>0.33428240740740739</v>
      </c>
      <c r="F130" s="406">
        <f t="shared" si="32"/>
        <v>1.7</v>
      </c>
      <c r="G130" s="468">
        <f t="shared" si="32"/>
        <v>5.41</v>
      </c>
      <c r="H130" s="407">
        <f t="shared" si="32"/>
        <v>1.2</v>
      </c>
      <c r="I130" s="407">
        <f t="shared" si="24"/>
        <v>7.11</v>
      </c>
      <c r="J130" s="407">
        <f t="shared" si="18"/>
        <v>7.189999998211861</v>
      </c>
      <c r="K130" s="408">
        <f t="shared" si="25"/>
        <v>7.9999998211860657E-2</v>
      </c>
      <c r="L130" s="409">
        <f t="shared" si="26"/>
        <v>0.5</v>
      </c>
      <c r="M130" s="410">
        <f t="shared" si="27"/>
        <v>7.61</v>
      </c>
      <c r="N130" s="410">
        <f t="shared" si="28"/>
        <v>7.689999998211861</v>
      </c>
      <c r="O130" s="411"/>
      <c r="P130" s="485">
        <f t="shared" ca="1" si="29"/>
        <v>0.35197916666666818</v>
      </c>
      <c r="Q130" s="484">
        <f t="shared" ca="1" si="30"/>
        <v>0.35215277777777931</v>
      </c>
      <c r="R130" s="486">
        <v>7.9999998211860657E-2</v>
      </c>
      <c r="S130" s="486">
        <f t="shared" ca="1" si="19"/>
        <v>7.0000000000000007E-2</v>
      </c>
      <c r="T130" s="470">
        <v>15</v>
      </c>
      <c r="U130" s="469" t="str">
        <f t="shared" si="20"/>
        <v>C2-R11</v>
      </c>
      <c r="V130" s="470">
        <v>2</v>
      </c>
      <c r="W130" s="470" t="s">
        <v>493</v>
      </c>
      <c r="X130" s="470" t="s">
        <v>494</v>
      </c>
      <c r="Y130" s="470">
        <v>11</v>
      </c>
      <c r="AA130" s="505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45" t="s">
        <v>524</v>
      </c>
      <c r="C131" s="404" t="str">
        <f t="shared" si="17"/>
        <v>C2-R9</v>
      </c>
      <c r="D131" s="405">
        <v>0.33439814814814817</v>
      </c>
      <c r="E131" s="405">
        <v>0.33454861111111112</v>
      </c>
      <c r="F131" s="406">
        <f t="shared" ref="F131:H146" si="33">F130</f>
        <v>1.7</v>
      </c>
      <c r="G131" s="468">
        <f t="shared" si="33"/>
        <v>5.41</v>
      </c>
      <c r="H131" s="407">
        <f t="shared" si="33"/>
        <v>1.2</v>
      </c>
      <c r="I131" s="407">
        <f t="shared" si="24"/>
        <v>7.11</v>
      </c>
      <c r="J131" s="407">
        <f t="shared" si="18"/>
        <v>7.1600000007450584</v>
      </c>
      <c r="K131" s="408">
        <f t="shared" si="25"/>
        <v>5.000000074505806E-2</v>
      </c>
      <c r="L131" s="409">
        <f t="shared" si="26"/>
        <v>0.5</v>
      </c>
      <c r="M131" s="410">
        <f t="shared" si="27"/>
        <v>7.61</v>
      </c>
      <c r="N131" s="410">
        <f t="shared" si="28"/>
        <v>7.6600000007450584</v>
      </c>
      <c r="O131" s="411"/>
      <c r="P131" s="485">
        <f t="shared" ca="1" si="29"/>
        <v>0.35240740740740895</v>
      </c>
      <c r="Q131" s="484">
        <f t="shared" ca="1" si="30"/>
        <v>0.35258101851852008</v>
      </c>
      <c r="R131" s="486">
        <v>5.000000074505806E-2</v>
      </c>
      <c r="S131" s="486">
        <f t="shared" ca="1" si="19"/>
        <v>0.09</v>
      </c>
      <c r="T131" s="470">
        <v>16</v>
      </c>
      <c r="U131" s="469" t="str">
        <f t="shared" si="20"/>
        <v>C2-R9</v>
      </c>
      <c r="V131" s="470">
        <v>2</v>
      </c>
      <c r="W131" s="470" t="s">
        <v>493</v>
      </c>
      <c r="X131" s="470" t="s">
        <v>494</v>
      </c>
      <c r="Y131" s="470">
        <v>9</v>
      </c>
      <c r="AA131" s="505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45"/>
      <c r="C132" s="404" t="str">
        <f t="shared" si="17"/>
        <v>C2-R7</v>
      </c>
      <c r="D132" s="405">
        <v>0.3346412037037037</v>
      </c>
      <c r="E132" s="405">
        <v>0.33478009259259262</v>
      </c>
      <c r="F132" s="406">
        <f t="shared" si="33"/>
        <v>1.7</v>
      </c>
      <c r="G132" s="468">
        <f t="shared" si="33"/>
        <v>5.41</v>
      </c>
      <c r="H132" s="407">
        <f t="shared" si="33"/>
        <v>1.2</v>
      </c>
      <c r="I132" s="407">
        <f t="shared" si="24"/>
        <v>7.11</v>
      </c>
      <c r="J132" s="407">
        <f t="shared" si="18"/>
        <v>7.1299999995529655</v>
      </c>
      <c r="K132" s="408">
        <f t="shared" si="25"/>
        <v>1.9999999552965164E-2</v>
      </c>
      <c r="L132" s="409">
        <f t="shared" si="26"/>
        <v>0.5</v>
      </c>
      <c r="M132" s="410">
        <f t="shared" si="27"/>
        <v>7.61</v>
      </c>
      <c r="N132" s="410">
        <f t="shared" si="28"/>
        <v>7.6299999995529655</v>
      </c>
      <c r="O132" s="411"/>
      <c r="P132" s="485">
        <f t="shared" ca="1" si="29"/>
        <v>0.35287037037037194</v>
      </c>
      <c r="Q132" s="484">
        <f t="shared" ca="1" si="30"/>
        <v>0.35302083333333489</v>
      </c>
      <c r="R132" s="486">
        <v>1.9999999552965164E-2</v>
      </c>
      <c r="S132" s="486">
        <f t="shared" ca="1" si="19"/>
        <v>0.01</v>
      </c>
      <c r="T132" s="470">
        <v>17</v>
      </c>
      <c r="U132" s="469" t="str">
        <f t="shared" si="20"/>
        <v>C2-R7</v>
      </c>
      <c r="V132" s="470">
        <v>2</v>
      </c>
      <c r="W132" s="470" t="s">
        <v>493</v>
      </c>
      <c r="X132" s="470" t="s">
        <v>494</v>
      </c>
      <c r="Y132" s="470">
        <v>7</v>
      </c>
      <c r="AA132" s="505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45"/>
      <c r="C133" s="404" t="str">
        <f t="shared" si="17"/>
        <v>C2-R5</v>
      </c>
      <c r="D133" s="405">
        <v>0.3348726851851852</v>
      </c>
      <c r="E133" s="405">
        <v>0.33501157407407406</v>
      </c>
      <c r="F133" s="406">
        <f t="shared" si="33"/>
        <v>1.7</v>
      </c>
      <c r="G133" s="468">
        <f t="shared" si="33"/>
        <v>5.41</v>
      </c>
      <c r="H133" s="407">
        <f t="shared" si="33"/>
        <v>1.2</v>
      </c>
      <c r="I133" s="407">
        <f t="shared" si="24"/>
        <v>7.11</v>
      </c>
      <c r="J133" s="407">
        <f t="shared" si="18"/>
        <v>7.1399999993294481</v>
      </c>
      <c r="K133" s="408">
        <f t="shared" si="25"/>
        <v>2.9999999329447746E-2</v>
      </c>
      <c r="L133" s="409">
        <f t="shared" si="26"/>
        <v>0.5</v>
      </c>
      <c r="M133" s="410">
        <f t="shared" si="27"/>
        <v>7.61</v>
      </c>
      <c r="N133" s="410">
        <f t="shared" si="28"/>
        <v>7.6399999993294481</v>
      </c>
      <c r="O133" s="411"/>
      <c r="P133" s="485">
        <f t="shared" ca="1" si="29"/>
        <v>0.35329861111111266</v>
      </c>
      <c r="Q133" s="484">
        <f t="shared" ca="1" si="30"/>
        <v>0.3534722222222238</v>
      </c>
      <c r="R133" s="486">
        <v>2.9999999329447746E-2</v>
      </c>
      <c r="S133" s="486">
        <f t="shared" ca="1" si="19"/>
        <v>0.15</v>
      </c>
      <c r="T133" s="470">
        <v>18</v>
      </c>
      <c r="U133" s="469" t="str">
        <f t="shared" si="20"/>
        <v>C2-R5</v>
      </c>
      <c r="V133" s="470">
        <v>2</v>
      </c>
      <c r="W133" s="470" t="s">
        <v>493</v>
      </c>
      <c r="X133" s="470" t="s">
        <v>494</v>
      </c>
      <c r="Y133" s="470">
        <v>5</v>
      </c>
      <c r="AA133" s="505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45"/>
      <c r="C134" s="404" t="str">
        <f t="shared" si="17"/>
        <v>C2-R3</v>
      </c>
      <c r="D134" s="405">
        <v>0.33510416666666665</v>
      </c>
      <c r="E134" s="405">
        <v>0.33526620370370369</v>
      </c>
      <c r="F134" s="406">
        <f t="shared" si="33"/>
        <v>1.7</v>
      </c>
      <c r="G134" s="468">
        <f t="shared" si="33"/>
        <v>5.41</v>
      </c>
      <c r="H134" s="407">
        <f t="shared" si="33"/>
        <v>1.2</v>
      </c>
      <c r="I134" s="407">
        <f t="shared" si="24"/>
        <v>7.11</v>
      </c>
      <c r="J134" s="407">
        <f t="shared" si="18"/>
        <v>7.1499999991059306</v>
      </c>
      <c r="K134" s="408">
        <f t="shared" si="25"/>
        <v>3.9999999105930328E-2</v>
      </c>
      <c r="L134" s="409">
        <f t="shared" si="26"/>
        <v>0.5</v>
      </c>
      <c r="M134" s="410">
        <f t="shared" si="27"/>
        <v>7.61</v>
      </c>
      <c r="N134" s="410">
        <f t="shared" si="28"/>
        <v>7.6499999991059306</v>
      </c>
      <c r="O134" s="411"/>
      <c r="P134" s="485">
        <f t="shared" ca="1" si="29"/>
        <v>0.35375000000000156</v>
      </c>
      <c r="Q134" s="484">
        <f t="shared" ca="1" si="30"/>
        <v>0.35390046296296451</v>
      </c>
      <c r="R134" s="486">
        <v>3.9999999105930328E-2</v>
      </c>
      <c r="S134" s="486">
        <f t="shared" ca="1" si="19"/>
        <v>0.09</v>
      </c>
      <c r="T134" s="470">
        <v>19</v>
      </c>
      <c r="U134" s="469" t="str">
        <f t="shared" si="20"/>
        <v>C2-R3</v>
      </c>
      <c r="V134" s="470">
        <v>2</v>
      </c>
      <c r="W134" s="470" t="s">
        <v>493</v>
      </c>
      <c r="X134" s="470" t="s">
        <v>494</v>
      </c>
      <c r="Y134" s="470">
        <v>3</v>
      </c>
      <c r="AA134" s="505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45"/>
      <c r="C135" s="404" t="str">
        <f t="shared" si="17"/>
        <v>C2-R1</v>
      </c>
      <c r="D135" s="405">
        <v>0.33534722222222224</v>
      </c>
      <c r="E135" s="405">
        <v>0.3354861111111111</v>
      </c>
      <c r="F135" s="406">
        <f t="shared" si="33"/>
        <v>1.7</v>
      </c>
      <c r="G135" s="468">
        <f t="shared" si="33"/>
        <v>5.41</v>
      </c>
      <c r="H135" s="407">
        <f t="shared" si="33"/>
        <v>1.2</v>
      </c>
      <c r="I135" s="407">
        <f t="shared" si="24"/>
        <v>7.11</v>
      </c>
      <c r="J135" s="407">
        <f t="shared" si="18"/>
        <v>7.2399999952316287</v>
      </c>
      <c r="K135" s="408">
        <f t="shared" si="25"/>
        <v>0.12999999523162842</v>
      </c>
      <c r="L135" s="409">
        <f t="shared" si="26"/>
        <v>0.5</v>
      </c>
      <c r="M135" s="410">
        <f t="shared" si="27"/>
        <v>7.61</v>
      </c>
      <c r="N135" s="410">
        <f t="shared" si="28"/>
        <v>7.7399999952316287</v>
      </c>
      <c r="O135" s="411"/>
      <c r="P135" s="485">
        <f t="shared" ca="1" si="29"/>
        <v>0.35413194444444601</v>
      </c>
      <c r="Q135" s="484">
        <f t="shared" ca="1" si="30"/>
        <v>0.35429398148148306</v>
      </c>
      <c r="R135" s="486">
        <v>0.12999999523162842</v>
      </c>
      <c r="S135" s="486">
        <f t="shared" ca="1" si="19"/>
        <v>0.11</v>
      </c>
      <c r="T135" s="470">
        <v>20</v>
      </c>
      <c r="U135" s="469" t="str">
        <f t="shared" si="20"/>
        <v>C2-R1</v>
      </c>
      <c r="V135" s="470">
        <v>2</v>
      </c>
      <c r="W135" s="470" t="s">
        <v>493</v>
      </c>
      <c r="X135" s="470" t="s">
        <v>494</v>
      </c>
      <c r="Y135" s="470">
        <v>1</v>
      </c>
      <c r="AA135" s="505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45"/>
      <c r="C136" s="404" t="str">
        <f t="shared" si="17"/>
        <v>C3-R2</v>
      </c>
      <c r="D136" s="405">
        <v>0.33559027777777778</v>
      </c>
      <c r="E136" s="405">
        <v>0.33574074074074073</v>
      </c>
      <c r="F136" s="406">
        <f t="shared" si="33"/>
        <v>1.7</v>
      </c>
      <c r="G136" s="468">
        <f t="shared" si="33"/>
        <v>5.41</v>
      </c>
      <c r="H136" s="407">
        <f t="shared" si="33"/>
        <v>1.2</v>
      </c>
      <c r="I136" s="407">
        <f t="shared" si="24"/>
        <v>7.11</v>
      </c>
      <c r="J136" s="407">
        <f t="shared" si="18"/>
        <v>7.2199999994039539</v>
      </c>
      <c r="K136" s="408">
        <f t="shared" si="25"/>
        <v>0.10999999940395355</v>
      </c>
      <c r="L136" s="409">
        <f t="shared" si="26"/>
        <v>0.5</v>
      </c>
      <c r="M136" s="410">
        <f t="shared" si="27"/>
        <v>7.61</v>
      </c>
      <c r="N136" s="410">
        <f t="shared" si="28"/>
        <v>7.7199999994039539</v>
      </c>
      <c r="O136" s="411"/>
      <c r="P136" s="485">
        <f t="shared" ca="1" si="29"/>
        <v>0.35453703703703859</v>
      </c>
      <c r="Q136" s="484">
        <f t="shared" ca="1" si="30"/>
        <v>0.35471064814814973</v>
      </c>
      <c r="R136" s="486">
        <v>0.10999999940395355</v>
      </c>
      <c r="S136" s="486">
        <f t="shared" ca="1" si="19"/>
        <v>0.13</v>
      </c>
      <c r="T136" s="470">
        <v>1</v>
      </c>
      <c r="U136" s="469" t="str">
        <f t="shared" si="20"/>
        <v>C3-R2</v>
      </c>
      <c r="V136" s="470">
        <v>3</v>
      </c>
      <c r="W136" s="470" t="s">
        <v>493</v>
      </c>
      <c r="X136" s="470" t="s">
        <v>494</v>
      </c>
      <c r="Y136" s="470">
        <v>2</v>
      </c>
      <c r="AA136" s="505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45"/>
      <c r="C137" s="404" t="str">
        <f t="shared" si="17"/>
        <v>C3-R4</v>
      </c>
      <c r="D137" s="405">
        <v>0.33583333333333332</v>
      </c>
      <c r="E137" s="405">
        <v>0.33597222222222223</v>
      </c>
      <c r="F137" s="406">
        <f t="shared" si="33"/>
        <v>1.7</v>
      </c>
      <c r="G137" s="468">
        <f t="shared" si="33"/>
        <v>5.41</v>
      </c>
      <c r="H137" s="407">
        <f t="shared" si="33"/>
        <v>1.2</v>
      </c>
      <c r="I137" s="407">
        <f t="shared" si="24"/>
        <v>7.11</v>
      </c>
      <c r="J137" s="407">
        <f t="shared" si="18"/>
        <v>7.2399999952316287</v>
      </c>
      <c r="K137" s="408">
        <f t="shared" si="25"/>
        <v>0.12999999523162842</v>
      </c>
      <c r="L137" s="409">
        <f t="shared" si="26"/>
        <v>0.5</v>
      </c>
      <c r="M137" s="410">
        <f t="shared" si="27"/>
        <v>7.61</v>
      </c>
      <c r="N137" s="410">
        <f t="shared" si="28"/>
        <v>7.7399999952316287</v>
      </c>
      <c r="O137" s="411"/>
      <c r="P137" s="485">
        <f t="shared" ca="1" si="29"/>
        <v>0.35500000000000159</v>
      </c>
      <c r="Q137" s="484">
        <f t="shared" ca="1" si="30"/>
        <v>0.35516203703703864</v>
      </c>
      <c r="R137" s="486">
        <v>0.12999999523162842</v>
      </c>
      <c r="S137" s="486">
        <f t="shared" ca="1" si="19"/>
        <v>0.03</v>
      </c>
      <c r="T137" s="506">
        <v>2</v>
      </c>
      <c r="U137" s="469" t="str">
        <f t="shared" si="20"/>
        <v>C3-R4</v>
      </c>
      <c r="V137" s="470">
        <v>3</v>
      </c>
      <c r="W137" s="470" t="s">
        <v>493</v>
      </c>
      <c r="X137" s="470" t="s">
        <v>494</v>
      </c>
      <c r="Y137" s="470">
        <v>4</v>
      </c>
      <c r="AA137" s="505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45"/>
      <c r="C138" s="404" t="str">
        <f t="shared" si="17"/>
        <v>C3-R6</v>
      </c>
      <c r="D138" s="405">
        <v>0.33606481481481482</v>
      </c>
      <c r="E138" s="405">
        <v>0.33622685185185186</v>
      </c>
      <c r="F138" s="406">
        <f t="shared" si="33"/>
        <v>1.7</v>
      </c>
      <c r="G138" s="468">
        <f t="shared" si="33"/>
        <v>5.41</v>
      </c>
      <c r="H138" s="407">
        <f t="shared" si="33"/>
        <v>1.2</v>
      </c>
      <c r="I138" s="407">
        <f t="shared" si="24"/>
        <v>7.11</v>
      </c>
      <c r="J138" s="407">
        <f t="shared" si="18"/>
        <v>7.2100000014901164</v>
      </c>
      <c r="K138" s="408">
        <f t="shared" si="25"/>
        <v>0.10000000149011612</v>
      </c>
      <c r="L138" s="409">
        <f t="shared" si="26"/>
        <v>0.5</v>
      </c>
      <c r="M138" s="410">
        <f t="shared" si="27"/>
        <v>7.61</v>
      </c>
      <c r="N138" s="410">
        <f t="shared" si="28"/>
        <v>7.7100000014901164</v>
      </c>
      <c r="O138" s="411"/>
      <c r="P138" s="485">
        <f t="shared" ca="1" si="29"/>
        <v>0.3554513888888905</v>
      </c>
      <c r="Q138" s="484">
        <f t="shared" ca="1" si="30"/>
        <v>0.35561342592592754</v>
      </c>
      <c r="R138" s="486">
        <v>0.10000000149011612</v>
      </c>
      <c r="S138" s="486">
        <f t="shared" ca="1" si="19"/>
        <v>0.09</v>
      </c>
      <c r="T138" s="470">
        <v>3</v>
      </c>
      <c r="U138" s="469" t="str">
        <f t="shared" si="20"/>
        <v>C3-R6</v>
      </c>
      <c r="V138" s="470">
        <v>3</v>
      </c>
      <c r="W138" s="470" t="s">
        <v>493</v>
      </c>
      <c r="X138" s="470" t="s">
        <v>494</v>
      </c>
      <c r="Y138" s="470">
        <v>6</v>
      </c>
      <c r="AA138" s="505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45"/>
      <c r="C139" s="404" t="str">
        <f t="shared" si="17"/>
        <v>C3-R8</v>
      </c>
      <c r="D139" s="405">
        <v>0.33629629629629632</v>
      </c>
      <c r="E139" s="405">
        <v>0.33644675925925926</v>
      </c>
      <c r="F139" s="406">
        <f t="shared" si="33"/>
        <v>1.7</v>
      </c>
      <c r="G139" s="468">
        <f t="shared" si="33"/>
        <v>5.41</v>
      </c>
      <c r="H139" s="407">
        <f t="shared" si="33"/>
        <v>1.2</v>
      </c>
      <c r="I139" s="407">
        <f t="shared" si="24"/>
        <v>7.11</v>
      </c>
      <c r="J139" s="407">
        <f t="shared" si="18"/>
        <v>7.1800000002980235</v>
      </c>
      <c r="K139" s="408">
        <f t="shared" si="25"/>
        <v>7.0000000298023224E-2</v>
      </c>
      <c r="L139" s="409">
        <f t="shared" si="26"/>
        <v>0.5</v>
      </c>
      <c r="M139" s="410">
        <f t="shared" si="27"/>
        <v>7.61</v>
      </c>
      <c r="N139" s="410">
        <f t="shared" si="28"/>
        <v>7.6800000002980235</v>
      </c>
      <c r="O139" s="411"/>
      <c r="P139" s="485">
        <f t="shared" ca="1" si="29"/>
        <v>0.35589120370370531</v>
      </c>
      <c r="Q139" s="484">
        <f t="shared" ca="1" si="30"/>
        <v>0.35606481481481644</v>
      </c>
      <c r="R139" s="486">
        <v>7.0000000298023224E-2</v>
      </c>
      <c r="S139" s="486">
        <f t="shared" ca="1" si="19"/>
        <v>7.0000000000000007E-2</v>
      </c>
      <c r="T139" s="506">
        <v>4</v>
      </c>
      <c r="U139" s="504" t="str">
        <f t="shared" si="20"/>
        <v>C3-R8</v>
      </c>
      <c r="V139" s="470">
        <v>3</v>
      </c>
      <c r="W139" s="504" t="s">
        <v>493</v>
      </c>
      <c r="X139" s="504" t="s">
        <v>494</v>
      </c>
      <c r="Y139" s="470">
        <v>8</v>
      </c>
      <c r="AA139" s="505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45"/>
      <c r="C140" s="404" t="str">
        <f t="shared" si="17"/>
        <v>C3-R10</v>
      </c>
      <c r="D140" s="405">
        <v>0.33656249999999999</v>
      </c>
      <c r="E140" s="405">
        <v>0.33671296296296294</v>
      </c>
      <c r="F140" s="406">
        <f t="shared" si="33"/>
        <v>1.7</v>
      </c>
      <c r="G140" s="468">
        <f t="shared" si="33"/>
        <v>5.41</v>
      </c>
      <c r="H140" s="407">
        <f t="shared" si="33"/>
        <v>1.2</v>
      </c>
      <c r="I140" s="407">
        <f t="shared" si="24"/>
        <v>7.11</v>
      </c>
      <c r="J140" s="407">
        <f t="shared" si="18"/>
        <v>7.1299999995529655</v>
      </c>
      <c r="K140" s="408">
        <f t="shared" si="25"/>
        <v>1.9999999552965164E-2</v>
      </c>
      <c r="L140" s="409">
        <f t="shared" si="26"/>
        <v>0.5</v>
      </c>
      <c r="M140" s="410">
        <f t="shared" si="27"/>
        <v>7.61</v>
      </c>
      <c r="N140" s="410">
        <f t="shared" si="28"/>
        <v>7.6299999995529655</v>
      </c>
      <c r="O140" s="411"/>
      <c r="P140" s="485">
        <f t="shared" ca="1" si="29"/>
        <v>0.35631944444444608</v>
      </c>
      <c r="Q140" s="484">
        <f t="shared" ca="1" si="30"/>
        <v>0.35648148148148312</v>
      </c>
      <c r="R140" s="486">
        <v>1.9999999552965164E-2</v>
      </c>
      <c r="S140" s="486">
        <f t="shared" ca="1" si="19"/>
        <v>0.06</v>
      </c>
      <c r="T140" s="470">
        <v>5</v>
      </c>
      <c r="U140" s="469" t="str">
        <f t="shared" si="20"/>
        <v>C3-R10</v>
      </c>
      <c r="V140" s="470">
        <v>3</v>
      </c>
      <c r="W140" s="470" t="s">
        <v>493</v>
      </c>
      <c r="X140" s="470" t="s">
        <v>494</v>
      </c>
      <c r="Y140" s="470">
        <v>10</v>
      </c>
      <c r="AA140" s="505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45"/>
      <c r="C141" s="404" t="str">
        <f t="shared" si="17"/>
        <v>C3-R12</v>
      </c>
      <c r="D141" s="405">
        <v>0.33679398148148149</v>
      </c>
      <c r="E141" s="405">
        <v>0.33694444444444444</v>
      </c>
      <c r="F141" s="406">
        <f t="shared" si="33"/>
        <v>1.7</v>
      </c>
      <c r="G141" s="468">
        <f t="shared" si="33"/>
        <v>5.41</v>
      </c>
      <c r="H141" s="407">
        <f t="shared" si="33"/>
        <v>1.2</v>
      </c>
      <c r="I141" s="407">
        <f t="shared" si="24"/>
        <v>7.11</v>
      </c>
      <c r="J141" s="407">
        <f t="shared" si="18"/>
        <v>7.1399999993294481</v>
      </c>
      <c r="K141" s="408">
        <f t="shared" si="25"/>
        <v>2.9999999329447746E-2</v>
      </c>
      <c r="L141" s="409">
        <f t="shared" si="26"/>
        <v>0.5</v>
      </c>
      <c r="M141" s="410">
        <f t="shared" si="27"/>
        <v>7.61</v>
      </c>
      <c r="N141" s="410">
        <f t="shared" si="28"/>
        <v>7.6399999993294481</v>
      </c>
      <c r="O141" s="411"/>
      <c r="P141" s="485">
        <f t="shared" ca="1" si="29"/>
        <v>0.35675925925926089</v>
      </c>
      <c r="Q141" s="484">
        <f t="shared" ca="1" si="30"/>
        <v>0.35692129629629793</v>
      </c>
      <c r="R141" s="486">
        <v>2.9999999329447746E-2</v>
      </c>
      <c r="S141" s="486">
        <f t="shared" ca="1" si="19"/>
        <v>0.05</v>
      </c>
      <c r="T141" s="506">
        <v>6</v>
      </c>
      <c r="U141" s="469" t="str">
        <f t="shared" si="20"/>
        <v>C3-R12</v>
      </c>
      <c r="V141" s="470">
        <v>3</v>
      </c>
      <c r="W141" s="470" t="s">
        <v>493</v>
      </c>
      <c r="X141" s="470" t="s">
        <v>494</v>
      </c>
      <c r="Y141" s="470">
        <v>12</v>
      </c>
      <c r="AA141" s="505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45"/>
      <c r="C142" s="404" t="str">
        <f t="shared" si="17"/>
        <v>C3-R14</v>
      </c>
      <c r="D142" s="405">
        <v>0.33703703703703702</v>
      </c>
      <c r="E142" s="405">
        <v>0.33717592592592593</v>
      </c>
      <c r="F142" s="406">
        <f t="shared" si="33"/>
        <v>1.7</v>
      </c>
      <c r="G142" s="468">
        <f t="shared" si="33"/>
        <v>5.41</v>
      </c>
      <c r="H142" s="407">
        <f t="shared" si="33"/>
        <v>1.2</v>
      </c>
      <c r="I142" s="407">
        <f t="shared" si="24"/>
        <v>7.11</v>
      </c>
      <c r="J142" s="407">
        <f t="shared" si="18"/>
        <v>7.2199999994039539</v>
      </c>
      <c r="K142" s="408">
        <f t="shared" si="25"/>
        <v>0.10999999940395355</v>
      </c>
      <c r="L142" s="409">
        <f t="shared" si="26"/>
        <v>0.5</v>
      </c>
      <c r="M142" s="410">
        <f t="shared" si="27"/>
        <v>7.61</v>
      </c>
      <c r="N142" s="410">
        <f t="shared" si="28"/>
        <v>7.7199999994039539</v>
      </c>
      <c r="O142" s="411"/>
      <c r="P142" s="485">
        <f t="shared" ca="1" si="29"/>
        <v>0.35716435185185347</v>
      </c>
      <c r="Q142" s="484">
        <f t="shared" ca="1" si="30"/>
        <v>0.35733796296296461</v>
      </c>
      <c r="R142" s="486">
        <v>0.10999999940395355</v>
      </c>
      <c r="S142" s="486">
        <f t="shared" ca="1" si="19"/>
        <v>0.11</v>
      </c>
      <c r="T142" s="470">
        <v>7</v>
      </c>
      <c r="U142" s="469" t="str">
        <f t="shared" si="20"/>
        <v>C3-R14</v>
      </c>
      <c r="V142" s="470">
        <v>3</v>
      </c>
      <c r="W142" s="470" t="s">
        <v>493</v>
      </c>
      <c r="X142" s="470" t="s">
        <v>494</v>
      </c>
      <c r="Y142" s="470">
        <v>14</v>
      </c>
      <c r="AA142" s="505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45"/>
      <c r="C143" s="404" t="str">
        <f t="shared" si="17"/>
        <v>C3-R16</v>
      </c>
      <c r="D143" s="405">
        <v>0.33730324074074075</v>
      </c>
      <c r="E143" s="405">
        <v>0.33746527777777779</v>
      </c>
      <c r="F143" s="406">
        <f t="shared" si="33"/>
        <v>1.7</v>
      </c>
      <c r="G143" s="468">
        <f t="shared" si="33"/>
        <v>5.41</v>
      </c>
      <c r="H143" s="407">
        <f t="shared" si="33"/>
        <v>1.2</v>
      </c>
      <c r="I143" s="407">
        <f t="shared" si="24"/>
        <v>7.11</v>
      </c>
      <c r="J143" s="407">
        <f t="shared" si="18"/>
        <v>7.2600000059604648</v>
      </c>
      <c r="K143" s="408">
        <f t="shared" si="25"/>
        <v>0.15000000596046448</v>
      </c>
      <c r="L143" s="409">
        <f t="shared" si="26"/>
        <v>0.5</v>
      </c>
      <c r="M143" s="410">
        <f t="shared" si="27"/>
        <v>7.61</v>
      </c>
      <c r="N143" s="410">
        <f t="shared" si="28"/>
        <v>7.7600000059604648</v>
      </c>
      <c r="O143" s="411"/>
      <c r="P143" s="485">
        <f t="shared" ca="1" si="29"/>
        <v>0.35762731481481647</v>
      </c>
      <c r="Q143" s="484">
        <f t="shared" ca="1" si="30"/>
        <v>0.35777777777777942</v>
      </c>
      <c r="R143" s="486">
        <v>0.15000000596046448</v>
      </c>
      <c r="S143" s="486">
        <f t="shared" ca="1" si="19"/>
        <v>0.04</v>
      </c>
      <c r="T143" s="506">
        <v>8</v>
      </c>
      <c r="U143" s="469" t="str">
        <f t="shared" si="20"/>
        <v>C3-R16</v>
      </c>
      <c r="V143" s="470">
        <v>3</v>
      </c>
      <c r="W143" s="470" t="s">
        <v>493</v>
      </c>
      <c r="X143" s="470" t="s">
        <v>494</v>
      </c>
      <c r="Y143" s="470">
        <v>16</v>
      </c>
      <c r="AA143" s="505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45"/>
      <c r="C144" s="404" t="str">
        <f t="shared" si="17"/>
        <v>C3-R18</v>
      </c>
      <c r="D144" s="405">
        <v>0.33755787037037038</v>
      </c>
      <c r="E144" s="405">
        <v>0.33773148148148147</v>
      </c>
      <c r="F144" s="406">
        <f t="shared" si="33"/>
        <v>1.7</v>
      </c>
      <c r="G144" s="468">
        <f t="shared" si="33"/>
        <v>5.41</v>
      </c>
      <c r="H144" s="407">
        <f t="shared" si="33"/>
        <v>1.2</v>
      </c>
      <c r="I144" s="407">
        <f t="shared" si="24"/>
        <v>7.11</v>
      </c>
      <c r="J144" s="407">
        <f t="shared" si="18"/>
        <v>7.2600000059604648</v>
      </c>
      <c r="K144" s="408">
        <f t="shared" si="25"/>
        <v>0.15000000596046448</v>
      </c>
      <c r="L144" s="409">
        <f t="shared" si="26"/>
        <v>0.5</v>
      </c>
      <c r="M144" s="410">
        <f t="shared" si="27"/>
        <v>7.61</v>
      </c>
      <c r="N144" s="410">
        <f t="shared" si="28"/>
        <v>7.7600000059604648</v>
      </c>
      <c r="O144" s="411"/>
      <c r="P144" s="485">
        <f t="shared" ca="1" si="29"/>
        <v>0.35805555555555718</v>
      </c>
      <c r="Q144" s="484">
        <f t="shared" ca="1" si="30"/>
        <v>0.35822916666666832</v>
      </c>
      <c r="R144" s="486">
        <v>0.15000000596046448</v>
      </c>
      <c r="S144" s="486">
        <f t="shared" ca="1" si="19"/>
        <v>0.12</v>
      </c>
      <c r="T144" s="470">
        <v>9</v>
      </c>
      <c r="U144" s="469" t="str">
        <f t="shared" si="20"/>
        <v>C3-R18</v>
      </c>
      <c r="V144" s="470">
        <v>3</v>
      </c>
      <c r="W144" s="470" t="s">
        <v>493</v>
      </c>
      <c r="X144" s="470" t="s">
        <v>494</v>
      </c>
      <c r="Y144" s="470">
        <v>18</v>
      </c>
      <c r="AA144" s="505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45"/>
      <c r="C145" s="404" t="str">
        <f t="shared" si="17"/>
        <v>C3-R20</v>
      </c>
      <c r="D145" s="405">
        <v>0.33780092592592592</v>
      </c>
      <c r="E145" s="405">
        <v>0.33796296296296297</v>
      </c>
      <c r="F145" s="406">
        <f t="shared" si="33"/>
        <v>1.7</v>
      </c>
      <c r="G145" s="468">
        <f t="shared" si="33"/>
        <v>5.41</v>
      </c>
      <c r="H145" s="407">
        <f t="shared" si="33"/>
        <v>1.2</v>
      </c>
      <c r="I145" s="407">
        <f t="shared" si="24"/>
        <v>7.11</v>
      </c>
      <c r="J145" s="407">
        <f t="shared" si="18"/>
        <v>7.2399999952316287</v>
      </c>
      <c r="K145" s="408">
        <f t="shared" si="25"/>
        <v>0.12999999523162842</v>
      </c>
      <c r="L145" s="409">
        <f t="shared" si="26"/>
        <v>0.5</v>
      </c>
      <c r="M145" s="410">
        <f t="shared" si="27"/>
        <v>7.61</v>
      </c>
      <c r="N145" s="410">
        <f t="shared" si="28"/>
        <v>7.7399999952316287</v>
      </c>
      <c r="O145" s="411"/>
      <c r="P145" s="485">
        <f t="shared" ca="1" si="29"/>
        <v>0.35846064814814982</v>
      </c>
      <c r="Q145" s="484">
        <f t="shared" ca="1" si="30"/>
        <v>0.35859953703703873</v>
      </c>
      <c r="R145" s="486">
        <v>0.12999999523162842</v>
      </c>
      <c r="S145" s="486">
        <f t="shared" ca="1" si="19"/>
        <v>0.11</v>
      </c>
      <c r="T145" s="506">
        <v>10</v>
      </c>
      <c r="U145" s="469" t="str">
        <f t="shared" si="20"/>
        <v>C3-R20</v>
      </c>
      <c r="V145" s="470">
        <v>3</v>
      </c>
      <c r="W145" s="470" t="s">
        <v>493</v>
      </c>
      <c r="X145" s="470" t="s">
        <v>494</v>
      </c>
      <c r="Y145" s="470">
        <v>20</v>
      </c>
      <c r="AA145" s="505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45"/>
      <c r="C146" s="404" t="str">
        <f t="shared" ref="C146:C209" si="34">U146</f>
        <v>C3-R22</v>
      </c>
      <c r="D146" s="405">
        <v>0.33805555555555555</v>
      </c>
      <c r="E146" s="405">
        <v>0.33819444444444446</v>
      </c>
      <c r="F146" s="406">
        <f t="shared" si="33"/>
        <v>1.7</v>
      </c>
      <c r="G146" s="468">
        <f t="shared" si="33"/>
        <v>5.41</v>
      </c>
      <c r="H146" s="407">
        <f t="shared" si="33"/>
        <v>1.2</v>
      </c>
      <c r="I146" s="407">
        <f t="shared" si="24"/>
        <v>7.11</v>
      </c>
      <c r="J146" s="407">
        <f t="shared" ref="J146:J209" si="35">I146+R146</f>
        <v>7.2100000014901164</v>
      </c>
      <c r="K146" s="408">
        <f t="shared" si="25"/>
        <v>0.10000000149011612</v>
      </c>
      <c r="L146" s="409">
        <f t="shared" si="26"/>
        <v>0.5</v>
      </c>
      <c r="M146" s="410">
        <f t="shared" si="27"/>
        <v>7.61</v>
      </c>
      <c r="N146" s="410">
        <f t="shared" si="28"/>
        <v>7.7100000014901164</v>
      </c>
      <c r="O146" s="411"/>
      <c r="P146" s="485">
        <f t="shared" ca="1" si="29"/>
        <v>0.35887731481481649</v>
      </c>
      <c r="Q146" s="484">
        <f t="shared" ca="1" si="30"/>
        <v>0.35902777777777944</v>
      </c>
      <c r="R146" s="486">
        <v>0.10000000149011612</v>
      </c>
      <c r="S146" s="486">
        <f t="shared" ref="S146:S209" ca="1" si="36">RANDBETWEEN(1,15)/100</f>
        <v>0.04</v>
      </c>
      <c r="T146" s="470">
        <v>11</v>
      </c>
      <c r="U146" s="469" t="str">
        <f t="shared" ref="U146:U209" si="37">W146&amp;V146&amp;"-"&amp;X146&amp;Y146</f>
        <v>C3-R22</v>
      </c>
      <c r="V146" s="470">
        <v>3</v>
      </c>
      <c r="W146" s="470" t="s">
        <v>493</v>
      </c>
      <c r="X146" s="470" t="s">
        <v>494</v>
      </c>
      <c r="Y146" s="470">
        <v>22</v>
      </c>
      <c r="AA146" s="505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45"/>
      <c r="C147" s="404" t="str">
        <f t="shared" si="34"/>
        <v>C3-R24</v>
      </c>
      <c r="D147" s="405">
        <v>0.33832175925925928</v>
      </c>
      <c r="E147" s="405">
        <v>0.33849537037037036</v>
      </c>
      <c r="F147" s="406">
        <f t="shared" ref="F147:H162" si="40">F146</f>
        <v>1.7</v>
      </c>
      <c r="G147" s="468">
        <f t="shared" si="40"/>
        <v>5.41</v>
      </c>
      <c r="H147" s="407">
        <f t="shared" si="40"/>
        <v>1.2</v>
      </c>
      <c r="I147" s="407">
        <f t="shared" ref="I147:I210" si="41">F147+G147</f>
        <v>7.11</v>
      </c>
      <c r="J147" s="407">
        <f t="shared" si="35"/>
        <v>7.200000003576279</v>
      </c>
      <c r="K147" s="408">
        <f t="shared" ref="K147:K210" si="42">J147-I147</f>
        <v>9.0000003576278687E-2</v>
      </c>
      <c r="L147" s="409">
        <f t="shared" ref="L147:L210" si="43">L146</f>
        <v>0.5</v>
      </c>
      <c r="M147" s="410">
        <f t="shared" ref="M147:M210" si="44">I147+L147</f>
        <v>7.61</v>
      </c>
      <c r="N147" s="410">
        <f t="shared" ref="N147:N210" si="45">J147+L147</f>
        <v>7.700000003576279</v>
      </c>
      <c r="O147" s="411"/>
      <c r="P147" s="485">
        <f t="shared" ref="P147:P210" ca="1" si="46">Q146+TIME(0,0,RANDBETWEEN(20,25))</f>
        <v>0.35928240740740908</v>
      </c>
      <c r="Q147" s="484">
        <f t="shared" ref="Q147:Q210" ca="1" si="47">P147+TIME(0,0,RANDBETWEEN(12,15))</f>
        <v>0.35942129629629799</v>
      </c>
      <c r="R147" s="486">
        <v>9.0000003576278687E-2</v>
      </c>
      <c r="S147" s="486">
        <f t="shared" ca="1" si="36"/>
        <v>0.14000000000000001</v>
      </c>
      <c r="T147" s="506">
        <v>12</v>
      </c>
      <c r="U147" s="469" t="str">
        <f t="shared" si="37"/>
        <v>C3-R24</v>
      </c>
      <c r="V147" s="470">
        <v>3</v>
      </c>
      <c r="W147" s="470" t="s">
        <v>493</v>
      </c>
      <c r="X147" s="470" t="s">
        <v>494</v>
      </c>
      <c r="Y147" s="470">
        <v>24</v>
      </c>
      <c r="AA147" s="505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45"/>
      <c r="C148" s="404" t="str">
        <f t="shared" si="34"/>
        <v>C3-R26</v>
      </c>
      <c r="D148" s="405">
        <v>0.33861111111111108</v>
      </c>
      <c r="E148" s="405">
        <v>0.33876157407407409</v>
      </c>
      <c r="F148" s="406">
        <f t="shared" si="40"/>
        <v>1.7</v>
      </c>
      <c r="G148" s="468">
        <f t="shared" si="40"/>
        <v>5.41</v>
      </c>
      <c r="H148" s="407">
        <f t="shared" si="40"/>
        <v>1.2</v>
      </c>
      <c r="I148" s="407">
        <f t="shared" si="41"/>
        <v>7.11</v>
      </c>
      <c r="J148" s="407">
        <f t="shared" si="35"/>
        <v>7.1499999991059306</v>
      </c>
      <c r="K148" s="408">
        <f t="shared" si="42"/>
        <v>3.9999999105930328E-2</v>
      </c>
      <c r="L148" s="409">
        <f t="shared" si="43"/>
        <v>0.5</v>
      </c>
      <c r="M148" s="410">
        <f t="shared" si="44"/>
        <v>7.61</v>
      </c>
      <c r="N148" s="410">
        <f t="shared" si="45"/>
        <v>7.6499999991059306</v>
      </c>
      <c r="O148" s="411"/>
      <c r="P148" s="485">
        <f t="shared" ca="1" si="46"/>
        <v>0.35968750000000171</v>
      </c>
      <c r="Q148" s="484">
        <f t="shared" ca="1" si="47"/>
        <v>0.35986111111111285</v>
      </c>
      <c r="R148" s="486">
        <v>3.9999999105930328E-2</v>
      </c>
      <c r="S148" s="486">
        <f t="shared" ca="1" si="36"/>
        <v>0.02</v>
      </c>
      <c r="T148" s="470">
        <v>13</v>
      </c>
      <c r="U148" s="469" t="str">
        <f t="shared" si="37"/>
        <v>C3-R26</v>
      </c>
      <c r="V148" s="470">
        <v>3</v>
      </c>
      <c r="W148" s="470" t="s">
        <v>493</v>
      </c>
      <c r="X148" s="470" t="s">
        <v>494</v>
      </c>
      <c r="Y148" s="470">
        <v>26</v>
      </c>
      <c r="AA148" s="505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45"/>
      <c r="C149" s="404" t="str">
        <f t="shared" si="34"/>
        <v>C3-R28</v>
      </c>
      <c r="D149" s="405">
        <v>0.33890046296296295</v>
      </c>
      <c r="E149" s="405">
        <v>0.33906249999999999</v>
      </c>
      <c r="F149" s="406">
        <f t="shared" si="40"/>
        <v>1.7</v>
      </c>
      <c r="G149" s="468">
        <f t="shared" si="40"/>
        <v>5.41</v>
      </c>
      <c r="H149" s="407">
        <f t="shared" si="40"/>
        <v>1.2</v>
      </c>
      <c r="I149" s="407">
        <f t="shared" si="41"/>
        <v>7.11</v>
      </c>
      <c r="J149" s="407">
        <f t="shared" si="35"/>
        <v>7.1399999993294481</v>
      </c>
      <c r="K149" s="408">
        <f t="shared" si="42"/>
        <v>2.9999999329447746E-2</v>
      </c>
      <c r="L149" s="409">
        <f t="shared" si="43"/>
        <v>0.5</v>
      </c>
      <c r="M149" s="410">
        <f t="shared" si="44"/>
        <v>7.61</v>
      </c>
      <c r="N149" s="410">
        <f t="shared" si="45"/>
        <v>7.6399999993294481</v>
      </c>
      <c r="O149" s="411"/>
      <c r="P149" s="485">
        <f t="shared" ca="1" si="46"/>
        <v>0.36012731481481658</v>
      </c>
      <c r="Q149" s="484">
        <f t="shared" ca="1" si="47"/>
        <v>0.36028935185185362</v>
      </c>
      <c r="R149" s="486">
        <v>2.9999999329447746E-2</v>
      </c>
      <c r="S149" s="486">
        <f t="shared" ca="1" si="36"/>
        <v>0.02</v>
      </c>
      <c r="T149" s="506">
        <v>14</v>
      </c>
      <c r="U149" s="469" t="str">
        <f t="shared" si="37"/>
        <v>C3-R28</v>
      </c>
      <c r="V149" s="470">
        <v>3</v>
      </c>
      <c r="W149" s="470" t="s">
        <v>493</v>
      </c>
      <c r="X149" s="470" t="s">
        <v>494</v>
      </c>
      <c r="Y149" s="470">
        <v>28</v>
      </c>
      <c r="AA149" s="505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45"/>
      <c r="C150" s="404" t="str">
        <f t="shared" si="34"/>
        <v>C3-R30</v>
      </c>
      <c r="D150" s="405">
        <v>0.33914351851851854</v>
      </c>
      <c r="E150" s="405">
        <v>0.33928240740740739</v>
      </c>
      <c r="F150" s="406">
        <f t="shared" si="40"/>
        <v>1.7</v>
      </c>
      <c r="G150" s="468">
        <f t="shared" si="40"/>
        <v>5.41</v>
      </c>
      <c r="H150" s="407">
        <f t="shared" si="40"/>
        <v>1.2</v>
      </c>
      <c r="I150" s="407">
        <f t="shared" si="41"/>
        <v>7.11</v>
      </c>
      <c r="J150" s="407">
        <f t="shared" si="35"/>
        <v>7.2199999994039539</v>
      </c>
      <c r="K150" s="408">
        <f t="shared" si="42"/>
        <v>0.10999999940395355</v>
      </c>
      <c r="L150" s="409">
        <f t="shared" si="43"/>
        <v>0.5</v>
      </c>
      <c r="M150" s="410">
        <f t="shared" si="44"/>
        <v>7.61</v>
      </c>
      <c r="N150" s="410">
        <f t="shared" si="45"/>
        <v>7.7199999994039539</v>
      </c>
      <c r="O150" s="411"/>
      <c r="P150" s="485">
        <f t="shared" ca="1" si="46"/>
        <v>0.36057870370370548</v>
      </c>
      <c r="Q150" s="484">
        <f t="shared" ca="1" si="47"/>
        <v>0.36071759259259439</v>
      </c>
      <c r="R150" s="486">
        <v>0.10999999940395355</v>
      </c>
      <c r="S150" s="486">
        <f t="shared" ca="1" si="36"/>
        <v>0.09</v>
      </c>
      <c r="T150" s="470">
        <v>15</v>
      </c>
      <c r="U150" s="469" t="str">
        <f t="shared" si="37"/>
        <v>C3-R30</v>
      </c>
      <c r="V150" s="470">
        <v>3</v>
      </c>
      <c r="W150" s="470" t="s">
        <v>493</v>
      </c>
      <c r="X150" s="470" t="s">
        <v>494</v>
      </c>
      <c r="Y150" s="470">
        <v>30</v>
      </c>
      <c r="AA150" s="505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45"/>
      <c r="C151" s="404" t="str">
        <f t="shared" si="34"/>
        <v>C3-R32</v>
      </c>
      <c r="D151" s="405">
        <v>0.3394212962962963</v>
      </c>
      <c r="E151" s="405">
        <v>0.33957175925925925</v>
      </c>
      <c r="F151" s="406">
        <f t="shared" si="40"/>
        <v>1.7</v>
      </c>
      <c r="G151" s="468">
        <f t="shared" si="40"/>
        <v>5.41</v>
      </c>
      <c r="H151" s="407">
        <f t="shared" si="40"/>
        <v>1.2</v>
      </c>
      <c r="I151" s="407">
        <f t="shared" si="41"/>
        <v>7.11</v>
      </c>
      <c r="J151" s="407">
        <f t="shared" si="35"/>
        <v>7.189999998211861</v>
      </c>
      <c r="K151" s="408">
        <f t="shared" si="42"/>
        <v>7.9999998211860657E-2</v>
      </c>
      <c r="L151" s="409">
        <f t="shared" si="43"/>
        <v>0.5</v>
      </c>
      <c r="M151" s="410">
        <f t="shared" si="44"/>
        <v>7.61</v>
      </c>
      <c r="N151" s="410">
        <f t="shared" si="45"/>
        <v>7.689999998211861</v>
      </c>
      <c r="O151" s="411"/>
      <c r="P151" s="485">
        <f t="shared" ca="1" si="46"/>
        <v>0.36096064814814993</v>
      </c>
      <c r="Q151" s="484">
        <f t="shared" ca="1" si="47"/>
        <v>0.36113425925926107</v>
      </c>
      <c r="R151" s="486">
        <v>7.9999998211860657E-2</v>
      </c>
      <c r="S151" s="486">
        <f t="shared" ca="1" si="36"/>
        <v>0.09</v>
      </c>
      <c r="T151" s="506">
        <v>16</v>
      </c>
      <c r="U151" s="469" t="str">
        <f t="shared" si="37"/>
        <v>C3-R32</v>
      </c>
      <c r="V151" s="470">
        <v>3</v>
      </c>
      <c r="W151" s="470" t="s">
        <v>493</v>
      </c>
      <c r="X151" s="470" t="s">
        <v>494</v>
      </c>
      <c r="Y151" s="470">
        <v>32</v>
      </c>
      <c r="AA151" s="505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45"/>
      <c r="C152" s="404" t="str">
        <f t="shared" si="34"/>
        <v>C3-R34</v>
      </c>
      <c r="D152" s="405">
        <v>0.33966435185185184</v>
      </c>
      <c r="E152" s="405">
        <v>0.33980324074074075</v>
      </c>
      <c r="F152" s="406">
        <f t="shared" si="40"/>
        <v>1.7</v>
      </c>
      <c r="G152" s="468">
        <f t="shared" si="40"/>
        <v>5.41</v>
      </c>
      <c r="H152" s="407">
        <f t="shared" si="40"/>
        <v>1.2</v>
      </c>
      <c r="I152" s="407">
        <f t="shared" si="41"/>
        <v>7.11</v>
      </c>
      <c r="J152" s="407">
        <f t="shared" si="35"/>
        <v>7.1800000002980235</v>
      </c>
      <c r="K152" s="408">
        <f t="shared" si="42"/>
        <v>7.0000000298023224E-2</v>
      </c>
      <c r="L152" s="409">
        <f t="shared" si="43"/>
        <v>0.5</v>
      </c>
      <c r="M152" s="410">
        <f t="shared" si="44"/>
        <v>7.61</v>
      </c>
      <c r="N152" s="410">
        <f t="shared" si="45"/>
        <v>7.6800000002980235</v>
      </c>
      <c r="O152" s="411"/>
      <c r="P152" s="485">
        <f t="shared" ca="1" si="46"/>
        <v>0.36137731481481661</v>
      </c>
      <c r="Q152" s="484">
        <f t="shared" ca="1" si="47"/>
        <v>0.36152777777777956</v>
      </c>
      <c r="R152" s="486">
        <v>7.0000000298023224E-2</v>
      </c>
      <c r="S152" s="486">
        <f t="shared" ca="1" si="36"/>
        <v>7.0000000000000007E-2</v>
      </c>
      <c r="T152" s="470">
        <v>17</v>
      </c>
      <c r="U152" s="469" t="str">
        <f t="shared" si="37"/>
        <v>C3-R34</v>
      </c>
      <c r="V152" s="470">
        <v>3</v>
      </c>
      <c r="W152" s="470" t="s">
        <v>493</v>
      </c>
      <c r="X152" s="470" t="s">
        <v>494</v>
      </c>
      <c r="Y152" s="470">
        <v>34</v>
      </c>
      <c r="AA152" s="505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45"/>
      <c r="C153" s="404" t="str">
        <f t="shared" si="34"/>
        <v>C3-R36</v>
      </c>
      <c r="D153" s="405">
        <v>0.33993055555555557</v>
      </c>
      <c r="E153" s="405">
        <v>0.34010416666666665</v>
      </c>
      <c r="F153" s="406">
        <f t="shared" si="40"/>
        <v>1.7</v>
      </c>
      <c r="G153" s="468">
        <f t="shared" si="40"/>
        <v>5.41</v>
      </c>
      <c r="H153" s="407">
        <f t="shared" si="40"/>
        <v>1.2</v>
      </c>
      <c r="I153" s="407">
        <f t="shared" si="41"/>
        <v>7.11</v>
      </c>
      <c r="J153" s="407">
        <f t="shared" si="35"/>
        <v>7.1399999993294481</v>
      </c>
      <c r="K153" s="408">
        <f t="shared" si="42"/>
        <v>2.9999999329447746E-2</v>
      </c>
      <c r="L153" s="409">
        <f t="shared" si="43"/>
        <v>0.5</v>
      </c>
      <c r="M153" s="410">
        <f t="shared" si="44"/>
        <v>7.61</v>
      </c>
      <c r="N153" s="410">
        <f t="shared" si="45"/>
        <v>7.6399999993294481</v>
      </c>
      <c r="O153" s="411"/>
      <c r="P153" s="485">
        <f t="shared" ca="1" si="46"/>
        <v>0.36180555555555732</v>
      </c>
      <c r="Q153" s="484">
        <f t="shared" ca="1" si="47"/>
        <v>0.36196759259259437</v>
      </c>
      <c r="R153" s="486">
        <v>2.9999999329447746E-2</v>
      </c>
      <c r="S153" s="486">
        <f t="shared" ca="1" si="36"/>
        <v>0.02</v>
      </c>
      <c r="T153" s="506">
        <v>18</v>
      </c>
      <c r="U153" s="469" t="str">
        <f t="shared" si="37"/>
        <v>C3-R36</v>
      </c>
      <c r="V153" s="470">
        <v>3</v>
      </c>
      <c r="W153" s="470" t="s">
        <v>493</v>
      </c>
      <c r="X153" s="470" t="s">
        <v>494</v>
      </c>
      <c r="Y153" s="470">
        <v>36</v>
      </c>
      <c r="AA153" s="505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45"/>
      <c r="C154" s="404" t="str">
        <f t="shared" si="34"/>
        <v>C3-R38</v>
      </c>
      <c r="D154" s="405">
        <v>0.3401851851851852</v>
      </c>
      <c r="E154" s="405">
        <v>0.34034722222222225</v>
      </c>
      <c r="F154" s="406">
        <f t="shared" si="40"/>
        <v>1.7</v>
      </c>
      <c r="G154" s="468">
        <f t="shared" si="40"/>
        <v>5.41</v>
      </c>
      <c r="H154" s="407">
        <f t="shared" si="40"/>
        <v>1.2</v>
      </c>
      <c r="I154" s="407">
        <f t="shared" si="41"/>
        <v>7.11</v>
      </c>
      <c r="J154" s="407">
        <f t="shared" si="35"/>
        <v>7.200000003576279</v>
      </c>
      <c r="K154" s="408">
        <f t="shared" si="42"/>
        <v>9.0000003576278687E-2</v>
      </c>
      <c r="L154" s="409">
        <f t="shared" si="43"/>
        <v>0.5</v>
      </c>
      <c r="M154" s="410">
        <f t="shared" si="44"/>
        <v>7.61</v>
      </c>
      <c r="N154" s="410">
        <f t="shared" si="45"/>
        <v>7.700000003576279</v>
      </c>
      <c r="O154" s="411"/>
      <c r="P154" s="485">
        <f t="shared" ca="1" si="46"/>
        <v>0.36223379629629809</v>
      </c>
      <c r="Q154" s="484">
        <f t="shared" ca="1" si="47"/>
        <v>0.36239583333333514</v>
      </c>
      <c r="R154" s="486">
        <v>9.0000003576278687E-2</v>
      </c>
      <c r="S154" s="486">
        <f t="shared" ca="1" si="36"/>
        <v>0.04</v>
      </c>
      <c r="T154" s="470">
        <v>19</v>
      </c>
      <c r="U154" s="469" t="str">
        <f t="shared" si="37"/>
        <v>C3-R38</v>
      </c>
      <c r="V154" s="470">
        <v>3</v>
      </c>
      <c r="W154" s="470" t="s">
        <v>493</v>
      </c>
      <c r="X154" s="470" t="s">
        <v>494</v>
      </c>
      <c r="Y154" s="470">
        <v>38</v>
      </c>
      <c r="AA154" s="505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45"/>
      <c r="C155" s="404" t="str">
        <f t="shared" si="34"/>
        <v>C3-R40</v>
      </c>
      <c r="D155" s="405">
        <v>0.34046296296296297</v>
      </c>
      <c r="E155" s="405">
        <v>0.34063657407407405</v>
      </c>
      <c r="F155" s="406">
        <f t="shared" si="40"/>
        <v>1.7</v>
      </c>
      <c r="G155" s="468">
        <f t="shared" si="40"/>
        <v>5.41</v>
      </c>
      <c r="H155" s="407">
        <f t="shared" si="40"/>
        <v>1.2</v>
      </c>
      <c r="I155" s="407">
        <f t="shared" si="41"/>
        <v>7.11</v>
      </c>
      <c r="J155" s="407">
        <f t="shared" si="35"/>
        <v>7.2100000014901164</v>
      </c>
      <c r="K155" s="408">
        <f t="shared" si="42"/>
        <v>0.10000000149011612</v>
      </c>
      <c r="L155" s="409">
        <f t="shared" si="43"/>
        <v>0.5</v>
      </c>
      <c r="M155" s="410">
        <f t="shared" si="44"/>
        <v>7.61</v>
      </c>
      <c r="N155" s="410">
        <f t="shared" si="45"/>
        <v>7.7100000014901164</v>
      </c>
      <c r="O155" s="411"/>
      <c r="P155" s="485">
        <f t="shared" ca="1" si="46"/>
        <v>0.36266203703703886</v>
      </c>
      <c r="Q155" s="484">
        <f t="shared" ca="1" si="47"/>
        <v>0.36280092592592778</v>
      </c>
      <c r="R155" s="486">
        <v>0.10000000149011612</v>
      </c>
      <c r="S155" s="486">
        <f t="shared" ca="1" si="36"/>
        <v>0.11</v>
      </c>
      <c r="T155" s="506">
        <v>20</v>
      </c>
      <c r="U155" s="469" t="str">
        <f t="shared" si="37"/>
        <v>C3-R40</v>
      </c>
      <c r="V155" s="470">
        <v>3</v>
      </c>
      <c r="W155" s="470" t="s">
        <v>493</v>
      </c>
      <c r="X155" s="470" t="s">
        <v>494</v>
      </c>
      <c r="Y155" s="470">
        <v>40</v>
      </c>
      <c r="AA155" s="505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45"/>
      <c r="C156" s="404" t="str">
        <f t="shared" si="34"/>
        <v>C3-R42</v>
      </c>
      <c r="D156" s="405">
        <v>0.34075231481481483</v>
      </c>
      <c r="E156" s="405">
        <v>0.34089120370370368</v>
      </c>
      <c r="F156" s="406">
        <f t="shared" si="40"/>
        <v>1.7</v>
      </c>
      <c r="G156" s="468">
        <f t="shared" si="40"/>
        <v>5.41</v>
      </c>
      <c r="H156" s="407">
        <f t="shared" si="40"/>
        <v>1.2</v>
      </c>
      <c r="I156" s="407">
        <f t="shared" si="41"/>
        <v>7.11</v>
      </c>
      <c r="J156" s="407">
        <f t="shared" si="35"/>
        <v>7.2500000005960468</v>
      </c>
      <c r="K156" s="408">
        <f t="shared" si="42"/>
        <v>0.14000000059604645</v>
      </c>
      <c r="L156" s="409">
        <f t="shared" si="43"/>
        <v>0.5</v>
      </c>
      <c r="M156" s="410">
        <f t="shared" si="44"/>
        <v>7.61</v>
      </c>
      <c r="N156" s="410">
        <f t="shared" si="45"/>
        <v>7.7500000005960468</v>
      </c>
      <c r="O156" s="411"/>
      <c r="P156" s="485">
        <f t="shared" ca="1" si="46"/>
        <v>0.3630671296296315</v>
      </c>
      <c r="Q156" s="484">
        <f t="shared" ca="1" si="47"/>
        <v>0.36320601851852041</v>
      </c>
      <c r="R156" s="486">
        <v>0.14000000059604645</v>
      </c>
      <c r="S156" s="486">
        <f t="shared" ca="1" si="36"/>
        <v>0.01</v>
      </c>
      <c r="T156" s="470">
        <v>21</v>
      </c>
      <c r="U156" s="469" t="str">
        <f t="shared" si="37"/>
        <v>C3-R42</v>
      </c>
      <c r="V156" s="470">
        <v>3</v>
      </c>
      <c r="W156" s="470" t="s">
        <v>493</v>
      </c>
      <c r="X156" s="470" t="s">
        <v>494</v>
      </c>
      <c r="Y156" s="470">
        <v>42</v>
      </c>
      <c r="AA156" s="505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45"/>
      <c r="C157" s="404" t="str">
        <f t="shared" si="34"/>
        <v>C4-R39</v>
      </c>
      <c r="D157" s="405">
        <v>0.34098379629629627</v>
      </c>
      <c r="E157" s="405">
        <v>0.34113425925925928</v>
      </c>
      <c r="F157" s="406">
        <f t="shared" si="40"/>
        <v>1.7</v>
      </c>
      <c r="G157" s="468">
        <f t="shared" si="40"/>
        <v>5.41</v>
      </c>
      <c r="H157" s="407">
        <f t="shared" si="40"/>
        <v>1.2</v>
      </c>
      <c r="I157" s="407">
        <f t="shared" si="41"/>
        <v>7.11</v>
      </c>
      <c r="J157" s="407">
        <f t="shared" si="35"/>
        <v>7.2500000005960468</v>
      </c>
      <c r="K157" s="408">
        <f t="shared" si="42"/>
        <v>0.14000000059604645</v>
      </c>
      <c r="L157" s="409">
        <f t="shared" si="43"/>
        <v>0.5</v>
      </c>
      <c r="M157" s="410">
        <f t="shared" si="44"/>
        <v>7.61</v>
      </c>
      <c r="N157" s="410">
        <f t="shared" si="45"/>
        <v>7.7500000005960468</v>
      </c>
      <c r="O157" s="411"/>
      <c r="P157" s="485">
        <f t="shared" ca="1" si="46"/>
        <v>0.36346064814815005</v>
      </c>
      <c r="Q157" s="484">
        <f t="shared" ca="1" si="47"/>
        <v>0.36362268518518709</v>
      </c>
      <c r="R157" s="486">
        <v>0.14000000059604645</v>
      </c>
      <c r="S157" s="486">
        <f t="shared" ca="1" si="36"/>
        <v>0.04</v>
      </c>
      <c r="T157" s="470">
        <v>1</v>
      </c>
      <c r="U157" s="469" t="str">
        <f t="shared" si="37"/>
        <v>C4-R39</v>
      </c>
      <c r="V157" s="470">
        <v>4</v>
      </c>
      <c r="W157" s="470" t="s">
        <v>493</v>
      </c>
      <c r="X157" s="470" t="s">
        <v>494</v>
      </c>
      <c r="Y157" s="470">
        <v>39</v>
      </c>
      <c r="AA157" s="505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45"/>
      <c r="C158" s="404" t="str">
        <f t="shared" si="34"/>
        <v>C4-R37</v>
      </c>
      <c r="D158" s="405">
        <v>0.34122685185185186</v>
      </c>
      <c r="E158" s="405">
        <v>0.34136574074074072</v>
      </c>
      <c r="F158" s="406">
        <f t="shared" si="40"/>
        <v>1.7</v>
      </c>
      <c r="G158" s="468">
        <f t="shared" si="40"/>
        <v>5.41</v>
      </c>
      <c r="H158" s="407">
        <f t="shared" si="40"/>
        <v>1.2</v>
      </c>
      <c r="I158" s="407">
        <f t="shared" si="41"/>
        <v>7.11</v>
      </c>
      <c r="J158" s="407">
        <f t="shared" si="35"/>
        <v>7.1199999997764829</v>
      </c>
      <c r="K158" s="408">
        <f t="shared" si="42"/>
        <v>9.9999997764825821E-3</v>
      </c>
      <c r="L158" s="409">
        <f t="shared" si="43"/>
        <v>0.5</v>
      </c>
      <c r="M158" s="410">
        <f t="shared" si="44"/>
        <v>7.61</v>
      </c>
      <c r="N158" s="410">
        <f t="shared" si="45"/>
        <v>7.6199999997764829</v>
      </c>
      <c r="O158" s="411"/>
      <c r="P158" s="485">
        <f t="shared" ca="1" si="46"/>
        <v>0.36388888888889082</v>
      </c>
      <c r="Q158" s="484">
        <f t="shared" ca="1" si="47"/>
        <v>0.36405092592592786</v>
      </c>
      <c r="R158" s="486">
        <v>9.9999997764825821E-3</v>
      </c>
      <c r="S158" s="486">
        <f t="shared" ca="1" si="36"/>
        <v>0.09</v>
      </c>
      <c r="T158" s="470">
        <v>2</v>
      </c>
      <c r="U158" s="469" t="str">
        <f t="shared" si="37"/>
        <v>C4-R37</v>
      </c>
      <c r="V158" s="470">
        <v>4</v>
      </c>
      <c r="W158" s="470" t="s">
        <v>493</v>
      </c>
      <c r="X158" s="470" t="s">
        <v>494</v>
      </c>
      <c r="Y158" s="470">
        <v>37</v>
      </c>
      <c r="AA158" s="505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45"/>
      <c r="C159" s="404" t="str">
        <f t="shared" si="34"/>
        <v>C4-R35</v>
      </c>
      <c r="D159" s="405">
        <v>0.3414814814814815</v>
      </c>
      <c r="E159" s="405">
        <v>0.34165509259259258</v>
      </c>
      <c r="F159" s="406">
        <f t="shared" si="40"/>
        <v>1.7</v>
      </c>
      <c r="G159" s="468">
        <f t="shared" si="40"/>
        <v>5.41</v>
      </c>
      <c r="H159" s="407">
        <f t="shared" si="40"/>
        <v>1.2</v>
      </c>
      <c r="I159" s="407">
        <f t="shared" si="41"/>
        <v>7.11</v>
      </c>
      <c r="J159" s="407">
        <f t="shared" si="35"/>
        <v>7.2399999952316287</v>
      </c>
      <c r="K159" s="408">
        <f t="shared" si="42"/>
        <v>0.12999999523162842</v>
      </c>
      <c r="L159" s="409">
        <f t="shared" si="43"/>
        <v>0.5</v>
      </c>
      <c r="M159" s="410">
        <f t="shared" si="44"/>
        <v>7.61</v>
      </c>
      <c r="N159" s="410">
        <f t="shared" si="45"/>
        <v>7.7399999952316287</v>
      </c>
      <c r="O159" s="411"/>
      <c r="P159" s="485">
        <f t="shared" ca="1" si="46"/>
        <v>0.36430555555555749</v>
      </c>
      <c r="Q159" s="484">
        <f t="shared" ca="1" si="47"/>
        <v>0.36446759259259454</v>
      </c>
      <c r="R159" s="486">
        <v>0.12999999523162842</v>
      </c>
      <c r="S159" s="486">
        <f t="shared" ca="1" si="36"/>
        <v>0.08</v>
      </c>
      <c r="T159" s="470">
        <v>3</v>
      </c>
      <c r="U159" s="469" t="str">
        <f t="shared" si="37"/>
        <v>C4-R35</v>
      </c>
      <c r="V159" s="470">
        <v>4</v>
      </c>
      <c r="W159" s="470" t="s">
        <v>493</v>
      </c>
      <c r="X159" s="470" t="s">
        <v>494</v>
      </c>
      <c r="Y159" s="470">
        <v>35</v>
      </c>
      <c r="AA159" s="505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45"/>
      <c r="C160" s="404" t="str">
        <f t="shared" si="34"/>
        <v>C4-R33</v>
      </c>
      <c r="D160" s="405">
        <v>0.34174768518518517</v>
      </c>
      <c r="E160" s="405">
        <v>0.34192129629629631</v>
      </c>
      <c r="F160" s="406">
        <f t="shared" si="40"/>
        <v>1.7</v>
      </c>
      <c r="G160" s="468">
        <f t="shared" si="40"/>
        <v>5.41</v>
      </c>
      <c r="H160" s="407">
        <f t="shared" si="40"/>
        <v>1.2</v>
      </c>
      <c r="I160" s="407">
        <f t="shared" si="41"/>
        <v>7.11</v>
      </c>
      <c r="J160" s="407">
        <f t="shared" si="35"/>
        <v>7.2399999952316287</v>
      </c>
      <c r="K160" s="408">
        <f t="shared" si="42"/>
        <v>0.12999999523162842</v>
      </c>
      <c r="L160" s="409">
        <f t="shared" si="43"/>
        <v>0.5</v>
      </c>
      <c r="M160" s="410">
        <f t="shared" si="44"/>
        <v>7.61</v>
      </c>
      <c r="N160" s="410">
        <f t="shared" si="45"/>
        <v>7.7399999952316287</v>
      </c>
      <c r="O160" s="411"/>
      <c r="P160" s="485">
        <f t="shared" ca="1" si="46"/>
        <v>0.36472222222222417</v>
      </c>
      <c r="Q160" s="484">
        <f t="shared" ca="1" si="47"/>
        <v>0.36486111111111308</v>
      </c>
      <c r="R160" s="486">
        <v>0.12999999523162842</v>
      </c>
      <c r="S160" s="486">
        <f t="shared" ca="1" si="36"/>
        <v>0.05</v>
      </c>
      <c r="T160" s="470">
        <v>4</v>
      </c>
      <c r="U160" s="504" t="str">
        <f t="shared" si="37"/>
        <v>C4-R33</v>
      </c>
      <c r="V160" s="470">
        <v>4</v>
      </c>
      <c r="W160" s="504" t="s">
        <v>493</v>
      </c>
      <c r="X160" s="504" t="s">
        <v>494</v>
      </c>
      <c r="Y160" s="470">
        <v>33</v>
      </c>
      <c r="AA160" s="505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45"/>
      <c r="C161" s="404" t="str">
        <f t="shared" si="34"/>
        <v>C4-R31</v>
      </c>
      <c r="D161" s="405">
        <v>0.34202546296296299</v>
      </c>
      <c r="E161" s="405">
        <v>0.34219907407407407</v>
      </c>
      <c r="F161" s="406">
        <f t="shared" si="40"/>
        <v>1.7</v>
      </c>
      <c r="G161" s="468">
        <f t="shared" si="40"/>
        <v>5.41</v>
      </c>
      <c r="H161" s="407">
        <f t="shared" si="40"/>
        <v>1.2</v>
      </c>
      <c r="I161" s="407">
        <f t="shared" si="41"/>
        <v>7.11</v>
      </c>
      <c r="J161" s="407">
        <f t="shared" si="35"/>
        <v>7.1699999986588958</v>
      </c>
      <c r="K161" s="408">
        <f t="shared" si="42"/>
        <v>5.9999998658895493E-2</v>
      </c>
      <c r="L161" s="409">
        <f t="shared" si="43"/>
        <v>0.5</v>
      </c>
      <c r="M161" s="410">
        <f t="shared" si="44"/>
        <v>7.61</v>
      </c>
      <c r="N161" s="410">
        <f t="shared" si="45"/>
        <v>7.6699999986588958</v>
      </c>
      <c r="O161" s="411"/>
      <c r="P161" s="485">
        <f t="shared" ca="1" si="46"/>
        <v>0.36510416666666862</v>
      </c>
      <c r="Q161" s="484">
        <f t="shared" ca="1" si="47"/>
        <v>0.36524305555555753</v>
      </c>
      <c r="R161" s="486">
        <v>5.9999998658895493E-2</v>
      </c>
      <c r="S161" s="486">
        <f t="shared" ca="1" si="36"/>
        <v>0.13</v>
      </c>
      <c r="T161" s="470">
        <v>5</v>
      </c>
      <c r="U161" s="469" t="str">
        <f t="shared" si="37"/>
        <v>C4-R31</v>
      </c>
      <c r="V161" s="470">
        <v>4</v>
      </c>
      <c r="W161" s="470" t="s">
        <v>493</v>
      </c>
      <c r="X161" s="470" t="s">
        <v>494</v>
      </c>
      <c r="Y161" s="470">
        <v>31</v>
      </c>
      <c r="AA161" s="505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45"/>
      <c r="C162" s="404" t="str">
        <f t="shared" si="34"/>
        <v>C4-R29</v>
      </c>
      <c r="D162" s="405">
        <v>0.34230324074074076</v>
      </c>
      <c r="E162" s="405">
        <v>0.34244212962962961</v>
      </c>
      <c r="F162" s="406">
        <f t="shared" si="40"/>
        <v>1.7</v>
      </c>
      <c r="G162" s="468">
        <f t="shared" si="40"/>
        <v>5.41</v>
      </c>
      <c r="H162" s="407">
        <f t="shared" si="40"/>
        <v>1.2</v>
      </c>
      <c r="I162" s="407">
        <f t="shared" si="41"/>
        <v>7.11</v>
      </c>
      <c r="J162" s="407">
        <f t="shared" si="35"/>
        <v>7.2299999973177913</v>
      </c>
      <c r="K162" s="408">
        <f t="shared" si="42"/>
        <v>0.11999999731779099</v>
      </c>
      <c r="L162" s="409">
        <f t="shared" si="43"/>
        <v>0.5</v>
      </c>
      <c r="M162" s="410">
        <f t="shared" si="44"/>
        <v>7.61</v>
      </c>
      <c r="N162" s="410">
        <f t="shared" si="45"/>
        <v>7.7299999973177913</v>
      </c>
      <c r="O162" s="411"/>
      <c r="P162" s="485">
        <f t="shared" ca="1" si="46"/>
        <v>0.36548611111111307</v>
      </c>
      <c r="Q162" s="484">
        <f t="shared" ca="1" si="47"/>
        <v>0.36564814814815011</v>
      </c>
      <c r="R162" s="486">
        <v>0.11999999731779099</v>
      </c>
      <c r="S162" s="486">
        <f t="shared" ca="1" si="36"/>
        <v>0.12</v>
      </c>
      <c r="T162" s="470">
        <v>6</v>
      </c>
      <c r="U162" s="469" t="str">
        <f t="shared" si="37"/>
        <v>C4-R29</v>
      </c>
      <c r="V162" s="470">
        <v>4</v>
      </c>
      <c r="W162" s="470" t="s">
        <v>493</v>
      </c>
      <c r="X162" s="470" t="s">
        <v>494</v>
      </c>
      <c r="Y162" s="470">
        <v>29</v>
      </c>
      <c r="AA162" s="505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45"/>
      <c r="C163" s="404" t="str">
        <f t="shared" si="34"/>
        <v>C4-R27</v>
      </c>
      <c r="D163" s="405">
        <v>0.3425347222222222</v>
      </c>
      <c r="E163" s="405">
        <v>0.34267361111111111</v>
      </c>
      <c r="F163" s="406">
        <f t="shared" ref="F163:H178" si="48">F162</f>
        <v>1.7</v>
      </c>
      <c r="G163" s="468">
        <f t="shared" si="48"/>
        <v>5.41</v>
      </c>
      <c r="H163" s="407">
        <f t="shared" si="48"/>
        <v>1.2</v>
      </c>
      <c r="I163" s="407">
        <f t="shared" si="41"/>
        <v>7.11</v>
      </c>
      <c r="J163" s="407">
        <f t="shared" si="35"/>
        <v>7.2600000059604648</v>
      </c>
      <c r="K163" s="408">
        <f t="shared" si="42"/>
        <v>0.15000000596046448</v>
      </c>
      <c r="L163" s="409">
        <f t="shared" si="43"/>
        <v>0.5</v>
      </c>
      <c r="M163" s="410">
        <f t="shared" si="44"/>
        <v>7.61</v>
      </c>
      <c r="N163" s="410">
        <f t="shared" si="45"/>
        <v>7.7600000059604648</v>
      </c>
      <c r="O163" s="411"/>
      <c r="P163" s="485">
        <f t="shared" ca="1" si="46"/>
        <v>0.36593750000000197</v>
      </c>
      <c r="Q163" s="484">
        <f t="shared" ca="1" si="47"/>
        <v>0.36608796296296492</v>
      </c>
      <c r="R163" s="486">
        <v>0.15000000596046448</v>
      </c>
      <c r="S163" s="486">
        <f t="shared" ca="1" si="36"/>
        <v>0.08</v>
      </c>
      <c r="T163" s="470">
        <v>7</v>
      </c>
      <c r="U163" s="469" t="str">
        <f t="shared" si="37"/>
        <v>C4-R27</v>
      </c>
      <c r="V163" s="470">
        <v>4</v>
      </c>
      <c r="W163" s="470" t="s">
        <v>493</v>
      </c>
      <c r="X163" s="470" t="s">
        <v>494</v>
      </c>
      <c r="Y163" s="470">
        <v>27</v>
      </c>
      <c r="AA163" s="505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45"/>
      <c r="C164" s="404" t="str">
        <f t="shared" si="34"/>
        <v>C4-R25</v>
      </c>
      <c r="D164" s="405">
        <v>0.3427662037037037</v>
      </c>
      <c r="E164" s="405">
        <v>0.34293981481481484</v>
      </c>
      <c r="F164" s="406">
        <f t="shared" si="48"/>
        <v>1.7</v>
      </c>
      <c r="G164" s="468">
        <f t="shared" si="48"/>
        <v>5.41</v>
      </c>
      <c r="H164" s="407">
        <f t="shared" si="48"/>
        <v>1.2</v>
      </c>
      <c r="I164" s="407">
        <f t="shared" si="41"/>
        <v>7.11</v>
      </c>
      <c r="J164" s="407">
        <f t="shared" si="35"/>
        <v>7.2600000059604648</v>
      </c>
      <c r="K164" s="408">
        <f t="shared" si="42"/>
        <v>0.15000000596046448</v>
      </c>
      <c r="L164" s="409">
        <f t="shared" si="43"/>
        <v>0.5</v>
      </c>
      <c r="M164" s="410">
        <f t="shared" si="44"/>
        <v>7.61</v>
      </c>
      <c r="N164" s="410">
        <f t="shared" si="45"/>
        <v>7.7600000059604648</v>
      </c>
      <c r="O164" s="411"/>
      <c r="P164" s="485">
        <f t="shared" ca="1" si="46"/>
        <v>0.36635416666666865</v>
      </c>
      <c r="Q164" s="484">
        <f t="shared" ca="1" si="47"/>
        <v>0.36651620370370569</v>
      </c>
      <c r="R164" s="486">
        <v>0.15000000596046448</v>
      </c>
      <c r="S164" s="486">
        <f t="shared" ca="1" si="36"/>
        <v>0.12</v>
      </c>
      <c r="T164" s="470">
        <v>8</v>
      </c>
      <c r="U164" s="469" t="str">
        <f t="shared" si="37"/>
        <v>C4-R25</v>
      </c>
      <c r="V164" s="470">
        <v>4</v>
      </c>
      <c r="W164" s="470" t="s">
        <v>493</v>
      </c>
      <c r="X164" s="470" t="s">
        <v>494</v>
      </c>
      <c r="Y164" s="470">
        <v>25</v>
      </c>
      <c r="AA164" s="505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45"/>
      <c r="C165" s="404" t="str">
        <f t="shared" si="34"/>
        <v>C4-R23</v>
      </c>
      <c r="D165" s="405">
        <v>0.3429976851851852</v>
      </c>
      <c r="E165" s="405">
        <v>0.34315972222222224</v>
      </c>
      <c r="F165" s="406">
        <f t="shared" si="48"/>
        <v>1.7</v>
      </c>
      <c r="G165" s="468">
        <f t="shared" si="48"/>
        <v>5.41</v>
      </c>
      <c r="H165" s="407">
        <f t="shared" si="48"/>
        <v>1.2</v>
      </c>
      <c r="I165" s="407">
        <f t="shared" si="41"/>
        <v>7.11</v>
      </c>
      <c r="J165" s="407">
        <f t="shared" si="35"/>
        <v>7.1600000007450584</v>
      </c>
      <c r="K165" s="408">
        <f t="shared" si="42"/>
        <v>5.000000074505806E-2</v>
      </c>
      <c r="L165" s="409">
        <f t="shared" si="43"/>
        <v>0.5</v>
      </c>
      <c r="M165" s="410">
        <f t="shared" si="44"/>
        <v>7.61</v>
      </c>
      <c r="N165" s="410">
        <f t="shared" si="45"/>
        <v>7.6600000007450584</v>
      </c>
      <c r="O165" s="411"/>
      <c r="P165" s="485">
        <f t="shared" ca="1" si="46"/>
        <v>0.36678240740740942</v>
      </c>
      <c r="Q165" s="484">
        <f t="shared" ca="1" si="47"/>
        <v>0.36694444444444646</v>
      </c>
      <c r="R165" s="486">
        <v>5.000000074505806E-2</v>
      </c>
      <c r="S165" s="486">
        <f t="shared" ca="1" si="36"/>
        <v>0.09</v>
      </c>
      <c r="T165" s="470">
        <v>9</v>
      </c>
      <c r="U165" s="469" t="str">
        <f t="shared" si="37"/>
        <v>C4-R23</v>
      </c>
      <c r="V165" s="470">
        <v>4</v>
      </c>
      <c r="W165" s="470" t="s">
        <v>493</v>
      </c>
      <c r="X165" s="470" t="s">
        <v>494</v>
      </c>
      <c r="Y165" s="470">
        <v>23</v>
      </c>
      <c r="AA165" s="505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45"/>
      <c r="C166" s="404" t="str">
        <f t="shared" si="34"/>
        <v>C4-R21</v>
      </c>
      <c r="D166" s="405">
        <v>0.34324074074074074</v>
      </c>
      <c r="E166" s="405">
        <v>0.34339120370370368</v>
      </c>
      <c r="F166" s="406">
        <f t="shared" si="48"/>
        <v>1.7</v>
      </c>
      <c r="G166" s="468">
        <f t="shared" si="48"/>
        <v>5.41</v>
      </c>
      <c r="H166" s="407">
        <f t="shared" si="48"/>
        <v>1.2</v>
      </c>
      <c r="I166" s="407">
        <f t="shared" si="41"/>
        <v>7.11</v>
      </c>
      <c r="J166" s="407">
        <f t="shared" si="35"/>
        <v>7.189999998211861</v>
      </c>
      <c r="K166" s="408">
        <f t="shared" si="42"/>
        <v>7.9999998211860657E-2</v>
      </c>
      <c r="L166" s="409">
        <f t="shared" si="43"/>
        <v>0.5</v>
      </c>
      <c r="M166" s="410">
        <f t="shared" si="44"/>
        <v>7.61</v>
      </c>
      <c r="N166" s="410">
        <f t="shared" si="45"/>
        <v>7.689999998211861</v>
      </c>
      <c r="O166" s="411"/>
      <c r="P166" s="485">
        <f t="shared" ca="1" si="46"/>
        <v>0.36723379629629832</v>
      </c>
      <c r="Q166" s="484">
        <f t="shared" ca="1" si="47"/>
        <v>0.36737268518518723</v>
      </c>
      <c r="R166" s="486">
        <v>7.9999998211860657E-2</v>
      </c>
      <c r="S166" s="486">
        <f t="shared" ca="1" si="36"/>
        <v>0.01</v>
      </c>
      <c r="T166" s="470">
        <v>10</v>
      </c>
      <c r="U166" s="469" t="str">
        <f t="shared" si="37"/>
        <v>C4-R21</v>
      </c>
      <c r="V166" s="470">
        <v>4</v>
      </c>
      <c r="W166" s="470" t="s">
        <v>493</v>
      </c>
      <c r="X166" s="470" t="s">
        <v>494</v>
      </c>
      <c r="Y166" s="470">
        <v>21</v>
      </c>
      <c r="AA166" s="505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45"/>
      <c r="C167" s="404" t="str">
        <f t="shared" si="34"/>
        <v>C4-R19</v>
      </c>
      <c r="D167" s="405">
        <v>0.3435300925925926</v>
      </c>
      <c r="E167" s="405">
        <v>0.34368055555555554</v>
      </c>
      <c r="F167" s="406">
        <f t="shared" si="48"/>
        <v>1.7</v>
      </c>
      <c r="G167" s="468">
        <f t="shared" si="48"/>
        <v>5.41</v>
      </c>
      <c r="H167" s="407">
        <f t="shared" si="48"/>
        <v>1.2</v>
      </c>
      <c r="I167" s="407">
        <f t="shared" si="41"/>
        <v>7.11</v>
      </c>
      <c r="J167" s="407">
        <f t="shared" si="35"/>
        <v>7.2199999994039539</v>
      </c>
      <c r="K167" s="408">
        <f t="shared" si="42"/>
        <v>0.10999999940395355</v>
      </c>
      <c r="L167" s="409">
        <f t="shared" si="43"/>
        <v>0.5</v>
      </c>
      <c r="M167" s="410">
        <f t="shared" si="44"/>
        <v>7.61</v>
      </c>
      <c r="N167" s="410">
        <f t="shared" si="45"/>
        <v>7.7199999994039539</v>
      </c>
      <c r="O167" s="411"/>
      <c r="P167" s="485">
        <f t="shared" ca="1" si="46"/>
        <v>0.367650462962965</v>
      </c>
      <c r="Q167" s="484">
        <f t="shared" ca="1" si="47"/>
        <v>0.36778935185185391</v>
      </c>
      <c r="R167" s="486">
        <v>0.10999999940395355</v>
      </c>
      <c r="S167" s="486">
        <f t="shared" ca="1" si="36"/>
        <v>0.04</v>
      </c>
      <c r="T167" s="470">
        <v>11</v>
      </c>
      <c r="U167" s="469" t="str">
        <f t="shared" si="37"/>
        <v>C4-R19</v>
      </c>
      <c r="V167" s="470">
        <v>4</v>
      </c>
      <c r="W167" s="470" t="s">
        <v>493</v>
      </c>
      <c r="X167" s="470" t="s">
        <v>494</v>
      </c>
      <c r="Y167" s="470">
        <v>19</v>
      </c>
      <c r="AA167" s="505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45" t="s">
        <v>524</v>
      </c>
      <c r="C168" s="404" t="str">
        <f t="shared" si="34"/>
        <v>C4-R17</v>
      </c>
      <c r="D168" s="405">
        <v>0.34377314814814813</v>
      </c>
      <c r="E168" s="405">
        <v>0.34394675925925927</v>
      </c>
      <c r="F168" s="406">
        <f t="shared" si="48"/>
        <v>1.7</v>
      </c>
      <c r="G168" s="468">
        <f t="shared" si="48"/>
        <v>5.41</v>
      </c>
      <c r="H168" s="407">
        <f t="shared" si="48"/>
        <v>1.2</v>
      </c>
      <c r="I168" s="407">
        <f t="shared" si="41"/>
        <v>7.11</v>
      </c>
      <c r="J168" s="407">
        <f t="shared" si="35"/>
        <v>7.1600000007450584</v>
      </c>
      <c r="K168" s="408">
        <f t="shared" si="42"/>
        <v>5.000000074505806E-2</v>
      </c>
      <c r="L168" s="409">
        <f t="shared" si="43"/>
        <v>0.5</v>
      </c>
      <c r="M168" s="410">
        <f t="shared" si="44"/>
        <v>7.61</v>
      </c>
      <c r="N168" s="410">
        <f t="shared" si="45"/>
        <v>7.6600000007450584</v>
      </c>
      <c r="O168" s="411"/>
      <c r="P168" s="485">
        <f t="shared" ca="1" si="46"/>
        <v>0.36802083333333541</v>
      </c>
      <c r="Q168" s="484">
        <f t="shared" ca="1" si="47"/>
        <v>0.36818287037037245</v>
      </c>
      <c r="R168" s="486">
        <v>5.000000074505806E-2</v>
      </c>
      <c r="S168" s="486">
        <f t="shared" ca="1" si="36"/>
        <v>7.0000000000000007E-2</v>
      </c>
      <c r="T168" s="470">
        <v>12</v>
      </c>
      <c r="U168" s="469" t="str">
        <f t="shared" si="37"/>
        <v>C4-R17</v>
      </c>
      <c r="V168" s="470">
        <v>4</v>
      </c>
      <c r="W168" s="470" t="s">
        <v>493</v>
      </c>
      <c r="X168" s="470" t="s">
        <v>494</v>
      </c>
      <c r="Y168" s="470">
        <v>17</v>
      </c>
      <c r="AA168" s="505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45"/>
      <c r="C169" s="404" t="str">
        <f t="shared" si="34"/>
        <v>C4-R15</v>
      </c>
      <c r="D169" s="405">
        <v>0.34403935185185186</v>
      </c>
      <c r="E169" s="405">
        <v>0.34421296296296294</v>
      </c>
      <c r="F169" s="406">
        <f t="shared" si="48"/>
        <v>1.7</v>
      </c>
      <c r="G169" s="468">
        <f t="shared" si="48"/>
        <v>5.41</v>
      </c>
      <c r="H169" s="407">
        <f t="shared" si="48"/>
        <v>1.2</v>
      </c>
      <c r="I169" s="407">
        <f t="shared" si="41"/>
        <v>7.11</v>
      </c>
      <c r="J169" s="407">
        <f t="shared" si="35"/>
        <v>7.1499999991059306</v>
      </c>
      <c r="K169" s="408">
        <f t="shared" si="42"/>
        <v>3.9999999105930328E-2</v>
      </c>
      <c r="L169" s="409">
        <f t="shared" si="43"/>
        <v>0.5</v>
      </c>
      <c r="M169" s="410">
        <f t="shared" si="44"/>
        <v>7.61</v>
      </c>
      <c r="N169" s="410">
        <f t="shared" si="45"/>
        <v>7.6499999991059306</v>
      </c>
      <c r="O169" s="411"/>
      <c r="P169" s="485">
        <f t="shared" ca="1" si="46"/>
        <v>0.36841435185185395</v>
      </c>
      <c r="Q169" s="484">
        <f t="shared" ca="1" si="47"/>
        <v>0.36858796296296509</v>
      </c>
      <c r="R169" s="486">
        <v>3.9999999105930328E-2</v>
      </c>
      <c r="S169" s="486">
        <f t="shared" ca="1" si="36"/>
        <v>0.14000000000000001</v>
      </c>
      <c r="T169" s="470">
        <v>13</v>
      </c>
      <c r="U169" s="469" t="str">
        <f t="shared" si="37"/>
        <v>C4-R15</v>
      </c>
      <c r="V169" s="470">
        <v>4</v>
      </c>
      <c r="W169" s="470" t="s">
        <v>493</v>
      </c>
      <c r="X169" s="470" t="s">
        <v>494</v>
      </c>
      <c r="Y169" s="470">
        <v>15</v>
      </c>
      <c r="AA169" s="505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45"/>
      <c r="C170" s="404" t="str">
        <f t="shared" si="34"/>
        <v>C4-R13</v>
      </c>
      <c r="D170" s="405">
        <v>0.34431712962962963</v>
      </c>
      <c r="E170" s="405">
        <v>0.34447916666666667</v>
      </c>
      <c r="F170" s="406">
        <f t="shared" si="48"/>
        <v>1.7</v>
      </c>
      <c r="G170" s="468">
        <f t="shared" si="48"/>
        <v>5.41</v>
      </c>
      <c r="H170" s="407">
        <f t="shared" si="48"/>
        <v>1.2</v>
      </c>
      <c r="I170" s="407">
        <f t="shared" si="41"/>
        <v>7.11</v>
      </c>
      <c r="J170" s="407">
        <f t="shared" si="35"/>
        <v>7.1800000002980235</v>
      </c>
      <c r="K170" s="408">
        <f t="shared" si="42"/>
        <v>7.0000000298023224E-2</v>
      </c>
      <c r="L170" s="409">
        <f t="shared" si="43"/>
        <v>0.5</v>
      </c>
      <c r="M170" s="410">
        <f t="shared" si="44"/>
        <v>7.61</v>
      </c>
      <c r="N170" s="410">
        <f t="shared" si="45"/>
        <v>7.6800000002980235</v>
      </c>
      <c r="O170" s="411"/>
      <c r="P170" s="485">
        <f t="shared" ca="1" si="46"/>
        <v>0.36883101851852063</v>
      </c>
      <c r="Q170" s="484">
        <f t="shared" ca="1" si="47"/>
        <v>0.36900462962963176</v>
      </c>
      <c r="R170" s="486">
        <v>7.0000000298023224E-2</v>
      </c>
      <c r="S170" s="486">
        <f t="shared" ca="1" si="36"/>
        <v>7.0000000000000007E-2</v>
      </c>
      <c r="T170" s="470">
        <v>14</v>
      </c>
      <c r="U170" s="469" t="str">
        <f t="shared" si="37"/>
        <v>C4-R13</v>
      </c>
      <c r="V170" s="470">
        <v>4</v>
      </c>
      <c r="W170" s="470" t="s">
        <v>493</v>
      </c>
      <c r="X170" s="470" t="s">
        <v>494</v>
      </c>
      <c r="Y170" s="470">
        <v>13</v>
      </c>
      <c r="AA170" s="505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45"/>
      <c r="C171" s="404" t="str">
        <f t="shared" si="34"/>
        <v>C4-R11</v>
      </c>
      <c r="D171" s="405">
        <v>0.34456018518518516</v>
      </c>
      <c r="E171" s="405">
        <v>0.34471064814814817</v>
      </c>
      <c r="F171" s="406">
        <f t="shared" si="48"/>
        <v>1.7</v>
      </c>
      <c r="G171" s="468">
        <f t="shared" si="48"/>
        <v>5.41</v>
      </c>
      <c r="H171" s="407">
        <f t="shared" si="48"/>
        <v>1.2</v>
      </c>
      <c r="I171" s="407">
        <f t="shared" si="41"/>
        <v>7.11</v>
      </c>
      <c r="J171" s="407">
        <f t="shared" si="35"/>
        <v>7.2600000059604648</v>
      </c>
      <c r="K171" s="408">
        <f t="shared" si="42"/>
        <v>0.15000000596046448</v>
      </c>
      <c r="L171" s="409">
        <f t="shared" si="43"/>
        <v>0.5</v>
      </c>
      <c r="M171" s="410">
        <f t="shared" si="44"/>
        <v>7.61</v>
      </c>
      <c r="N171" s="410">
        <f t="shared" si="45"/>
        <v>7.7600000059604648</v>
      </c>
      <c r="O171" s="411"/>
      <c r="P171" s="485">
        <f t="shared" ca="1" si="46"/>
        <v>0.3692592592592614</v>
      </c>
      <c r="Q171" s="484">
        <f t="shared" ca="1" si="47"/>
        <v>0.36940972222222435</v>
      </c>
      <c r="R171" s="486">
        <v>0.15000000596046448</v>
      </c>
      <c r="S171" s="486">
        <f t="shared" ca="1" si="36"/>
        <v>0.05</v>
      </c>
      <c r="T171" s="470">
        <v>15</v>
      </c>
      <c r="U171" s="469" t="str">
        <f t="shared" si="37"/>
        <v>C4-R11</v>
      </c>
      <c r="V171" s="470">
        <v>4</v>
      </c>
      <c r="W171" s="470" t="s">
        <v>493</v>
      </c>
      <c r="X171" s="470" t="s">
        <v>494</v>
      </c>
      <c r="Y171" s="470">
        <v>11</v>
      </c>
      <c r="AA171" s="505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45"/>
      <c r="C172" s="404" t="str">
        <f t="shared" si="34"/>
        <v>C4-R9</v>
      </c>
      <c r="D172" s="405">
        <v>0.34482638888888889</v>
      </c>
      <c r="E172" s="405">
        <v>0.34499999999999997</v>
      </c>
      <c r="F172" s="406">
        <f t="shared" si="48"/>
        <v>1.7</v>
      </c>
      <c r="G172" s="468">
        <f t="shared" si="48"/>
        <v>5.41</v>
      </c>
      <c r="H172" s="407">
        <f t="shared" si="48"/>
        <v>1.2</v>
      </c>
      <c r="I172" s="407">
        <f t="shared" si="41"/>
        <v>7.11</v>
      </c>
      <c r="J172" s="407">
        <f t="shared" si="35"/>
        <v>7.2399999952316287</v>
      </c>
      <c r="K172" s="408">
        <f t="shared" si="42"/>
        <v>0.12999999523162842</v>
      </c>
      <c r="L172" s="409">
        <f t="shared" si="43"/>
        <v>0.5</v>
      </c>
      <c r="M172" s="410">
        <f t="shared" si="44"/>
        <v>7.61</v>
      </c>
      <c r="N172" s="410">
        <f t="shared" si="45"/>
        <v>7.7399999952316287</v>
      </c>
      <c r="O172" s="411"/>
      <c r="P172" s="485">
        <f t="shared" ca="1" si="46"/>
        <v>0.36969907407407621</v>
      </c>
      <c r="Q172" s="484">
        <f t="shared" ca="1" si="47"/>
        <v>0.36983796296296512</v>
      </c>
      <c r="R172" s="486">
        <v>0.12999999523162842</v>
      </c>
      <c r="S172" s="486">
        <f t="shared" ca="1" si="36"/>
        <v>0.02</v>
      </c>
      <c r="T172" s="470">
        <v>16</v>
      </c>
      <c r="U172" s="469" t="str">
        <f t="shared" si="37"/>
        <v>C4-R9</v>
      </c>
      <c r="V172" s="470">
        <v>4</v>
      </c>
      <c r="W172" s="470" t="s">
        <v>493</v>
      </c>
      <c r="X172" s="470" t="s">
        <v>494</v>
      </c>
      <c r="Y172" s="470">
        <v>9</v>
      </c>
      <c r="AA172" s="505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45"/>
      <c r="C173" s="404" t="str">
        <f t="shared" si="34"/>
        <v>C4-R7</v>
      </c>
      <c r="D173" s="405">
        <v>0.34510416666666666</v>
      </c>
      <c r="E173" s="405">
        <v>0.34527777777777779</v>
      </c>
      <c r="F173" s="406">
        <f t="shared" si="48"/>
        <v>1.7</v>
      </c>
      <c r="G173" s="468">
        <f t="shared" si="48"/>
        <v>5.41</v>
      </c>
      <c r="H173" s="407">
        <f t="shared" si="48"/>
        <v>1.2</v>
      </c>
      <c r="I173" s="407">
        <f t="shared" si="41"/>
        <v>7.11</v>
      </c>
      <c r="J173" s="407">
        <f t="shared" si="35"/>
        <v>7.1399999993294481</v>
      </c>
      <c r="K173" s="408">
        <f t="shared" si="42"/>
        <v>2.9999999329447746E-2</v>
      </c>
      <c r="L173" s="409">
        <f t="shared" si="43"/>
        <v>0.5</v>
      </c>
      <c r="M173" s="410">
        <f t="shared" si="44"/>
        <v>7.61</v>
      </c>
      <c r="N173" s="410">
        <f t="shared" si="45"/>
        <v>7.6399999993294481</v>
      </c>
      <c r="O173" s="411"/>
      <c r="P173" s="485">
        <f t="shared" ca="1" si="46"/>
        <v>0.37006944444444662</v>
      </c>
      <c r="Q173" s="484">
        <f t="shared" ca="1" si="47"/>
        <v>0.37021990740740957</v>
      </c>
      <c r="R173" s="486">
        <v>2.9999999329447746E-2</v>
      </c>
      <c r="S173" s="486">
        <f t="shared" ca="1" si="36"/>
        <v>0.15</v>
      </c>
      <c r="T173" s="470">
        <v>17</v>
      </c>
      <c r="U173" s="469" t="str">
        <f t="shared" si="37"/>
        <v>C4-R7</v>
      </c>
      <c r="V173" s="470">
        <v>4</v>
      </c>
      <c r="W173" s="470" t="s">
        <v>493</v>
      </c>
      <c r="X173" s="470" t="s">
        <v>494</v>
      </c>
      <c r="Y173" s="470">
        <v>7</v>
      </c>
      <c r="AA173" s="505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45"/>
      <c r="C174" s="404" t="str">
        <f t="shared" si="34"/>
        <v>C4-R5</v>
      </c>
      <c r="D174" s="405">
        <v>0.34533564814814816</v>
      </c>
      <c r="E174" s="405">
        <v>0.34547453703703701</v>
      </c>
      <c r="F174" s="406">
        <f t="shared" si="48"/>
        <v>1.7</v>
      </c>
      <c r="G174" s="468">
        <f t="shared" si="48"/>
        <v>5.41</v>
      </c>
      <c r="H174" s="407">
        <f t="shared" si="48"/>
        <v>1.2</v>
      </c>
      <c r="I174" s="407">
        <f t="shared" si="41"/>
        <v>7.11</v>
      </c>
      <c r="J174" s="407">
        <f t="shared" si="35"/>
        <v>7.2199999994039539</v>
      </c>
      <c r="K174" s="408">
        <f t="shared" si="42"/>
        <v>0.10999999940395355</v>
      </c>
      <c r="L174" s="409">
        <f t="shared" si="43"/>
        <v>0.5</v>
      </c>
      <c r="M174" s="410">
        <f t="shared" si="44"/>
        <v>7.61</v>
      </c>
      <c r="N174" s="410">
        <f t="shared" si="45"/>
        <v>7.7199999994039539</v>
      </c>
      <c r="O174" s="411"/>
      <c r="P174" s="485">
        <f t="shared" ca="1" si="46"/>
        <v>0.3704745370370392</v>
      </c>
      <c r="Q174" s="484">
        <f t="shared" ca="1" si="47"/>
        <v>0.37064814814815034</v>
      </c>
      <c r="R174" s="486">
        <v>0.10999999940395355</v>
      </c>
      <c r="S174" s="486">
        <f t="shared" ca="1" si="36"/>
        <v>0.1</v>
      </c>
      <c r="T174" s="470">
        <v>18</v>
      </c>
      <c r="U174" s="469" t="str">
        <f t="shared" si="37"/>
        <v>C4-R5</v>
      </c>
      <c r="V174" s="470">
        <v>4</v>
      </c>
      <c r="W174" s="470" t="s">
        <v>493</v>
      </c>
      <c r="X174" s="470" t="s">
        <v>494</v>
      </c>
      <c r="Y174" s="470">
        <v>5</v>
      </c>
      <c r="AA174" s="505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45"/>
      <c r="C175" s="404" t="str">
        <f t="shared" si="34"/>
        <v>C4-R3</v>
      </c>
      <c r="D175" s="405">
        <v>0.34561342592592592</v>
      </c>
      <c r="E175" s="405">
        <v>0.34575231481481483</v>
      </c>
      <c r="F175" s="406">
        <f t="shared" si="48"/>
        <v>1.7</v>
      </c>
      <c r="G175" s="468">
        <f t="shared" si="48"/>
        <v>5.41</v>
      </c>
      <c r="H175" s="407">
        <f t="shared" si="48"/>
        <v>1.2</v>
      </c>
      <c r="I175" s="407">
        <f t="shared" si="41"/>
        <v>7.11</v>
      </c>
      <c r="J175" s="407">
        <f t="shared" si="35"/>
        <v>7.1800000002980235</v>
      </c>
      <c r="K175" s="408">
        <f t="shared" si="42"/>
        <v>7.0000000298023224E-2</v>
      </c>
      <c r="L175" s="409">
        <f t="shared" si="43"/>
        <v>0.5</v>
      </c>
      <c r="M175" s="410">
        <f t="shared" si="44"/>
        <v>7.61</v>
      </c>
      <c r="N175" s="410">
        <f t="shared" si="45"/>
        <v>7.6800000002980235</v>
      </c>
      <c r="O175" s="411"/>
      <c r="P175" s="485">
        <f t="shared" ca="1" si="46"/>
        <v>0.3709259259259281</v>
      </c>
      <c r="Q175" s="484">
        <f t="shared" ca="1" si="47"/>
        <v>0.37109953703703924</v>
      </c>
      <c r="R175" s="486">
        <v>7.0000000298023224E-2</v>
      </c>
      <c r="S175" s="486">
        <f t="shared" ca="1" si="36"/>
        <v>0.08</v>
      </c>
      <c r="T175" s="470">
        <v>19</v>
      </c>
      <c r="U175" s="469" t="str">
        <f t="shared" si="37"/>
        <v>C4-R3</v>
      </c>
      <c r="V175" s="470">
        <v>4</v>
      </c>
      <c r="W175" s="470" t="s">
        <v>493</v>
      </c>
      <c r="X175" s="470" t="s">
        <v>494</v>
      </c>
      <c r="Y175" s="470">
        <v>3</v>
      </c>
      <c r="AA175" s="505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45"/>
      <c r="C176" s="404" t="str">
        <f t="shared" si="34"/>
        <v>C4-R1</v>
      </c>
      <c r="D176" s="405">
        <v>0.34586805555555555</v>
      </c>
      <c r="E176" s="405">
        <v>0.34604166666666669</v>
      </c>
      <c r="F176" s="406">
        <f t="shared" si="48"/>
        <v>1.7</v>
      </c>
      <c r="G176" s="468">
        <f t="shared" si="48"/>
        <v>5.41</v>
      </c>
      <c r="H176" s="407">
        <f t="shared" si="48"/>
        <v>1.2</v>
      </c>
      <c r="I176" s="407">
        <f t="shared" si="41"/>
        <v>7.11</v>
      </c>
      <c r="J176" s="407">
        <f t="shared" si="35"/>
        <v>7.1299999995529655</v>
      </c>
      <c r="K176" s="408">
        <f t="shared" si="42"/>
        <v>1.9999999552965164E-2</v>
      </c>
      <c r="L176" s="409">
        <f t="shared" si="43"/>
        <v>0.5</v>
      </c>
      <c r="M176" s="410">
        <f t="shared" si="44"/>
        <v>7.61</v>
      </c>
      <c r="N176" s="410">
        <f t="shared" si="45"/>
        <v>7.6299999995529655</v>
      </c>
      <c r="O176" s="411"/>
      <c r="P176" s="485">
        <f t="shared" ca="1" si="46"/>
        <v>0.37134259259259478</v>
      </c>
      <c r="Q176" s="484">
        <f t="shared" ca="1" si="47"/>
        <v>0.37148148148148369</v>
      </c>
      <c r="R176" s="486">
        <v>1.9999999552965164E-2</v>
      </c>
      <c r="S176" s="486">
        <f t="shared" ca="1" si="36"/>
        <v>0.08</v>
      </c>
      <c r="T176" s="470">
        <v>20</v>
      </c>
      <c r="U176" s="469" t="str">
        <f t="shared" si="37"/>
        <v>C4-R1</v>
      </c>
      <c r="V176" s="470">
        <v>4</v>
      </c>
      <c r="W176" s="470" t="s">
        <v>493</v>
      </c>
      <c r="X176" s="470" t="s">
        <v>494</v>
      </c>
      <c r="Y176" s="470">
        <v>1</v>
      </c>
      <c r="AA176" s="505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45"/>
      <c r="C177" s="404" t="str">
        <f t="shared" si="34"/>
        <v>C5-R2</v>
      </c>
      <c r="D177" s="405">
        <v>0.34609953703703705</v>
      </c>
      <c r="E177" s="405">
        <v>0.3462615740740741</v>
      </c>
      <c r="F177" s="406">
        <f t="shared" si="48"/>
        <v>1.7</v>
      </c>
      <c r="G177" s="468">
        <f t="shared" si="48"/>
        <v>5.41</v>
      </c>
      <c r="H177" s="407">
        <f t="shared" si="48"/>
        <v>1.2</v>
      </c>
      <c r="I177" s="407">
        <f t="shared" si="41"/>
        <v>7.11</v>
      </c>
      <c r="J177" s="407">
        <f t="shared" si="35"/>
        <v>7.1199999997764829</v>
      </c>
      <c r="K177" s="408">
        <f t="shared" si="42"/>
        <v>9.9999997764825821E-3</v>
      </c>
      <c r="L177" s="409">
        <f t="shared" si="43"/>
        <v>0.5</v>
      </c>
      <c r="M177" s="410">
        <f t="shared" si="44"/>
        <v>7.61</v>
      </c>
      <c r="N177" s="410">
        <f t="shared" si="45"/>
        <v>7.6199999997764829</v>
      </c>
      <c r="O177" s="411"/>
      <c r="P177" s="485">
        <f t="shared" ca="1" si="46"/>
        <v>0.37175925925926145</v>
      </c>
      <c r="Q177" s="484">
        <f t="shared" ca="1" si="47"/>
        <v>0.37193287037037259</v>
      </c>
      <c r="R177" s="486">
        <v>9.9999997764825821E-3</v>
      </c>
      <c r="S177" s="486">
        <f t="shared" ca="1" si="36"/>
        <v>0.03</v>
      </c>
      <c r="T177" s="470">
        <v>1</v>
      </c>
      <c r="U177" s="469" t="str">
        <f t="shared" si="37"/>
        <v>C5-R2</v>
      </c>
      <c r="V177" s="470">
        <v>5</v>
      </c>
      <c r="W177" s="470" t="s">
        <v>493</v>
      </c>
      <c r="X177" s="470" t="s">
        <v>494</v>
      </c>
      <c r="Y177" s="470">
        <v>2</v>
      </c>
      <c r="AA177" s="505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45"/>
      <c r="C178" s="404" t="str">
        <f t="shared" si="34"/>
        <v>C5-R4</v>
      </c>
      <c r="D178" s="405">
        <v>0.3463310185185185</v>
      </c>
      <c r="E178" s="405">
        <v>0.34646990740740741</v>
      </c>
      <c r="F178" s="406">
        <f t="shared" si="48"/>
        <v>1.7</v>
      </c>
      <c r="G178" s="468">
        <f t="shared" si="48"/>
        <v>5.41</v>
      </c>
      <c r="H178" s="407">
        <f t="shared" si="48"/>
        <v>1.2</v>
      </c>
      <c r="I178" s="407">
        <f t="shared" si="41"/>
        <v>7.11</v>
      </c>
      <c r="J178" s="407">
        <f t="shared" si="35"/>
        <v>7.1600000007450584</v>
      </c>
      <c r="K178" s="408">
        <f t="shared" si="42"/>
        <v>5.000000074505806E-2</v>
      </c>
      <c r="L178" s="409">
        <f t="shared" si="43"/>
        <v>0.5</v>
      </c>
      <c r="M178" s="410">
        <f t="shared" si="44"/>
        <v>7.61</v>
      </c>
      <c r="N178" s="410">
        <f t="shared" si="45"/>
        <v>7.6600000007450584</v>
      </c>
      <c r="O178" s="411"/>
      <c r="P178" s="485">
        <f t="shared" ca="1" si="46"/>
        <v>0.37222222222222445</v>
      </c>
      <c r="Q178" s="484">
        <f t="shared" ca="1" si="47"/>
        <v>0.37239583333333559</v>
      </c>
      <c r="R178" s="486">
        <v>5.000000074505806E-2</v>
      </c>
      <c r="S178" s="486">
        <f t="shared" ca="1" si="36"/>
        <v>0.05</v>
      </c>
      <c r="T178" s="506">
        <v>2</v>
      </c>
      <c r="U178" s="469" t="str">
        <f t="shared" si="37"/>
        <v>C5-R4</v>
      </c>
      <c r="V178" s="470">
        <v>5</v>
      </c>
      <c r="W178" s="470" t="s">
        <v>493</v>
      </c>
      <c r="X178" s="470" t="s">
        <v>494</v>
      </c>
      <c r="Y178" s="470">
        <v>4</v>
      </c>
      <c r="AA178" s="505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45"/>
      <c r="C179" s="404" t="str">
        <f t="shared" si="34"/>
        <v>C5-R6</v>
      </c>
      <c r="D179" s="405">
        <v>0.34660879629629632</v>
      </c>
      <c r="E179" s="405">
        <v>0.3467824074074074</v>
      </c>
      <c r="F179" s="406">
        <f t="shared" ref="F179:H194" si="49">F178</f>
        <v>1.7</v>
      </c>
      <c r="G179" s="468">
        <f t="shared" si="49"/>
        <v>5.41</v>
      </c>
      <c r="H179" s="407">
        <f t="shared" si="49"/>
        <v>1.2</v>
      </c>
      <c r="I179" s="407">
        <f t="shared" si="41"/>
        <v>7.11</v>
      </c>
      <c r="J179" s="407">
        <f t="shared" si="35"/>
        <v>7.1800000002980235</v>
      </c>
      <c r="K179" s="408">
        <f t="shared" si="42"/>
        <v>7.0000000298023224E-2</v>
      </c>
      <c r="L179" s="409">
        <f t="shared" si="43"/>
        <v>0.5</v>
      </c>
      <c r="M179" s="410">
        <f t="shared" si="44"/>
        <v>7.61</v>
      </c>
      <c r="N179" s="410">
        <f t="shared" si="45"/>
        <v>7.6800000002980235</v>
      </c>
      <c r="O179" s="411"/>
      <c r="P179" s="485">
        <f t="shared" ca="1" si="46"/>
        <v>0.37265046296296522</v>
      </c>
      <c r="Q179" s="484">
        <f t="shared" ca="1" si="47"/>
        <v>0.37280092592592817</v>
      </c>
      <c r="R179" s="486">
        <v>7.0000000298023224E-2</v>
      </c>
      <c r="S179" s="486">
        <f t="shared" ca="1" si="36"/>
        <v>0.1</v>
      </c>
      <c r="T179" s="470">
        <v>3</v>
      </c>
      <c r="U179" s="469" t="str">
        <f t="shared" si="37"/>
        <v>C5-R6</v>
      </c>
      <c r="V179" s="470">
        <v>5</v>
      </c>
      <c r="W179" s="470" t="s">
        <v>493</v>
      </c>
      <c r="X179" s="470" t="s">
        <v>494</v>
      </c>
      <c r="Y179" s="470">
        <v>6</v>
      </c>
      <c r="AA179" s="505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45"/>
      <c r="C180" s="404" t="str">
        <f t="shared" si="34"/>
        <v>C5-R8</v>
      </c>
      <c r="D180" s="405">
        <v>0.34689814814814812</v>
      </c>
      <c r="E180" s="405">
        <v>0.34707175925925926</v>
      </c>
      <c r="F180" s="406">
        <f t="shared" si="49"/>
        <v>1.7</v>
      </c>
      <c r="G180" s="468">
        <f t="shared" si="49"/>
        <v>5.41</v>
      </c>
      <c r="H180" s="407">
        <f t="shared" si="49"/>
        <v>1.2</v>
      </c>
      <c r="I180" s="407">
        <f t="shared" si="41"/>
        <v>7.11</v>
      </c>
      <c r="J180" s="407">
        <f t="shared" si="35"/>
        <v>7.1800000002980235</v>
      </c>
      <c r="K180" s="408">
        <f t="shared" si="42"/>
        <v>7.0000000298023224E-2</v>
      </c>
      <c r="L180" s="409">
        <f t="shared" si="43"/>
        <v>0.5</v>
      </c>
      <c r="M180" s="410">
        <f t="shared" si="44"/>
        <v>7.61</v>
      </c>
      <c r="N180" s="410">
        <f t="shared" si="45"/>
        <v>7.6800000002980235</v>
      </c>
      <c r="O180" s="411"/>
      <c r="P180" s="485">
        <f t="shared" ca="1" si="46"/>
        <v>0.37307870370370594</v>
      </c>
      <c r="Q180" s="484">
        <f t="shared" ca="1" si="47"/>
        <v>0.37325231481481708</v>
      </c>
      <c r="R180" s="486">
        <v>7.0000000298023224E-2</v>
      </c>
      <c r="S180" s="486">
        <f t="shared" ca="1" si="36"/>
        <v>0.06</v>
      </c>
      <c r="T180" s="506">
        <v>4</v>
      </c>
      <c r="U180" s="504" t="str">
        <f t="shared" si="37"/>
        <v>C5-R8</v>
      </c>
      <c r="V180" s="470">
        <v>5</v>
      </c>
      <c r="W180" s="504" t="s">
        <v>493</v>
      </c>
      <c r="X180" s="504" t="s">
        <v>494</v>
      </c>
      <c r="Y180" s="470">
        <v>8</v>
      </c>
      <c r="AA180" s="505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45"/>
      <c r="C181" s="404" t="str">
        <f t="shared" si="34"/>
        <v>C5-R10</v>
      </c>
      <c r="D181" s="405">
        <v>0.34714120370370372</v>
      </c>
      <c r="E181" s="405">
        <v>0.3473148148148148</v>
      </c>
      <c r="F181" s="406">
        <f t="shared" si="49"/>
        <v>1.7</v>
      </c>
      <c r="G181" s="468">
        <f t="shared" si="49"/>
        <v>5.41</v>
      </c>
      <c r="H181" s="407">
        <f t="shared" si="49"/>
        <v>1.2</v>
      </c>
      <c r="I181" s="407">
        <f t="shared" si="41"/>
        <v>7.11</v>
      </c>
      <c r="J181" s="407">
        <f t="shared" si="35"/>
        <v>7.2199999994039539</v>
      </c>
      <c r="K181" s="408">
        <f t="shared" si="42"/>
        <v>0.10999999940395355</v>
      </c>
      <c r="L181" s="409">
        <f t="shared" si="43"/>
        <v>0.5</v>
      </c>
      <c r="M181" s="410">
        <f t="shared" si="44"/>
        <v>7.61</v>
      </c>
      <c r="N181" s="410">
        <f t="shared" si="45"/>
        <v>7.7199999994039539</v>
      </c>
      <c r="O181" s="411"/>
      <c r="P181" s="485">
        <f t="shared" ca="1" si="46"/>
        <v>0.37353009259259484</v>
      </c>
      <c r="Q181" s="484">
        <f t="shared" ca="1" si="47"/>
        <v>0.37370370370370598</v>
      </c>
      <c r="R181" s="486">
        <v>0.10999999940395355</v>
      </c>
      <c r="S181" s="486">
        <f t="shared" ca="1" si="36"/>
        <v>0.06</v>
      </c>
      <c r="T181" s="470">
        <v>5</v>
      </c>
      <c r="U181" s="469" t="str">
        <f t="shared" si="37"/>
        <v>C5-R10</v>
      </c>
      <c r="V181" s="470">
        <v>5</v>
      </c>
      <c r="W181" s="470" t="s">
        <v>493</v>
      </c>
      <c r="X181" s="470" t="s">
        <v>494</v>
      </c>
      <c r="Y181" s="470">
        <v>10</v>
      </c>
      <c r="AA181" s="505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45"/>
      <c r="C182" s="404" t="str">
        <f t="shared" si="34"/>
        <v>C5-R12</v>
      </c>
      <c r="D182" s="405">
        <v>0.34743055555555558</v>
      </c>
      <c r="E182" s="405">
        <v>0.34758101851851853</v>
      </c>
      <c r="F182" s="406">
        <f t="shared" si="49"/>
        <v>1.7</v>
      </c>
      <c r="G182" s="468">
        <f t="shared" si="49"/>
        <v>5.41</v>
      </c>
      <c r="H182" s="407">
        <f t="shared" si="49"/>
        <v>1.2</v>
      </c>
      <c r="I182" s="407">
        <f t="shared" si="41"/>
        <v>7.11</v>
      </c>
      <c r="J182" s="407">
        <f t="shared" si="35"/>
        <v>7.1499999991059306</v>
      </c>
      <c r="K182" s="408">
        <f t="shared" si="42"/>
        <v>3.9999999105930328E-2</v>
      </c>
      <c r="L182" s="409">
        <f t="shared" si="43"/>
        <v>0.5</v>
      </c>
      <c r="M182" s="410">
        <f t="shared" si="44"/>
        <v>7.61</v>
      </c>
      <c r="N182" s="410">
        <f t="shared" si="45"/>
        <v>7.6499999991059306</v>
      </c>
      <c r="O182" s="411"/>
      <c r="P182" s="485">
        <f t="shared" ca="1" si="46"/>
        <v>0.37396990740740971</v>
      </c>
      <c r="Q182" s="484">
        <f t="shared" ca="1" si="47"/>
        <v>0.37410879629629862</v>
      </c>
      <c r="R182" s="486">
        <v>3.9999999105930328E-2</v>
      </c>
      <c r="S182" s="486">
        <f t="shared" ca="1" si="36"/>
        <v>0.14000000000000001</v>
      </c>
      <c r="T182" s="506">
        <v>6</v>
      </c>
      <c r="U182" s="469" t="str">
        <f t="shared" si="37"/>
        <v>C5-R12</v>
      </c>
      <c r="V182" s="470">
        <v>5</v>
      </c>
      <c r="W182" s="470" t="s">
        <v>493</v>
      </c>
      <c r="X182" s="470" t="s">
        <v>494</v>
      </c>
      <c r="Y182" s="470">
        <v>12</v>
      </c>
      <c r="AA182" s="505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45"/>
      <c r="C183" s="404" t="str">
        <f t="shared" si="34"/>
        <v>C5-R14</v>
      </c>
      <c r="D183" s="405">
        <v>0.34771990740740738</v>
      </c>
      <c r="E183" s="405">
        <v>0.34785879629629629</v>
      </c>
      <c r="F183" s="406">
        <f t="shared" si="49"/>
        <v>1.7</v>
      </c>
      <c r="G183" s="468">
        <f t="shared" si="49"/>
        <v>5.41</v>
      </c>
      <c r="H183" s="407">
        <f t="shared" si="49"/>
        <v>1.2</v>
      </c>
      <c r="I183" s="407">
        <f t="shared" si="41"/>
        <v>7.11</v>
      </c>
      <c r="J183" s="407">
        <f t="shared" si="35"/>
        <v>7.2199999994039539</v>
      </c>
      <c r="K183" s="408">
        <f t="shared" si="42"/>
        <v>0.10999999940395355</v>
      </c>
      <c r="L183" s="409">
        <f t="shared" si="43"/>
        <v>0.5</v>
      </c>
      <c r="M183" s="410">
        <f t="shared" si="44"/>
        <v>7.61</v>
      </c>
      <c r="N183" s="410">
        <f t="shared" si="45"/>
        <v>7.7199999994039539</v>
      </c>
      <c r="O183" s="411"/>
      <c r="P183" s="485">
        <f t="shared" ca="1" si="46"/>
        <v>0.37435185185185416</v>
      </c>
      <c r="Q183" s="484">
        <f t="shared" ca="1" si="47"/>
        <v>0.37452546296296529</v>
      </c>
      <c r="R183" s="486">
        <v>0.10999999940395355</v>
      </c>
      <c r="S183" s="486">
        <f t="shared" ca="1" si="36"/>
        <v>0.03</v>
      </c>
      <c r="T183" s="470">
        <v>7</v>
      </c>
      <c r="U183" s="469" t="str">
        <f t="shared" si="37"/>
        <v>C5-R14</v>
      </c>
      <c r="V183" s="470">
        <v>5</v>
      </c>
      <c r="W183" s="470" t="s">
        <v>493</v>
      </c>
      <c r="X183" s="470" t="s">
        <v>494</v>
      </c>
      <c r="Y183" s="470">
        <v>14</v>
      </c>
      <c r="AA183" s="505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45"/>
      <c r="C184" s="404" t="str">
        <f t="shared" si="34"/>
        <v>C5-R16</v>
      </c>
      <c r="D184" s="405">
        <v>0.3479976851851852</v>
      </c>
      <c r="E184" s="405">
        <v>0.34817129629629628</v>
      </c>
      <c r="F184" s="406">
        <f t="shared" si="49"/>
        <v>1.7</v>
      </c>
      <c r="G184" s="468">
        <f t="shared" si="49"/>
        <v>5.41</v>
      </c>
      <c r="H184" s="407">
        <f t="shared" si="49"/>
        <v>1.2</v>
      </c>
      <c r="I184" s="407">
        <f t="shared" si="41"/>
        <v>7.11</v>
      </c>
      <c r="J184" s="407">
        <f t="shared" si="35"/>
        <v>7.2600000059604648</v>
      </c>
      <c r="K184" s="408">
        <f t="shared" si="42"/>
        <v>0.15000000596046448</v>
      </c>
      <c r="L184" s="409">
        <f t="shared" si="43"/>
        <v>0.5</v>
      </c>
      <c r="M184" s="410">
        <f t="shared" si="44"/>
        <v>7.61</v>
      </c>
      <c r="N184" s="410">
        <f t="shared" si="45"/>
        <v>7.7600000059604648</v>
      </c>
      <c r="O184" s="411"/>
      <c r="P184" s="485">
        <f t="shared" ca="1" si="46"/>
        <v>0.37476851851852083</v>
      </c>
      <c r="Q184" s="484">
        <f t="shared" ca="1" si="47"/>
        <v>0.37490740740740974</v>
      </c>
      <c r="R184" s="486">
        <v>0.15000000596046448</v>
      </c>
      <c r="S184" s="486">
        <f t="shared" ca="1" si="36"/>
        <v>0.11</v>
      </c>
      <c r="T184" s="506">
        <v>8</v>
      </c>
      <c r="U184" s="469" t="str">
        <f t="shared" si="37"/>
        <v>C5-R16</v>
      </c>
      <c r="V184" s="470">
        <v>5</v>
      </c>
      <c r="W184" s="470" t="s">
        <v>493</v>
      </c>
      <c r="X184" s="470" t="s">
        <v>494</v>
      </c>
      <c r="Y184" s="470">
        <v>16</v>
      </c>
      <c r="AA184" s="505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45"/>
      <c r="C185" s="404" t="str">
        <f t="shared" si="34"/>
        <v>C5-R18</v>
      </c>
      <c r="D185" s="405">
        <v>0.34824074074074074</v>
      </c>
      <c r="E185" s="405">
        <v>0.34837962962962965</v>
      </c>
      <c r="F185" s="406">
        <f t="shared" si="49"/>
        <v>1.7</v>
      </c>
      <c r="G185" s="468">
        <f t="shared" si="49"/>
        <v>5.41</v>
      </c>
      <c r="H185" s="407">
        <f t="shared" si="49"/>
        <v>1.2</v>
      </c>
      <c r="I185" s="407">
        <f t="shared" si="41"/>
        <v>7.11</v>
      </c>
      <c r="J185" s="407">
        <f t="shared" si="35"/>
        <v>7.1299999995529655</v>
      </c>
      <c r="K185" s="408">
        <f t="shared" si="42"/>
        <v>1.9999999552965164E-2</v>
      </c>
      <c r="L185" s="409">
        <f t="shared" si="43"/>
        <v>0.5</v>
      </c>
      <c r="M185" s="410">
        <f t="shared" si="44"/>
        <v>7.61</v>
      </c>
      <c r="N185" s="410">
        <f t="shared" si="45"/>
        <v>7.6299999995529655</v>
      </c>
      <c r="O185" s="411"/>
      <c r="P185" s="485">
        <f t="shared" ca="1" si="46"/>
        <v>0.37517361111111347</v>
      </c>
      <c r="Q185" s="484">
        <f t="shared" ca="1" si="47"/>
        <v>0.37533564814815051</v>
      </c>
      <c r="R185" s="486">
        <v>1.9999999552965164E-2</v>
      </c>
      <c r="S185" s="486">
        <f t="shared" ca="1" si="36"/>
        <v>0.13</v>
      </c>
      <c r="T185" s="470">
        <v>9</v>
      </c>
      <c r="U185" s="469" t="str">
        <f t="shared" si="37"/>
        <v>C5-R18</v>
      </c>
      <c r="V185" s="470">
        <v>5</v>
      </c>
      <c r="W185" s="470" t="s">
        <v>493</v>
      </c>
      <c r="X185" s="470" t="s">
        <v>494</v>
      </c>
      <c r="Y185" s="470">
        <v>18</v>
      </c>
      <c r="AA185" s="505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45"/>
      <c r="C186" s="404" t="str">
        <f t="shared" si="34"/>
        <v>C5-R20</v>
      </c>
      <c r="D186" s="405">
        <v>0.34848379629629628</v>
      </c>
      <c r="E186" s="405">
        <v>0.34864583333333332</v>
      </c>
      <c r="F186" s="406">
        <f t="shared" si="49"/>
        <v>1.7</v>
      </c>
      <c r="G186" s="468">
        <f t="shared" si="49"/>
        <v>5.41</v>
      </c>
      <c r="H186" s="407">
        <f t="shared" si="49"/>
        <v>1.2</v>
      </c>
      <c r="I186" s="407">
        <f t="shared" si="41"/>
        <v>7.11</v>
      </c>
      <c r="J186" s="407">
        <f t="shared" si="35"/>
        <v>7.2399999952316287</v>
      </c>
      <c r="K186" s="408">
        <f t="shared" si="42"/>
        <v>0.12999999523162842</v>
      </c>
      <c r="L186" s="409">
        <f t="shared" si="43"/>
        <v>0.5</v>
      </c>
      <c r="M186" s="410">
        <f t="shared" si="44"/>
        <v>7.61</v>
      </c>
      <c r="N186" s="410">
        <f t="shared" si="45"/>
        <v>7.7399999952316287</v>
      </c>
      <c r="O186" s="411"/>
      <c r="P186" s="485">
        <f t="shared" ca="1" si="46"/>
        <v>0.37562500000000237</v>
      </c>
      <c r="Q186" s="484">
        <f t="shared" ca="1" si="47"/>
        <v>0.37578703703703942</v>
      </c>
      <c r="R186" s="486">
        <v>0.12999999523162842</v>
      </c>
      <c r="S186" s="486">
        <f t="shared" ca="1" si="36"/>
        <v>0.13</v>
      </c>
      <c r="T186" s="506">
        <v>10</v>
      </c>
      <c r="U186" s="469" t="str">
        <f t="shared" si="37"/>
        <v>C5-R20</v>
      </c>
      <c r="V186" s="470">
        <v>5</v>
      </c>
      <c r="W186" s="470" t="s">
        <v>493</v>
      </c>
      <c r="X186" s="470" t="s">
        <v>494</v>
      </c>
      <c r="Y186" s="470">
        <v>20</v>
      </c>
      <c r="AA186" s="505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45"/>
      <c r="C187" s="404" t="str">
        <f t="shared" si="34"/>
        <v>C5-R22</v>
      </c>
      <c r="D187" s="405">
        <v>0.34875</v>
      </c>
      <c r="E187" s="405">
        <v>0.34890046296296295</v>
      </c>
      <c r="F187" s="406">
        <f t="shared" si="49"/>
        <v>1.7</v>
      </c>
      <c r="G187" s="468">
        <f t="shared" si="49"/>
        <v>5.41</v>
      </c>
      <c r="H187" s="407">
        <f t="shared" si="49"/>
        <v>1.2</v>
      </c>
      <c r="I187" s="407">
        <f t="shared" si="41"/>
        <v>7.11</v>
      </c>
      <c r="J187" s="407">
        <f t="shared" si="35"/>
        <v>7.1199999997764829</v>
      </c>
      <c r="K187" s="408">
        <f t="shared" si="42"/>
        <v>9.9999997764825821E-3</v>
      </c>
      <c r="L187" s="409">
        <f t="shared" si="43"/>
        <v>0.5</v>
      </c>
      <c r="M187" s="410">
        <f t="shared" si="44"/>
        <v>7.61</v>
      </c>
      <c r="N187" s="410">
        <f t="shared" si="45"/>
        <v>7.6199999997764829</v>
      </c>
      <c r="O187" s="411"/>
      <c r="P187" s="485">
        <f t="shared" ca="1" si="46"/>
        <v>0.37601851851852092</v>
      </c>
      <c r="Q187" s="484">
        <f t="shared" ca="1" si="47"/>
        <v>0.37618055555555796</v>
      </c>
      <c r="R187" s="486">
        <v>9.9999997764825821E-3</v>
      </c>
      <c r="S187" s="486">
        <f t="shared" ca="1" si="36"/>
        <v>0.03</v>
      </c>
      <c r="T187" s="470">
        <v>11</v>
      </c>
      <c r="U187" s="469" t="str">
        <f t="shared" si="37"/>
        <v>C5-R22</v>
      </c>
      <c r="V187" s="470">
        <v>5</v>
      </c>
      <c r="W187" s="470" t="s">
        <v>493</v>
      </c>
      <c r="X187" s="470" t="s">
        <v>494</v>
      </c>
      <c r="Y187" s="470">
        <v>22</v>
      </c>
      <c r="AA187" s="505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45"/>
      <c r="C188" s="404" t="str">
        <f t="shared" si="34"/>
        <v>C5-R24</v>
      </c>
      <c r="D188" s="405">
        <v>0.34903935185185186</v>
      </c>
      <c r="E188" s="405">
        <v>0.34917824074074072</v>
      </c>
      <c r="F188" s="406">
        <f t="shared" si="49"/>
        <v>1.7</v>
      </c>
      <c r="G188" s="468">
        <f t="shared" si="49"/>
        <v>5.41</v>
      </c>
      <c r="H188" s="407">
        <f t="shared" si="49"/>
        <v>1.2</v>
      </c>
      <c r="I188" s="407">
        <f t="shared" si="41"/>
        <v>7.11</v>
      </c>
      <c r="J188" s="407">
        <f t="shared" si="35"/>
        <v>7.1499999991059306</v>
      </c>
      <c r="K188" s="408">
        <f t="shared" si="42"/>
        <v>3.9999999105930328E-2</v>
      </c>
      <c r="L188" s="409">
        <f t="shared" si="43"/>
        <v>0.5</v>
      </c>
      <c r="M188" s="410">
        <f t="shared" si="44"/>
        <v>7.61</v>
      </c>
      <c r="N188" s="410">
        <f t="shared" si="45"/>
        <v>7.6499999991059306</v>
      </c>
      <c r="O188" s="411"/>
      <c r="P188" s="485">
        <f t="shared" ca="1" si="46"/>
        <v>0.37644675925926169</v>
      </c>
      <c r="Q188" s="484">
        <f t="shared" ca="1" si="47"/>
        <v>0.37659722222222464</v>
      </c>
      <c r="R188" s="486">
        <v>3.9999999105930328E-2</v>
      </c>
      <c r="S188" s="486">
        <f t="shared" ca="1" si="36"/>
        <v>0.06</v>
      </c>
      <c r="T188" s="506">
        <v>12</v>
      </c>
      <c r="U188" s="469" t="str">
        <f t="shared" si="37"/>
        <v>C5-R24</v>
      </c>
      <c r="V188" s="470">
        <v>5</v>
      </c>
      <c r="W188" s="470" t="s">
        <v>493</v>
      </c>
      <c r="X188" s="470" t="s">
        <v>494</v>
      </c>
      <c r="Y188" s="470">
        <v>24</v>
      </c>
      <c r="AA188" s="505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45"/>
      <c r="C189" s="404" t="str">
        <f t="shared" si="34"/>
        <v>C5-R26</v>
      </c>
      <c r="D189" s="405">
        <v>0.34927083333333331</v>
      </c>
      <c r="E189" s="405">
        <v>0.34942129629629631</v>
      </c>
      <c r="F189" s="406">
        <f t="shared" si="49"/>
        <v>1.7</v>
      </c>
      <c r="G189" s="468">
        <f t="shared" si="49"/>
        <v>5.41</v>
      </c>
      <c r="H189" s="407">
        <f t="shared" si="49"/>
        <v>1.2</v>
      </c>
      <c r="I189" s="407">
        <f t="shared" si="41"/>
        <v>7.11</v>
      </c>
      <c r="J189" s="407">
        <f t="shared" si="35"/>
        <v>7.2299999973177913</v>
      </c>
      <c r="K189" s="408">
        <f t="shared" si="42"/>
        <v>0.11999999731779099</v>
      </c>
      <c r="L189" s="409">
        <f t="shared" si="43"/>
        <v>0.5</v>
      </c>
      <c r="M189" s="410">
        <f t="shared" si="44"/>
        <v>7.61</v>
      </c>
      <c r="N189" s="410">
        <f t="shared" si="45"/>
        <v>7.7299999973177913</v>
      </c>
      <c r="O189" s="411"/>
      <c r="P189" s="485">
        <f t="shared" ca="1" si="46"/>
        <v>0.3768865740740765</v>
      </c>
      <c r="Q189" s="484">
        <f t="shared" ca="1" si="47"/>
        <v>0.37702546296296541</v>
      </c>
      <c r="R189" s="486">
        <v>0.11999999731779099</v>
      </c>
      <c r="S189" s="486">
        <f t="shared" ca="1" si="36"/>
        <v>0.13</v>
      </c>
      <c r="T189" s="470">
        <v>13</v>
      </c>
      <c r="U189" s="469" t="str">
        <f t="shared" si="37"/>
        <v>C5-R26</v>
      </c>
      <c r="V189" s="470">
        <v>5</v>
      </c>
      <c r="W189" s="470" t="s">
        <v>493</v>
      </c>
      <c r="X189" s="470" t="s">
        <v>494</v>
      </c>
      <c r="Y189" s="470">
        <v>26</v>
      </c>
      <c r="AA189" s="505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45"/>
      <c r="C190" s="404" t="str">
        <f t="shared" si="34"/>
        <v>C5-R28</v>
      </c>
      <c r="D190" s="405">
        <v>0.3495138888888889</v>
      </c>
      <c r="E190" s="405">
        <v>0.34965277777777776</v>
      </c>
      <c r="F190" s="406">
        <f t="shared" si="49"/>
        <v>1.7</v>
      </c>
      <c r="G190" s="468">
        <f t="shared" si="49"/>
        <v>5.41</v>
      </c>
      <c r="H190" s="407">
        <f t="shared" si="49"/>
        <v>1.2</v>
      </c>
      <c r="I190" s="407">
        <f t="shared" si="41"/>
        <v>7.11</v>
      </c>
      <c r="J190" s="407">
        <f t="shared" si="35"/>
        <v>7.1800000002980235</v>
      </c>
      <c r="K190" s="408">
        <f t="shared" si="42"/>
        <v>7.0000000298023224E-2</v>
      </c>
      <c r="L190" s="409">
        <f t="shared" si="43"/>
        <v>0.5</v>
      </c>
      <c r="M190" s="410">
        <f t="shared" si="44"/>
        <v>7.61</v>
      </c>
      <c r="N190" s="410">
        <f t="shared" si="45"/>
        <v>7.6800000002980235</v>
      </c>
      <c r="O190" s="411"/>
      <c r="P190" s="485">
        <f t="shared" ca="1" si="46"/>
        <v>0.37730324074074317</v>
      </c>
      <c r="Q190" s="484">
        <f t="shared" ca="1" si="47"/>
        <v>0.37746527777778022</v>
      </c>
      <c r="R190" s="486">
        <v>7.0000000298023224E-2</v>
      </c>
      <c r="S190" s="486">
        <f t="shared" ca="1" si="36"/>
        <v>0.13</v>
      </c>
      <c r="T190" s="506">
        <v>14</v>
      </c>
      <c r="U190" s="469" t="str">
        <f t="shared" si="37"/>
        <v>C5-R28</v>
      </c>
      <c r="V190" s="470">
        <v>5</v>
      </c>
      <c r="W190" s="470" t="s">
        <v>493</v>
      </c>
      <c r="X190" s="470" t="s">
        <v>494</v>
      </c>
      <c r="Y190" s="470">
        <v>28</v>
      </c>
      <c r="AA190" s="505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45"/>
      <c r="C191" s="404" t="str">
        <f t="shared" si="34"/>
        <v>C5-R30</v>
      </c>
      <c r="D191" s="405">
        <v>0.34975694444444444</v>
      </c>
      <c r="E191" s="405">
        <v>0.34991898148148148</v>
      </c>
      <c r="F191" s="406">
        <f t="shared" si="49"/>
        <v>1.7</v>
      </c>
      <c r="G191" s="468">
        <f t="shared" si="49"/>
        <v>5.41</v>
      </c>
      <c r="H191" s="407">
        <f t="shared" si="49"/>
        <v>1.2</v>
      </c>
      <c r="I191" s="407">
        <f t="shared" si="41"/>
        <v>7.11</v>
      </c>
      <c r="J191" s="407">
        <f t="shared" si="35"/>
        <v>7.2199999994039539</v>
      </c>
      <c r="K191" s="408">
        <f t="shared" si="42"/>
        <v>0.10999999940395355</v>
      </c>
      <c r="L191" s="409">
        <f t="shared" si="43"/>
        <v>0.5</v>
      </c>
      <c r="M191" s="410">
        <f t="shared" si="44"/>
        <v>7.61</v>
      </c>
      <c r="N191" s="410">
        <f t="shared" si="45"/>
        <v>7.7199999994039539</v>
      </c>
      <c r="O191" s="411"/>
      <c r="P191" s="485">
        <f t="shared" ca="1" si="46"/>
        <v>0.37775462962963208</v>
      </c>
      <c r="Q191" s="484">
        <f t="shared" ca="1" si="47"/>
        <v>0.37789351851852099</v>
      </c>
      <c r="R191" s="486">
        <v>0.10999999940395355</v>
      </c>
      <c r="S191" s="486">
        <f t="shared" ca="1" si="36"/>
        <v>0.02</v>
      </c>
      <c r="T191" s="470">
        <v>15</v>
      </c>
      <c r="U191" s="469" t="str">
        <f t="shared" si="37"/>
        <v>C5-R30</v>
      </c>
      <c r="V191" s="470">
        <v>5</v>
      </c>
      <c r="W191" s="470" t="s">
        <v>493</v>
      </c>
      <c r="X191" s="470" t="s">
        <v>494</v>
      </c>
      <c r="Y191" s="470">
        <v>30</v>
      </c>
      <c r="AA191" s="505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45"/>
      <c r="C192" s="404" t="str">
        <f t="shared" si="34"/>
        <v>C5-R32</v>
      </c>
      <c r="D192" s="405">
        <v>0.34998842592592594</v>
      </c>
      <c r="E192" s="405">
        <v>0.35013888888888889</v>
      </c>
      <c r="F192" s="406">
        <f t="shared" si="49"/>
        <v>1.7</v>
      </c>
      <c r="G192" s="468">
        <f t="shared" si="49"/>
        <v>5.41</v>
      </c>
      <c r="H192" s="407">
        <f t="shared" si="49"/>
        <v>1.2</v>
      </c>
      <c r="I192" s="407">
        <f t="shared" si="41"/>
        <v>7.11</v>
      </c>
      <c r="J192" s="407">
        <f t="shared" si="35"/>
        <v>7.2199999994039539</v>
      </c>
      <c r="K192" s="408">
        <f t="shared" si="42"/>
        <v>0.10999999940395355</v>
      </c>
      <c r="L192" s="409">
        <f t="shared" si="43"/>
        <v>0.5</v>
      </c>
      <c r="M192" s="410">
        <f t="shared" si="44"/>
        <v>7.61</v>
      </c>
      <c r="N192" s="410">
        <f t="shared" si="45"/>
        <v>7.7199999994039539</v>
      </c>
      <c r="O192" s="411"/>
      <c r="P192" s="485">
        <f t="shared" ca="1" si="46"/>
        <v>0.37818287037037285</v>
      </c>
      <c r="Q192" s="484">
        <f t="shared" ca="1" si="47"/>
        <v>0.37834490740740989</v>
      </c>
      <c r="R192" s="486">
        <v>0.10999999940395355</v>
      </c>
      <c r="S192" s="486">
        <f t="shared" ca="1" si="36"/>
        <v>0.01</v>
      </c>
      <c r="T192" s="506">
        <v>16</v>
      </c>
      <c r="U192" s="469" t="str">
        <f t="shared" si="37"/>
        <v>C5-R32</v>
      </c>
      <c r="V192" s="470">
        <v>5</v>
      </c>
      <c r="W192" s="470" t="s">
        <v>493</v>
      </c>
      <c r="X192" s="470" t="s">
        <v>494</v>
      </c>
      <c r="Y192" s="470">
        <v>32</v>
      </c>
      <c r="AA192" s="505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45"/>
      <c r="C193" s="404" t="str">
        <f t="shared" si="34"/>
        <v>C5-R34</v>
      </c>
      <c r="D193" s="405">
        <v>0.35024305555555557</v>
      </c>
      <c r="E193" s="405">
        <v>0.35038194444444443</v>
      </c>
      <c r="F193" s="406">
        <f t="shared" si="49"/>
        <v>1.7</v>
      </c>
      <c r="G193" s="468">
        <f t="shared" si="49"/>
        <v>5.41</v>
      </c>
      <c r="H193" s="407">
        <f t="shared" si="49"/>
        <v>1.2</v>
      </c>
      <c r="I193" s="407">
        <f t="shared" si="41"/>
        <v>7.11</v>
      </c>
      <c r="J193" s="407">
        <f t="shared" si="35"/>
        <v>7.1800000002980235</v>
      </c>
      <c r="K193" s="408">
        <f t="shared" si="42"/>
        <v>7.0000000298023224E-2</v>
      </c>
      <c r="L193" s="409">
        <f t="shared" si="43"/>
        <v>0.5</v>
      </c>
      <c r="M193" s="410">
        <f t="shared" si="44"/>
        <v>7.61</v>
      </c>
      <c r="N193" s="410">
        <f t="shared" si="45"/>
        <v>7.6800000002980235</v>
      </c>
      <c r="O193" s="411"/>
      <c r="P193" s="485">
        <f t="shared" ca="1" si="46"/>
        <v>0.37859953703703952</v>
      </c>
      <c r="Q193" s="484">
        <f t="shared" ca="1" si="47"/>
        <v>0.37873842592592843</v>
      </c>
      <c r="R193" s="486">
        <v>7.0000000298023224E-2</v>
      </c>
      <c r="S193" s="486">
        <f t="shared" ca="1" si="36"/>
        <v>0.11</v>
      </c>
      <c r="T193" s="470">
        <v>17</v>
      </c>
      <c r="U193" s="469" t="str">
        <f t="shared" si="37"/>
        <v>C5-R34</v>
      </c>
      <c r="V193" s="470">
        <v>5</v>
      </c>
      <c r="W193" s="470" t="s">
        <v>493</v>
      </c>
      <c r="X193" s="470" t="s">
        <v>494</v>
      </c>
      <c r="Y193" s="470">
        <v>34</v>
      </c>
      <c r="AA193" s="505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45"/>
      <c r="C194" s="404" t="str">
        <f t="shared" si="34"/>
        <v>C5-R36</v>
      </c>
      <c r="D194" s="405">
        <v>0.35050925925925924</v>
      </c>
      <c r="E194" s="405">
        <v>0.35068287037037038</v>
      </c>
      <c r="F194" s="406">
        <f t="shared" si="49"/>
        <v>1.7</v>
      </c>
      <c r="G194" s="468">
        <f t="shared" si="49"/>
        <v>5.41</v>
      </c>
      <c r="H194" s="407">
        <f t="shared" si="49"/>
        <v>1.2</v>
      </c>
      <c r="I194" s="407">
        <f t="shared" si="41"/>
        <v>7.11</v>
      </c>
      <c r="J194" s="407">
        <f t="shared" si="35"/>
        <v>7.1299999995529655</v>
      </c>
      <c r="K194" s="408">
        <f t="shared" si="42"/>
        <v>1.9999999552965164E-2</v>
      </c>
      <c r="L194" s="409">
        <f t="shared" si="43"/>
        <v>0.5</v>
      </c>
      <c r="M194" s="410">
        <f t="shared" si="44"/>
        <v>7.61</v>
      </c>
      <c r="N194" s="410">
        <f t="shared" si="45"/>
        <v>7.6299999995529655</v>
      </c>
      <c r="O194" s="411"/>
      <c r="P194" s="485">
        <f t="shared" ca="1" si="46"/>
        <v>0.37899305555555807</v>
      </c>
      <c r="Q194" s="484">
        <f t="shared" ca="1" si="47"/>
        <v>0.37913194444444698</v>
      </c>
      <c r="R194" s="486">
        <v>1.9999999552965164E-2</v>
      </c>
      <c r="S194" s="486">
        <f t="shared" ca="1" si="36"/>
        <v>0.13</v>
      </c>
      <c r="T194" s="506">
        <v>18</v>
      </c>
      <c r="U194" s="469" t="str">
        <f t="shared" si="37"/>
        <v>C5-R36</v>
      </c>
      <c r="V194" s="470">
        <v>5</v>
      </c>
      <c r="W194" s="470" t="s">
        <v>493</v>
      </c>
      <c r="X194" s="470" t="s">
        <v>494</v>
      </c>
      <c r="Y194" s="470">
        <v>36</v>
      </c>
      <c r="AA194" s="505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45"/>
      <c r="C195" s="404" t="str">
        <f t="shared" si="34"/>
        <v>C5-R38</v>
      </c>
      <c r="D195" s="405">
        <v>0.35075231481481484</v>
      </c>
      <c r="E195" s="405">
        <v>0.35091435185185182</v>
      </c>
      <c r="F195" s="406">
        <f t="shared" ref="F195:H210" si="50">F194</f>
        <v>1.7</v>
      </c>
      <c r="G195" s="468">
        <f t="shared" si="50"/>
        <v>5.41</v>
      </c>
      <c r="H195" s="407">
        <f t="shared" si="50"/>
        <v>1.2</v>
      </c>
      <c r="I195" s="407">
        <f t="shared" si="41"/>
        <v>7.11</v>
      </c>
      <c r="J195" s="407">
        <f t="shared" si="35"/>
        <v>7.1299999995529655</v>
      </c>
      <c r="K195" s="408">
        <f t="shared" si="42"/>
        <v>1.9999999552965164E-2</v>
      </c>
      <c r="L195" s="409">
        <f t="shared" si="43"/>
        <v>0.5</v>
      </c>
      <c r="M195" s="410">
        <f t="shared" si="44"/>
        <v>7.61</v>
      </c>
      <c r="N195" s="410">
        <f t="shared" si="45"/>
        <v>7.6299999995529655</v>
      </c>
      <c r="O195" s="411"/>
      <c r="P195" s="485">
        <f t="shared" ca="1" si="46"/>
        <v>0.37940972222222474</v>
      </c>
      <c r="Q195" s="484">
        <f t="shared" ca="1" si="47"/>
        <v>0.37954861111111365</v>
      </c>
      <c r="R195" s="486">
        <v>1.9999999552965164E-2</v>
      </c>
      <c r="S195" s="486">
        <f t="shared" ca="1" si="36"/>
        <v>0.02</v>
      </c>
      <c r="T195" s="470">
        <v>19</v>
      </c>
      <c r="U195" s="469" t="str">
        <f t="shared" si="37"/>
        <v>C5-R38</v>
      </c>
      <c r="V195" s="470">
        <v>5</v>
      </c>
      <c r="W195" s="470" t="s">
        <v>493</v>
      </c>
      <c r="X195" s="470" t="s">
        <v>494</v>
      </c>
      <c r="Y195" s="470">
        <v>38</v>
      </c>
      <c r="AA195" s="505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45"/>
      <c r="C196" s="404" t="str">
        <f t="shared" si="34"/>
        <v>C5-R40</v>
      </c>
      <c r="D196" s="405">
        <v>0.35104166666666664</v>
      </c>
      <c r="E196" s="405">
        <v>0.35118055555555555</v>
      </c>
      <c r="F196" s="406">
        <f t="shared" si="50"/>
        <v>1.7</v>
      </c>
      <c r="G196" s="468">
        <f t="shared" si="50"/>
        <v>5.41</v>
      </c>
      <c r="H196" s="407">
        <f t="shared" si="50"/>
        <v>1.2</v>
      </c>
      <c r="I196" s="407">
        <f t="shared" si="41"/>
        <v>7.11</v>
      </c>
      <c r="J196" s="407">
        <f t="shared" si="35"/>
        <v>7.1399999993294481</v>
      </c>
      <c r="K196" s="408">
        <f t="shared" si="42"/>
        <v>2.9999999329447746E-2</v>
      </c>
      <c r="L196" s="409">
        <f t="shared" si="43"/>
        <v>0.5</v>
      </c>
      <c r="M196" s="410">
        <f t="shared" si="44"/>
        <v>7.61</v>
      </c>
      <c r="N196" s="410">
        <f t="shared" si="45"/>
        <v>7.6399999993294481</v>
      </c>
      <c r="O196" s="411"/>
      <c r="P196" s="485">
        <f t="shared" ca="1" si="46"/>
        <v>0.37981481481481738</v>
      </c>
      <c r="Q196" s="484">
        <f t="shared" ca="1" si="47"/>
        <v>0.37998842592592852</v>
      </c>
      <c r="R196" s="486">
        <v>2.9999999329447746E-2</v>
      </c>
      <c r="S196" s="486">
        <f t="shared" ca="1" si="36"/>
        <v>0.08</v>
      </c>
      <c r="T196" s="506">
        <v>20</v>
      </c>
      <c r="U196" s="469" t="str">
        <f t="shared" si="37"/>
        <v>C5-R40</v>
      </c>
      <c r="V196" s="470">
        <v>5</v>
      </c>
      <c r="W196" s="470" t="s">
        <v>493</v>
      </c>
      <c r="X196" s="470" t="s">
        <v>494</v>
      </c>
      <c r="Y196" s="470">
        <v>40</v>
      </c>
      <c r="AA196" s="505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45"/>
      <c r="C197" s="404" t="str">
        <f t="shared" si="34"/>
        <v>C5-R42</v>
      </c>
      <c r="D197" s="405">
        <v>0.35131944444444446</v>
      </c>
      <c r="E197" s="405">
        <v>0.35149305555555554</v>
      </c>
      <c r="F197" s="406">
        <f t="shared" si="50"/>
        <v>1.7</v>
      </c>
      <c r="G197" s="468">
        <f t="shared" si="50"/>
        <v>5.41</v>
      </c>
      <c r="H197" s="407">
        <f t="shared" si="50"/>
        <v>1.2</v>
      </c>
      <c r="I197" s="407">
        <f t="shared" si="41"/>
        <v>7.11</v>
      </c>
      <c r="J197" s="407">
        <f t="shared" si="35"/>
        <v>7.2299999973177913</v>
      </c>
      <c r="K197" s="408">
        <f t="shared" si="42"/>
        <v>0.11999999731779099</v>
      </c>
      <c r="L197" s="409">
        <f t="shared" si="43"/>
        <v>0.5</v>
      </c>
      <c r="M197" s="410">
        <f t="shared" si="44"/>
        <v>7.61</v>
      </c>
      <c r="N197" s="410">
        <f t="shared" si="45"/>
        <v>7.7299999973177913</v>
      </c>
      <c r="O197" s="411"/>
      <c r="P197" s="485">
        <f t="shared" ca="1" si="46"/>
        <v>0.38024305555555815</v>
      </c>
      <c r="Q197" s="484">
        <f t="shared" ca="1" si="47"/>
        <v>0.38038194444444706</v>
      </c>
      <c r="R197" s="486">
        <v>0.11999999731779099</v>
      </c>
      <c r="S197" s="486">
        <f t="shared" ca="1" si="36"/>
        <v>0.1</v>
      </c>
      <c r="T197" s="470">
        <v>21</v>
      </c>
      <c r="U197" s="469" t="str">
        <f t="shared" si="37"/>
        <v>C5-R42</v>
      </c>
      <c r="V197" s="470">
        <v>5</v>
      </c>
      <c r="W197" s="470" t="s">
        <v>493</v>
      </c>
      <c r="X197" s="470" t="s">
        <v>494</v>
      </c>
      <c r="Y197" s="470">
        <v>42</v>
      </c>
      <c r="AA197" s="505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45"/>
      <c r="C198" s="404" t="str">
        <f t="shared" si="34"/>
        <v>C6-R39</v>
      </c>
      <c r="D198" s="405">
        <v>0.35158564814814813</v>
      </c>
      <c r="E198" s="405">
        <v>0.35175925925925927</v>
      </c>
      <c r="F198" s="406">
        <f t="shared" si="50"/>
        <v>1.7</v>
      </c>
      <c r="G198" s="468">
        <f t="shared" si="50"/>
        <v>5.41</v>
      </c>
      <c r="H198" s="407">
        <f t="shared" si="50"/>
        <v>1.2</v>
      </c>
      <c r="I198" s="407">
        <f t="shared" si="41"/>
        <v>7.11</v>
      </c>
      <c r="J198" s="407">
        <f t="shared" si="35"/>
        <v>7.2299999973177913</v>
      </c>
      <c r="K198" s="408">
        <f t="shared" si="42"/>
        <v>0.11999999731779099</v>
      </c>
      <c r="L198" s="409">
        <f t="shared" si="43"/>
        <v>0.5</v>
      </c>
      <c r="M198" s="410">
        <f t="shared" si="44"/>
        <v>7.61</v>
      </c>
      <c r="N198" s="410">
        <f t="shared" si="45"/>
        <v>7.7299999973177913</v>
      </c>
      <c r="O198" s="411"/>
      <c r="P198" s="485">
        <f t="shared" ca="1" si="46"/>
        <v>0.38067129629629892</v>
      </c>
      <c r="Q198" s="484">
        <f t="shared" ca="1" si="47"/>
        <v>0.38084490740741006</v>
      </c>
      <c r="R198" s="486">
        <v>0.11999999731779099</v>
      </c>
      <c r="S198" s="486">
        <f t="shared" ca="1" si="36"/>
        <v>0.1</v>
      </c>
      <c r="T198" s="470">
        <v>1</v>
      </c>
      <c r="U198" s="469" t="str">
        <f t="shared" si="37"/>
        <v>C6-R39</v>
      </c>
      <c r="V198" s="504">
        <v>6</v>
      </c>
      <c r="W198" s="470" t="s">
        <v>493</v>
      </c>
      <c r="X198" s="470" t="s">
        <v>494</v>
      </c>
      <c r="Y198" s="470">
        <v>39</v>
      </c>
      <c r="AA198" s="505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45"/>
      <c r="C199" s="404" t="str">
        <f t="shared" si="34"/>
        <v>C6-R37</v>
      </c>
      <c r="D199" s="405">
        <v>0.35187499999999999</v>
      </c>
      <c r="E199" s="405">
        <v>0.3520138888888889</v>
      </c>
      <c r="F199" s="406">
        <f t="shared" si="50"/>
        <v>1.7</v>
      </c>
      <c r="G199" s="468">
        <f t="shared" si="50"/>
        <v>5.41</v>
      </c>
      <c r="H199" s="407">
        <f t="shared" si="50"/>
        <v>1.2</v>
      </c>
      <c r="I199" s="407">
        <f t="shared" si="41"/>
        <v>7.11</v>
      </c>
      <c r="J199" s="407">
        <f t="shared" si="35"/>
        <v>7.2600000059604648</v>
      </c>
      <c r="K199" s="408">
        <f t="shared" si="42"/>
        <v>0.15000000596046448</v>
      </c>
      <c r="L199" s="409">
        <f t="shared" si="43"/>
        <v>0.5</v>
      </c>
      <c r="M199" s="410">
        <f t="shared" si="44"/>
        <v>7.61</v>
      </c>
      <c r="N199" s="410">
        <f t="shared" si="45"/>
        <v>7.7600000059604648</v>
      </c>
      <c r="O199" s="411"/>
      <c r="P199" s="485">
        <f t="shared" ca="1" si="46"/>
        <v>0.38113425925926192</v>
      </c>
      <c r="Q199" s="484">
        <f t="shared" ca="1" si="47"/>
        <v>0.38129629629629896</v>
      </c>
      <c r="R199" s="486">
        <v>0.15000000596046448</v>
      </c>
      <c r="S199" s="486">
        <f t="shared" ca="1" si="36"/>
        <v>0.01</v>
      </c>
      <c r="T199" s="470">
        <v>2</v>
      </c>
      <c r="U199" s="469" t="str">
        <f t="shared" si="37"/>
        <v>C6-R37</v>
      </c>
      <c r="V199" s="504">
        <v>6</v>
      </c>
      <c r="W199" s="470" t="s">
        <v>493</v>
      </c>
      <c r="X199" s="470" t="s">
        <v>494</v>
      </c>
      <c r="Y199" s="470">
        <v>37</v>
      </c>
      <c r="AA199" s="505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45"/>
      <c r="C200" s="404" t="str">
        <f t="shared" si="34"/>
        <v>C6-R35</v>
      </c>
      <c r="D200" s="405">
        <v>0.35212962962962963</v>
      </c>
      <c r="E200" s="405">
        <v>0.35226851851851854</v>
      </c>
      <c r="F200" s="406">
        <f t="shared" si="50"/>
        <v>1.7</v>
      </c>
      <c r="G200" s="468">
        <f t="shared" si="50"/>
        <v>5.41</v>
      </c>
      <c r="H200" s="407">
        <f t="shared" si="50"/>
        <v>1.2</v>
      </c>
      <c r="I200" s="407">
        <f t="shared" si="41"/>
        <v>7.11</v>
      </c>
      <c r="J200" s="407">
        <f t="shared" si="35"/>
        <v>7.189999998211861</v>
      </c>
      <c r="K200" s="408">
        <f t="shared" si="42"/>
        <v>7.9999998211860657E-2</v>
      </c>
      <c r="L200" s="409">
        <f t="shared" si="43"/>
        <v>0.5</v>
      </c>
      <c r="M200" s="410">
        <f t="shared" si="44"/>
        <v>7.61</v>
      </c>
      <c r="N200" s="410">
        <f t="shared" si="45"/>
        <v>7.689999998211861</v>
      </c>
      <c r="O200" s="411"/>
      <c r="P200" s="485">
        <f t="shared" ca="1" si="46"/>
        <v>0.38156250000000269</v>
      </c>
      <c r="Q200" s="484">
        <f t="shared" ca="1" si="47"/>
        <v>0.38172453703703974</v>
      </c>
      <c r="R200" s="486">
        <v>7.9999998211860657E-2</v>
      </c>
      <c r="S200" s="486">
        <f t="shared" ca="1" si="36"/>
        <v>0.03</v>
      </c>
      <c r="T200" s="470">
        <v>3</v>
      </c>
      <c r="U200" s="469" t="str">
        <f t="shared" si="37"/>
        <v>C6-R35</v>
      </c>
      <c r="V200" s="504">
        <v>6</v>
      </c>
      <c r="W200" s="470" t="s">
        <v>493</v>
      </c>
      <c r="X200" s="470" t="s">
        <v>494</v>
      </c>
      <c r="Y200" s="470">
        <v>35</v>
      </c>
      <c r="AA200" s="505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45"/>
      <c r="C201" s="404" t="str">
        <f t="shared" si="34"/>
        <v>C6-R33</v>
      </c>
      <c r="D201" s="405">
        <v>0.35237268518518516</v>
      </c>
      <c r="E201" s="405">
        <v>0.3525462962962963</v>
      </c>
      <c r="F201" s="406">
        <f t="shared" si="50"/>
        <v>1.7</v>
      </c>
      <c r="G201" s="468">
        <f t="shared" si="50"/>
        <v>5.41</v>
      </c>
      <c r="H201" s="407">
        <f t="shared" si="50"/>
        <v>1.2</v>
      </c>
      <c r="I201" s="407">
        <f t="shared" si="41"/>
        <v>7.11</v>
      </c>
      <c r="J201" s="407">
        <f t="shared" si="35"/>
        <v>7.2600000059604648</v>
      </c>
      <c r="K201" s="408">
        <f t="shared" si="42"/>
        <v>0.15000000596046448</v>
      </c>
      <c r="L201" s="409">
        <f t="shared" si="43"/>
        <v>0.5</v>
      </c>
      <c r="M201" s="410">
        <f t="shared" si="44"/>
        <v>7.61</v>
      </c>
      <c r="N201" s="410">
        <f t="shared" si="45"/>
        <v>7.7600000059604648</v>
      </c>
      <c r="O201" s="411"/>
      <c r="P201" s="485">
        <f t="shared" ca="1" si="46"/>
        <v>0.38197916666666937</v>
      </c>
      <c r="Q201" s="484">
        <f t="shared" ca="1" si="47"/>
        <v>0.38212962962963232</v>
      </c>
      <c r="R201" s="486">
        <v>0.15000000596046448</v>
      </c>
      <c r="S201" s="486">
        <f t="shared" ca="1" si="36"/>
        <v>0.05</v>
      </c>
      <c r="T201" s="470">
        <v>4</v>
      </c>
      <c r="U201" s="504" t="str">
        <f t="shared" si="37"/>
        <v>C6-R33</v>
      </c>
      <c r="V201" s="504">
        <v>6</v>
      </c>
      <c r="W201" s="504" t="s">
        <v>493</v>
      </c>
      <c r="X201" s="504" t="s">
        <v>494</v>
      </c>
      <c r="Y201" s="470">
        <v>33</v>
      </c>
      <c r="AA201" s="505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45"/>
      <c r="C202" s="404" t="str">
        <f t="shared" si="34"/>
        <v>C6-R31</v>
      </c>
      <c r="D202" s="405">
        <v>0.35265046296296299</v>
      </c>
      <c r="E202" s="405">
        <v>0.35278935185185184</v>
      </c>
      <c r="F202" s="406">
        <f t="shared" si="50"/>
        <v>1.7</v>
      </c>
      <c r="G202" s="468">
        <f t="shared" si="50"/>
        <v>5.41</v>
      </c>
      <c r="H202" s="407">
        <f t="shared" si="50"/>
        <v>1.2</v>
      </c>
      <c r="I202" s="407">
        <f t="shared" si="41"/>
        <v>7.11</v>
      </c>
      <c r="J202" s="407">
        <f t="shared" si="35"/>
        <v>7.2299999973177913</v>
      </c>
      <c r="K202" s="408">
        <f t="shared" si="42"/>
        <v>0.11999999731779099</v>
      </c>
      <c r="L202" s="409">
        <f t="shared" si="43"/>
        <v>0.5</v>
      </c>
      <c r="M202" s="410">
        <f t="shared" si="44"/>
        <v>7.61</v>
      </c>
      <c r="N202" s="410">
        <f t="shared" si="45"/>
        <v>7.7299999973177913</v>
      </c>
      <c r="O202" s="411"/>
      <c r="P202" s="485">
        <f t="shared" ca="1" si="46"/>
        <v>0.38240740740741008</v>
      </c>
      <c r="Q202" s="484">
        <f t="shared" ca="1" si="47"/>
        <v>0.38254629629629899</v>
      </c>
      <c r="R202" s="486">
        <v>0.11999999731779099</v>
      </c>
      <c r="S202" s="486">
        <f t="shared" ca="1" si="36"/>
        <v>0.15</v>
      </c>
      <c r="T202" s="470">
        <v>5</v>
      </c>
      <c r="U202" s="504" t="str">
        <f t="shared" si="37"/>
        <v>C6-R31</v>
      </c>
      <c r="V202" s="504">
        <v>6</v>
      </c>
      <c r="W202" s="504" t="s">
        <v>493</v>
      </c>
      <c r="X202" s="504" t="s">
        <v>494</v>
      </c>
      <c r="Y202" s="470">
        <v>31</v>
      </c>
      <c r="AA202" s="505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45"/>
      <c r="C203" s="404" t="str">
        <f t="shared" si="34"/>
        <v>C6-R29</v>
      </c>
      <c r="D203" s="405">
        <v>0.35293981481481479</v>
      </c>
      <c r="E203" s="405">
        <v>0.35311342592592593</v>
      </c>
      <c r="F203" s="406">
        <f t="shared" si="50"/>
        <v>1.7</v>
      </c>
      <c r="G203" s="468">
        <f t="shared" si="50"/>
        <v>5.41</v>
      </c>
      <c r="H203" s="407">
        <f t="shared" si="50"/>
        <v>1.2</v>
      </c>
      <c r="I203" s="407">
        <f t="shared" si="41"/>
        <v>7.11</v>
      </c>
      <c r="J203" s="407">
        <f t="shared" si="35"/>
        <v>7.2100000014901164</v>
      </c>
      <c r="K203" s="408">
        <f t="shared" si="42"/>
        <v>0.10000000149011612</v>
      </c>
      <c r="L203" s="409">
        <f t="shared" si="43"/>
        <v>0.5</v>
      </c>
      <c r="M203" s="410">
        <f t="shared" si="44"/>
        <v>7.61</v>
      </c>
      <c r="N203" s="410">
        <f t="shared" si="45"/>
        <v>7.7100000014901164</v>
      </c>
      <c r="O203" s="411"/>
      <c r="P203" s="485">
        <f t="shared" ca="1" si="46"/>
        <v>0.38283564814815085</v>
      </c>
      <c r="Q203" s="484">
        <f t="shared" ca="1" si="47"/>
        <v>0.3829976851851879</v>
      </c>
      <c r="R203" s="486">
        <v>0.10000000149011612</v>
      </c>
      <c r="S203" s="486">
        <f t="shared" ca="1" si="36"/>
        <v>0.03</v>
      </c>
      <c r="T203" s="470">
        <v>6</v>
      </c>
      <c r="U203" s="469" t="str">
        <f t="shared" si="37"/>
        <v>C6-R29</v>
      </c>
      <c r="V203" s="504">
        <v>6</v>
      </c>
      <c r="W203" s="470" t="s">
        <v>493</v>
      </c>
      <c r="X203" s="470" t="s">
        <v>494</v>
      </c>
      <c r="Y203" s="470">
        <v>29</v>
      </c>
      <c r="AA203" s="505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45"/>
      <c r="C204" s="404" t="str">
        <f t="shared" si="34"/>
        <v>C6-R27</v>
      </c>
      <c r="D204" s="405">
        <v>0.35320601851851852</v>
      </c>
      <c r="E204" s="405">
        <v>0.35334490740740743</v>
      </c>
      <c r="F204" s="406">
        <f t="shared" si="50"/>
        <v>1.7</v>
      </c>
      <c r="G204" s="468">
        <f t="shared" si="50"/>
        <v>5.41</v>
      </c>
      <c r="H204" s="407">
        <f t="shared" si="50"/>
        <v>1.2</v>
      </c>
      <c r="I204" s="407">
        <f t="shared" si="41"/>
        <v>7.11</v>
      </c>
      <c r="J204" s="407">
        <f t="shared" si="35"/>
        <v>7.2100000014901164</v>
      </c>
      <c r="K204" s="408">
        <f t="shared" si="42"/>
        <v>0.10000000149011612</v>
      </c>
      <c r="L204" s="409">
        <f t="shared" si="43"/>
        <v>0.5</v>
      </c>
      <c r="M204" s="410">
        <f t="shared" si="44"/>
        <v>7.61</v>
      </c>
      <c r="N204" s="410">
        <f t="shared" si="45"/>
        <v>7.7100000014901164</v>
      </c>
      <c r="O204" s="411"/>
      <c r="P204" s="485">
        <f t="shared" ca="1" si="46"/>
        <v>0.38325231481481753</v>
      </c>
      <c r="Q204" s="484">
        <f t="shared" ca="1" si="47"/>
        <v>0.38340277777778048</v>
      </c>
      <c r="R204" s="486">
        <v>0.10000000149011612</v>
      </c>
      <c r="S204" s="486">
        <f t="shared" ca="1" si="36"/>
        <v>0.1</v>
      </c>
      <c r="T204" s="470">
        <v>7</v>
      </c>
      <c r="U204" s="469" t="str">
        <f t="shared" si="37"/>
        <v>C6-R27</v>
      </c>
      <c r="V204" s="504">
        <v>6</v>
      </c>
      <c r="W204" s="470" t="s">
        <v>493</v>
      </c>
      <c r="X204" s="470" t="s">
        <v>494</v>
      </c>
      <c r="Y204" s="470">
        <v>27</v>
      </c>
      <c r="AA204" s="505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45" t="s">
        <v>524</v>
      </c>
      <c r="C205" s="404" t="str">
        <f t="shared" si="34"/>
        <v>C6-R25</v>
      </c>
      <c r="D205" s="405">
        <v>0.35346064814814815</v>
      </c>
      <c r="E205" s="405">
        <v>0.35362268518518519</v>
      </c>
      <c r="F205" s="406">
        <f t="shared" si="50"/>
        <v>1.7</v>
      </c>
      <c r="G205" s="468">
        <f t="shared" si="50"/>
        <v>5.41</v>
      </c>
      <c r="H205" s="407">
        <f t="shared" si="50"/>
        <v>1.2</v>
      </c>
      <c r="I205" s="407">
        <f t="shared" si="41"/>
        <v>7.11</v>
      </c>
      <c r="J205" s="407">
        <f t="shared" si="35"/>
        <v>7.2299999973177913</v>
      </c>
      <c r="K205" s="408">
        <f t="shared" si="42"/>
        <v>0.11999999731779099</v>
      </c>
      <c r="L205" s="409">
        <f t="shared" si="43"/>
        <v>0.5</v>
      </c>
      <c r="M205" s="410">
        <f t="shared" si="44"/>
        <v>7.61</v>
      </c>
      <c r="N205" s="410">
        <f t="shared" si="45"/>
        <v>7.7299999973177913</v>
      </c>
      <c r="O205" s="411"/>
      <c r="P205" s="485">
        <f t="shared" ca="1" si="46"/>
        <v>0.38363425925926198</v>
      </c>
      <c r="Q205" s="484">
        <f t="shared" ca="1" si="47"/>
        <v>0.38377314814815089</v>
      </c>
      <c r="R205" s="486">
        <v>0.11999999731779099</v>
      </c>
      <c r="S205" s="486">
        <f t="shared" ca="1" si="36"/>
        <v>0.03</v>
      </c>
      <c r="T205" s="470">
        <v>8</v>
      </c>
      <c r="U205" s="469" t="str">
        <f t="shared" si="37"/>
        <v>C6-R25</v>
      </c>
      <c r="V205" s="504">
        <v>6</v>
      </c>
      <c r="W205" s="470" t="s">
        <v>493</v>
      </c>
      <c r="X205" s="470" t="s">
        <v>494</v>
      </c>
      <c r="Y205" s="470">
        <v>25</v>
      </c>
      <c r="AA205" s="505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45"/>
      <c r="C206" s="404" t="str">
        <f t="shared" si="34"/>
        <v>C6-R23</v>
      </c>
      <c r="D206" s="405">
        <v>0.35370370370370369</v>
      </c>
      <c r="E206" s="405">
        <v>0.3538425925925926</v>
      </c>
      <c r="F206" s="406">
        <f t="shared" si="50"/>
        <v>1.7</v>
      </c>
      <c r="G206" s="468">
        <f t="shared" si="50"/>
        <v>5.41</v>
      </c>
      <c r="H206" s="407">
        <f t="shared" si="50"/>
        <v>1.2</v>
      </c>
      <c r="I206" s="407">
        <f t="shared" si="41"/>
        <v>7.11</v>
      </c>
      <c r="J206" s="407">
        <f t="shared" si="35"/>
        <v>7.1600000007450584</v>
      </c>
      <c r="K206" s="408">
        <f t="shared" si="42"/>
        <v>5.000000074505806E-2</v>
      </c>
      <c r="L206" s="409">
        <f t="shared" si="43"/>
        <v>0.5</v>
      </c>
      <c r="M206" s="410">
        <f t="shared" si="44"/>
        <v>7.61</v>
      </c>
      <c r="N206" s="410">
        <f t="shared" si="45"/>
        <v>7.6600000007450584</v>
      </c>
      <c r="O206" s="411"/>
      <c r="P206" s="485">
        <f t="shared" ca="1" si="46"/>
        <v>0.38405092592592865</v>
      </c>
      <c r="Q206" s="484">
        <f t="shared" ca="1" si="47"/>
        <v>0.38418981481481757</v>
      </c>
      <c r="R206" s="486">
        <v>5.000000074505806E-2</v>
      </c>
      <c r="S206" s="486">
        <f t="shared" ca="1" si="36"/>
        <v>0.04</v>
      </c>
      <c r="T206" s="470">
        <v>9</v>
      </c>
      <c r="U206" s="469" t="str">
        <f t="shared" si="37"/>
        <v>C6-R23</v>
      </c>
      <c r="V206" s="504">
        <v>6</v>
      </c>
      <c r="W206" s="470" t="s">
        <v>493</v>
      </c>
      <c r="X206" s="470" t="s">
        <v>494</v>
      </c>
      <c r="Y206" s="470">
        <v>23</v>
      </c>
      <c r="AA206" s="505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45"/>
      <c r="C207" s="404" t="str">
        <f t="shared" si="34"/>
        <v>C6-R21</v>
      </c>
      <c r="D207" s="405">
        <v>0.35394675925925928</v>
      </c>
      <c r="E207" s="405">
        <v>0.35410879629629627</v>
      </c>
      <c r="F207" s="406">
        <f t="shared" si="50"/>
        <v>1.7</v>
      </c>
      <c r="G207" s="468">
        <f t="shared" si="50"/>
        <v>5.41</v>
      </c>
      <c r="H207" s="407">
        <f t="shared" si="50"/>
        <v>1.2</v>
      </c>
      <c r="I207" s="407">
        <f t="shared" si="41"/>
        <v>7.11</v>
      </c>
      <c r="J207" s="407">
        <f t="shared" si="35"/>
        <v>7.2100000014901164</v>
      </c>
      <c r="K207" s="408">
        <f t="shared" si="42"/>
        <v>0.10000000149011612</v>
      </c>
      <c r="L207" s="409">
        <f t="shared" si="43"/>
        <v>0.5</v>
      </c>
      <c r="M207" s="410">
        <f t="shared" si="44"/>
        <v>7.61</v>
      </c>
      <c r="N207" s="410">
        <f t="shared" si="45"/>
        <v>7.7100000014901164</v>
      </c>
      <c r="O207" s="411"/>
      <c r="P207" s="485">
        <f t="shared" ca="1" si="46"/>
        <v>0.38446759259259533</v>
      </c>
      <c r="Q207" s="484">
        <f t="shared" ca="1" si="47"/>
        <v>0.38460648148148424</v>
      </c>
      <c r="R207" s="486">
        <v>0.10000000149011612</v>
      </c>
      <c r="S207" s="486">
        <f t="shared" ca="1" si="36"/>
        <v>0.08</v>
      </c>
      <c r="T207" s="470">
        <v>10</v>
      </c>
      <c r="U207" s="469" t="str">
        <f t="shared" si="37"/>
        <v>C6-R21</v>
      </c>
      <c r="V207" s="504">
        <v>6</v>
      </c>
      <c r="W207" s="470" t="s">
        <v>493</v>
      </c>
      <c r="X207" s="470" t="s">
        <v>494</v>
      </c>
      <c r="Y207" s="470">
        <v>21</v>
      </c>
      <c r="AA207" s="505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45"/>
      <c r="C208" s="404" t="str">
        <f t="shared" si="34"/>
        <v>C6-R19</v>
      </c>
      <c r="D208" s="405">
        <v>0.35420138888888891</v>
      </c>
      <c r="E208" s="405">
        <v>0.354375</v>
      </c>
      <c r="F208" s="406">
        <f t="shared" si="50"/>
        <v>1.7</v>
      </c>
      <c r="G208" s="468">
        <f t="shared" si="50"/>
        <v>5.41</v>
      </c>
      <c r="H208" s="407">
        <f t="shared" si="50"/>
        <v>1.2</v>
      </c>
      <c r="I208" s="407">
        <f t="shared" si="41"/>
        <v>7.11</v>
      </c>
      <c r="J208" s="407">
        <f t="shared" si="35"/>
        <v>7.2299999973177913</v>
      </c>
      <c r="K208" s="408">
        <f t="shared" si="42"/>
        <v>0.11999999731779099</v>
      </c>
      <c r="L208" s="409">
        <f t="shared" si="43"/>
        <v>0.5</v>
      </c>
      <c r="M208" s="410">
        <f t="shared" si="44"/>
        <v>7.61</v>
      </c>
      <c r="N208" s="410">
        <f t="shared" si="45"/>
        <v>7.7299999973177913</v>
      </c>
      <c r="O208" s="411"/>
      <c r="P208" s="485">
        <f t="shared" ca="1" si="46"/>
        <v>0.38484953703703978</v>
      </c>
      <c r="Q208" s="484">
        <f t="shared" ca="1" si="47"/>
        <v>0.38501157407407682</v>
      </c>
      <c r="R208" s="486">
        <v>0.11999999731779099</v>
      </c>
      <c r="S208" s="486">
        <f t="shared" ca="1" si="36"/>
        <v>0.14000000000000001</v>
      </c>
      <c r="T208" s="470">
        <v>11</v>
      </c>
      <c r="U208" s="469" t="str">
        <f t="shared" si="37"/>
        <v>C6-R19</v>
      </c>
      <c r="V208" s="504">
        <v>6</v>
      </c>
      <c r="W208" s="470" t="s">
        <v>493</v>
      </c>
      <c r="X208" s="470" t="s">
        <v>494</v>
      </c>
      <c r="Y208" s="470">
        <v>19</v>
      </c>
      <c r="AA208" s="505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45"/>
      <c r="C209" s="404" t="str">
        <f t="shared" si="34"/>
        <v>C6-R17</v>
      </c>
      <c r="D209" s="405">
        <v>0.35445601851851855</v>
      </c>
      <c r="E209" s="405">
        <v>0.35460648148148149</v>
      </c>
      <c r="F209" s="406">
        <f t="shared" si="50"/>
        <v>1.7</v>
      </c>
      <c r="G209" s="468">
        <f t="shared" si="50"/>
        <v>5.41</v>
      </c>
      <c r="H209" s="407">
        <f t="shared" si="50"/>
        <v>1.2</v>
      </c>
      <c r="I209" s="407">
        <f t="shared" si="41"/>
        <v>7.11</v>
      </c>
      <c r="J209" s="407">
        <f t="shared" si="35"/>
        <v>7.1800000002980235</v>
      </c>
      <c r="K209" s="408">
        <f t="shared" si="42"/>
        <v>7.0000000298023224E-2</v>
      </c>
      <c r="L209" s="409">
        <f t="shared" si="43"/>
        <v>0.5</v>
      </c>
      <c r="M209" s="410">
        <f t="shared" si="44"/>
        <v>7.61</v>
      </c>
      <c r="N209" s="410">
        <f t="shared" si="45"/>
        <v>7.6800000002980235</v>
      </c>
      <c r="O209" s="411"/>
      <c r="P209" s="485">
        <f t="shared" ca="1" si="46"/>
        <v>0.38527777777778055</v>
      </c>
      <c r="Q209" s="484">
        <f t="shared" ca="1" si="47"/>
        <v>0.38543981481481759</v>
      </c>
      <c r="R209" s="486">
        <v>7.0000000298023224E-2</v>
      </c>
      <c r="S209" s="486">
        <f t="shared" ca="1" si="36"/>
        <v>0.14000000000000001</v>
      </c>
      <c r="T209" s="470">
        <v>12</v>
      </c>
      <c r="U209" s="469" t="str">
        <f t="shared" si="37"/>
        <v>C6-R17</v>
      </c>
      <c r="V209" s="504">
        <v>6</v>
      </c>
      <c r="W209" s="470" t="s">
        <v>493</v>
      </c>
      <c r="X209" s="470" t="s">
        <v>494</v>
      </c>
      <c r="Y209" s="470">
        <v>17</v>
      </c>
      <c r="AA209" s="505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45"/>
      <c r="C210" s="404" t="str">
        <f t="shared" ref="C210:C273" si="51">U210</f>
        <v>C6-R15</v>
      </c>
      <c r="D210" s="405">
        <v>0.35471064814814812</v>
      </c>
      <c r="E210" s="405">
        <v>0.35487268518518517</v>
      </c>
      <c r="F210" s="406">
        <f t="shared" si="50"/>
        <v>1.7</v>
      </c>
      <c r="G210" s="468">
        <f t="shared" si="50"/>
        <v>5.41</v>
      </c>
      <c r="H210" s="407">
        <f t="shared" si="50"/>
        <v>1.2</v>
      </c>
      <c r="I210" s="407">
        <f t="shared" si="41"/>
        <v>7.11</v>
      </c>
      <c r="J210" s="407">
        <f t="shared" ref="J210:J273" si="52">I210+R210</f>
        <v>7.1399999993294481</v>
      </c>
      <c r="K210" s="408">
        <f t="shared" si="42"/>
        <v>2.9999999329447746E-2</v>
      </c>
      <c r="L210" s="409">
        <f t="shared" si="43"/>
        <v>0.5</v>
      </c>
      <c r="M210" s="410">
        <f t="shared" si="44"/>
        <v>7.61</v>
      </c>
      <c r="N210" s="410">
        <f t="shared" si="45"/>
        <v>7.6399999993294481</v>
      </c>
      <c r="O210" s="411"/>
      <c r="P210" s="485">
        <f t="shared" ca="1" si="46"/>
        <v>0.38571759259259536</v>
      </c>
      <c r="Q210" s="484">
        <f t="shared" ca="1" si="47"/>
        <v>0.38585648148148427</v>
      </c>
      <c r="R210" s="486">
        <v>2.9999999329447746E-2</v>
      </c>
      <c r="S210" s="486">
        <f t="shared" ref="S210:S273" ca="1" si="53">RANDBETWEEN(1,15)/100</f>
        <v>0.05</v>
      </c>
      <c r="T210" s="470">
        <v>13</v>
      </c>
      <c r="U210" s="469" t="str">
        <f t="shared" ref="U210:U273" si="54">W210&amp;V210&amp;"-"&amp;X210&amp;Y210</f>
        <v>C6-R15</v>
      </c>
      <c r="V210" s="504">
        <v>6</v>
      </c>
      <c r="W210" s="470" t="s">
        <v>493</v>
      </c>
      <c r="X210" s="470" t="s">
        <v>494</v>
      </c>
      <c r="Y210" s="470">
        <v>15</v>
      </c>
      <c r="AA210" s="505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45"/>
      <c r="C211" s="404" t="str">
        <f t="shared" si="51"/>
        <v>C6-R13</v>
      </c>
      <c r="D211" s="405">
        <v>0.35496527777777775</v>
      </c>
      <c r="E211" s="405">
        <v>0.35513888888888889</v>
      </c>
      <c r="F211" s="406">
        <f t="shared" ref="F211:H226" si="57">F210</f>
        <v>1.7</v>
      </c>
      <c r="G211" s="468">
        <f t="shared" si="57"/>
        <v>5.41</v>
      </c>
      <c r="H211" s="407">
        <f t="shared" si="57"/>
        <v>1.2</v>
      </c>
      <c r="I211" s="407">
        <f t="shared" ref="I211:I274" si="58">F211+G211</f>
        <v>7.11</v>
      </c>
      <c r="J211" s="407">
        <f t="shared" si="52"/>
        <v>7.1699999986588958</v>
      </c>
      <c r="K211" s="408">
        <f t="shared" ref="K211:K274" si="59">J211-I211</f>
        <v>5.9999998658895493E-2</v>
      </c>
      <c r="L211" s="409">
        <f t="shared" ref="L211:L274" si="60">L210</f>
        <v>0.5</v>
      </c>
      <c r="M211" s="410">
        <f t="shared" ref="M211:M274" si="61">I211+L211</f>
        <v>7.61</v>
      </c>
      <c r="N211" s="410">
        <f t="shared" ref="N211:N274" si="62">J211+L211</f>
        <v>7.6699999986588958</v>
      </c>
      <c r="O211" s="411"/>
      <c r="P211" s="485">
        <f t="shared" ref="P211:P274" ca="1" si="63">Q210+TIME(0,0,RANDBETWEEN(20,25))</f>
        <v>0.3861111111111139</v>
      </c>
      <c r="Q211" s="484">
        <f t="shared" ref="Q211:Q274" ca="1" si="64">P211+TIME(0,0,RANDBETWEEN(12,15))</f>
        <v>0.38627314814815095</v>
      </c>
      <c r="R211" s="486">
        <v>5.9999998658895493E-2</v>
      </c>
      <c r="S211" s="486">
        <f t="shared" ca="1" si="53"/>
        <v>0.08</v>
      </c>
      <c r="T211" s="470">
        <v>14</v>
      </c>
      <c r="U211" s="469" t="str">
        <f t="shared" si="54"/>
        <v>C6-R13</v>
      </c>
      <c r="V211" s="504">
        <v>6</v>
      </c>
      <c r="W211" s="470" t="s">
        <v>493</v>
      </c>
      <c r="X211" s="470" t="s">
        <v>494</v>
      </c>
      <c r="Y211" s="470">
        <v>13</v>
      </c>
      <c r="AA211" s="505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45"/>
      <c r="C212" s="404" t="str">
        <f t="shared" si="51"/>
        <v>C6-R11</v>
      </c>
      <c r="D212" s="405">
        <v>0.35524305555555558</v>
      </c>
      <c r="E212" s="405">
        <v>0.35541666666666666</v>
      </c>
      <c r="F212" s="406">
        <f t="shared" si="57"/>
        <v>1.7</v>
      </c>
      <c r="G212" s="468">
        <f t="shared" si="57"/>
        <v>5.41</v>
      </c>
      <c r="H212" s="407">
        <f t="shared" si="57"/>
        <v>1.2</v>
      </c>
      <c r="I212" s="407">
        <f t="shared" si="58"/>
        <v>7.11</v>
      </c>
      <c r="J212" s="407">
        <f t="shared" si="52"/>
        <v>7.2299999973177913</v>
      </c>
      <c r="K212" s="408">
        <f t="shared" si="59"/>
        <v>0.11999999731779099</v>
      </c>
      <c r="L212" s="409">
        <f t="shared" si="60"/>
        <v>0.5</v>
      </c>
      <c r="M212" s="410">
        <f t="shared" si="61"/>
        <v>7.61</v>
      </c>
      <c r="N212" s="410">
        <f t="shared" si="62"/>
        <v>7.7299999973177913</v>
      </c>
      <c r="O212" s="411"/>
      <c r="P212" s="485">
        <f t="shared" ca="1" si="63"/>
        <v>0.38655092592592871</v>
      </c>
      <c r="Q212" s="484">
        <f t="shared" ca="1" si="64"/>
        <v>0.38672453703703985</v>
      </c>
      <c r="R212" s="486">
        <v>0.11999999731779099</v>
      </c>
      <c r="S212" s="486">
        <f t="shared" ca="1" si="53"/>
        <v>0.15</v>
      </c>
      <c r="T212" s="470">
        <v>15</v>
      </c>
      <c r="U212" s="469" t="str">
        <f t="shared" si="54"/>
        <v>C6-R11</v>
      </c>
      <c r="V212" s="504">
        <v>6</v>
      </c>
      <c r="W212" s="470" t="s">
        <v>493</v>
      </c>
      <c r="X212" s="470" t="s">
        <v>494</v>
      </c>
      <c r="Y212" s="470">
        <v>11</v>
      </c>
      <c r="AA212" s="505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45"/>
      <c r="C213" s="404" t="str">
        <f t="shared" si="51"/>
        <v>C6-R9</v>
      </c>
      <c r="D213" s="405">
        <v>0.35549768518518521</v>
      </c>
      <c r="E213" s="405">
        <v>0.35567129629629629</v>
      </c>
      <c r="F213" s="406">
        <f t="shared" si="57"/>
        <v>1.7</v>
      </c>
      <c r="G213" s="468">
        <f t="shared" si="57"/>
        <v>5.41</v>
      </c>
      <c r="H213" s="407">
        <f t="shared" si="57"/>
        <v>1.2</v>
      </c>
      <c r="I213" s="407">
        <f t="shared" si="58"/>
        <v>7.11</v>
      </c>
      <c r="J213" s="407">
        <f t="shared" si="52"/>
        <v>7.1600000007450584</v>
      </c>
      <c r="K213" s="408">
        <f t="shared" si="59"/>
        <v>5.000000074505806E-2</v>
      </c>
      <c r="L213" s="409">
        <f t="shared" si="60"/>
        <v>0.5</v>
      </c>
      <c r="M213" s="410">
        <f t="shared" si="61"/>
        <v>7.61</v>
      </c>
      <c r="N213" s="410">
        <f t="shared" si="62"/>
        <v>7.6600000007450584</v>
      </c>
      <c r="O213" s="411"/>
      <c r="P213" s="485">
        <f t="shared" ca="1" si="63"/>
        <v>0.38699074074074358</v>
      </c>
      <c r="Q213" s="484">
        <f t="shared" ca="1" si="64"/>
        <v>0.38715277777778062</v>
      </c>
      <c r="R213" s="486">
        <v>5.000000074505806E-2</v>
      </c>
      <c r="S213" s="486">
        <f t="shared" ca="1" si="53"/>
        <v>0.04</v>
      </c>
      <c r="T213" s="470">
        <v>16</v>
      </c>
      <c r="U213" s="469" t="str">
        <f t="shared" si="54"/>
        <v>C6-R9</v>
      </c>
      <c r="V213" s="504">
        <v>6</v>
      </c>
      <c r="W213" s="470" t="s">
        <v>493</v>
      </c>
      <c r="X213" s="470" t="s">
        <v>494</v>
      </c>
      <c r="Y213" s="470">
        <v>9</v>
      </c>
      <c r="AA213" s="505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45"/>
      <c r="C214" s="404" t="str">
        <f t="shared" si="51"/>
        <v>C6-R7</v>
      </c>
      <c r="D214" s="405">
        <v>0.35575231481481484</v>
      </c>
      <c r="E214" s="405">
        <v>0.35591435185185183</v>
      </c>
      <c r="F214" s="406">
        <f t="shared" si="57"/>
        <v>1.7</v>
      </c>
      <c r="G214" s="468">
        <f t="shared" si="57"/>
        <v>5.41</v>
      </c>
      <c r="H214" s="407">
        <f t="shared" si="57"/>
        <v>1.2</v>
      </c>
      <c r="I214" s="407">
        <f t="shared" si="58"/>
        <v>7.11</v>
      </c>
      <c r="J214" s="407">
        <f t="shared" si="52"/>
        <v>7.1499999991059306</v>
      </c>
      <c r="K214" s="408">
        <f t="shared" si="59"/>
        <v>3.9999999105930328E-2</v>
      </c>
      <c r="L214" s="409">
        <f t="shared" si="60"/>
        <v>0.5</v>
      </c>
      <c r="M214" s="410">
        <f t="shared" si="61"/>
        <v>7.61</v>
      </c>
      <c r="N214" s="410">
        <f t="shared" si="62"/>
        <v>7.6499999991059306</v>
      </c>
      <c r="O214" s="411"/>
      <c r="P214" s="485">
        <f t="shared" ca="1" si="63"/>
        <v>0.38739583333333616</v>
      </c>
      <c r="Q214" s="484">
        <f t="shared" ca="1" si="64"/>
        <v>0.3875578703703732</v>
      </c>
      <c r="R214" s="486">
        <v>3.9999999105930328E-2</v>
      </c>
      <c r="S214" s="486">
        <f t="shared" ca="1" si="53"/>
        <v>0.04</v>
      </c>
      <c r="T214" s="470">
        <v>17</v>
      </c>
      <c r="U214" s="469" t="str">
        <f t="shared" si="54"/>
        <v>C6-R7</v>
      </c>
      <c r="V214" s="504">
        <v>6</v>
      </c>
      <c r="W214" s="470" t="s">
        <v>493</v>
      </c>
      <c r="X214" s="470" t="s">
        <v>494</v>
      </c>
      <c r="Y214" s="470">
        <v>7</v>
      </c>
      <c r="AA214" s="505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45"/>
      <c r="C215" s="404" t="str">
        <f t="shared" si="51"/>
        <v>C6-R5</v>
      </c>
      <c r="D215" s="405">
        <v>0.35603009259259261</v>
      </c>
      <c r="E215" s="405">
        <v>0.35620370370370369</v>
      </c>
      <c r="F215" s="406">
        <f t="shared" si="57"/>
        <v>1.7</v>
      </c>
      <c r="G215" s="468">
        <f t="shared" si="57"/>
        <v>5.41</v>
      </c>
      <c r="H215" s="407">
        <f t="shared" si="57"/>
        <v>1.2</v>
      </c>
      <c r="I215" s="407">
        <f t="shared" si="58"/>
        <v>7.11</v>
      </c>
      <c r="J215" s="407">
        <f t="shared" si="52"/>
        <v>7.1399999993294481</v>
      </c>
      <c r="K215" s="408">
        <f t="shared" si="59"/>
        <v>2.9999999329447746E-2</v>
      </c>
      <c r="L215" s="409">
        <f t="shared" si="60"/>
        <v>0.5</v>
      </c>
      <c r="M215" s="410">
        <f t="shared" si="61"/>
        <v>7.61</v>
      </c>
      <c r="N215" s="410">
        <f t="shared" si="62"/>
        <v>7.6399999993294481</v>
      </c>
      <c r="O215" s="411"/>
      <c r="P215" s="485">
        <f t="shared" ca="1" si="63"/>
        <v>0.38781250000000284</v>
      </c>
      <c r="Q215" s="484">
        <f t="shared" ca="1" si="64"/>
        <v>0.38797453703703988</v>
      </c>
      <c r="R215" s="486">
        <v>2.9999999329447746E-2</v>
      </c>
      <c r="S215" s="486">
        <f t="shared" ca="1" si="53"/>
        <v>7.0000000000000007E-2</v>
      </c>
      <c r="T215" s="470">
        <v>18</v>
      </c>
      <c r="U215" s="469" t="str">
        <f t="shared" si="54"/>
        <v>C6-R5</v>
      </c>
      <c r="V215" s="504">
        <v>6</v>
      </c>
      <c r="W215" s="470" t="s">
        <v>493</v>
      </c>
      <c r="X215" s="470" t="s">
        <v>494</v>
      </c>
      <c r="Y215" s="470">
        <v>5</v>
      </c>
      <c r="AA215" s="505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45"/>
      <c r="C216" s="404" t="str">
        <f t="shared" si="51"/>
        <v>C6-R3</v>
      </c>
      <c r="D216" s="405">
        <v>0.35630787037037037</v>
      </c>
      <c r="E216" s="405">
        <v>0.35646990740740742</v>
      </c>
      <c r="F216" s="406">
        <f t="shared" si="57"/>
        <v>1.7</v>
      </c>
      <c r="G216" s="468">
        <f t="shared" si="57"/>
        <v>5.41</v>
      </c>
      <c r="H216" s="407">
        <f t="shared" si="57"/>
        <v>1.2</v>
      </c>
      <c r="I216" s="407">
        <f t="shared" si="58"/>
        <v>7.11</v>
      </c>
      <c r="J216" s="407">
        <f t="shared" si="52"/>
        <v>7.1499999991059306</v>
      </c>
      <c r="K216" s="408">
        <f t="shared" si="59"/>
        <v>3.9999999105930328E-2</v>
      </c>
      <c r="L216" s="409">
        <f t="shared" si="60"/>
        <v>0.5</v>
      </c>
      <c r="M216" s="410">
        <f t="shared" si="61"/>
        <v>7.61</v>
      </c>
      <c r="N216" s="410">
        <f t="shared" si="62"/>
        <v>7.6499999991059306</v>
      </c>
      <c r="O216" s="411"/>
      <c r="P216" s="485">
        <f t="shared" ca="1" si="63"/>
        <v>0.38826388888889174</v>
      </c>
      <c r="Q216" s="484">
        <f t="shared" ca="1" si="64"/>
        <v>0.38841435185185469</v>
      </c>
      <c r="R216" s="486">
        <v>3.9999999105930328E-2</v>
      </c>
      <c r="S216" s="486">
        <f t="shared" ca="1" si="53"/>
        <v>0.06</v>
      </c>
      <c r="T216" s="470">
        <v>19</v>
      </c>
      <c r="U216" s="469" t="str">
        <f t="shared" si="54"/>
        <v>C6-R3</v>
      </c>
      <c r="V216" s="504">
        <v>6</v>
      </c>
      <c r="W216" s="470" t="s">
        <v>493</v>
      </c>
      <c r="X216" s="470" t="s">
        <v>494</v>
      </c>
      <c r="Y216" s="470">
        <v>3</v>
      </c>
      <c r="AA216" s="505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45"/>
      <c r="C217" s="404" t="str">
        <f t="shared" si="51"/>
        <v>C6-R1</v>
      </c>
      <c r="D217" s="405">
        <v>0.35659722222222223</v>
      </c>
      <c r="E217" s="405">
        <v>0.35675925925925928</v>
      </c>
      <c r="F217" s="406">
        <f t="shared" si="57"/>
        <v>1.7</v>
      </c>
      <c r="G217" s="468">
        <f t="shared" si="57"/>
        <v>5.41</v>
      </c>
      <c r="H217" s="407">
        <f t="shared" si="57"/>
        <v>1.2</v>
      </c>
      <c r="I217" s="407">
        <f t="shared" si="58"/>
        <v>7.11</v>
      </c>
      <c r="J217" s="407">
        <f t="shared" si="52"/>
        <v>7.1800000002980235</v>
      </c>
      <c r="K217" s="408">
        <f t="shared" si="59"/>
        <v>7.0000000298023224E-2</v>
      </c>
      <c r="L217" s="409">
        <f t="shared" si="60"/>
        <v>0.5</v>
      </c>
      <c r="M217" s="410">
        <f t="shared" si="61"/>
        <v>7.61</v>
      </c>
      <c r="N217" s="410">
        <f t="shared" si="62"/>
        <v>7.6800000002980235</v>
      </c>
      <c r="O217" s="411"/>
      <c r="P217" s="485">
        <f t="shared" ca="1" si="63"/>
        <v>0.38870370370370655</v>
      </c>
      <c r="Q217" s="484">
        <f t="shared" ca="1" si="64"/>
        <v>0.38887731481481769</v>
      </c>
      <c r="R217" s="486">
        <v>7.0000000298023224E-2</v>
      </c>
      <c r="S217" s="486">
        <f t="shared" ca="1" si="53"/>
        <v>0.1</v>
      </c>
      <c r="T217" s="470">
        <v>20</v>
      </c>
      <c r="U217" s="469" t="str">
        <f t="shared" si="54"/>
        <v>C6-R1</v>
      </c>
      <c r="V217" s="504">
        <v>6</v>
      </c>
      <c r="W217" s="470" t="s">
        <v>493</v>
      </c>
      <c r="X217" s="470" t="s">
        <v>494</v>
      </c>
      <c r="Y217" s="470">
        <v>1</v>
      </c>
      <c r="AA217" s="505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45"/>
      <c r="C218" s="404" t="str">
        <f t="shared" si="51"/>
        <v>C7-R2</v>
      </c>
      <c r="D218" s="405">
        <v>0.35682870370370373</v>
      </c>
      <c r="E218" s="405">
        <v>0.35699074074074072</v>
      </c>
      <c r="F218" s="406">
        <f t="shared" si="57"/>
        <v>1.7</v>
      </c>
      <c r="G218" s="468">
        <f t="shared" si="57"/>
        <v>5.41</v>
      </c>
      <c r="H218" s="407">
        <f t="shared" si="57"/>
        <v>1.2</v>
      </c>
      <c r="I218" s="407">
        <f t="shared" si="58"/>
        <v>7.11</v>
      </c>
      <c r="J218" s="407">
        <f t="shared" si="52"/>
        <v>7.1699999986588958</v>
      </c>
      <c r="K218" s="408">
        <f t="shared" si="59"/>
        <v>5.9999998658895493E-2</v>
      </c>
      <c r="L218" s="409">
        <f t="shared" si="60"/>
        <v>0.5</v>
      </c>
      <c r="M218" s="410">
        <f t="shared" si="61"/>
        <v>7.61</v>
      </c>
      <c r="N218" s="410">
        <f t="shared" si="62"/>
        <v>7.6699999986588958</v>
      </c>
      <c r="O218" s="411"/>
      <c r="P218" s="485">
        <f t="shared" ca="1" si="63"/>
        <v>0.38913194444444732</v>
      </c>
      <c r="Q218" s="484">
        <f t="shared" ca="1" si="64"/>
        <v>0.38930555555555846</v>
      </c>
      <c r="R218" s="486">
        <v>5.9999998658895493E-2</v>
      </c>
      <c r="S218" s="486">
        <f t="shared" ca="1" si="53"/>
        <v>0.14000000000000001</v>
      </c>
      <c r="T218" s="470">
        <v>1</v>
      </c>
      <c r="U218" s="469" t="str">
        <f t="shared" si="54"/>
        <v>C7-R2</v>
      </c>
      <c r="V218" s="504">
        <v>7</v>
      </c>
      <c r="W218" s="470" t="s">
        <v>493</v>
      </c>
      <c r="X218" s="470" t="s">
        <v>494</v>
      </c>
      <c r="Y218" s="470">
        <v>2</v>
      </c>
      <c r="AA218" s="505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45"/>
      <c r="C219" s="404" t="str">
        <f t="shared" si="51"/>
        <v>C7-R4</v>
      </c>
      <c r="D219" s="405">
        <v>0.3571064814814815</v>
      </c>
      <c r="E219" s="405">
        <v>0.35728009259259258</v>
      </c>
      <c r="F219" s="406">
        <f t="shared" si="57"/>
        <v>1.7</v>
      </c>
      <c r="G219" s="468">
        <f t="shared" si="57"/>
        <v>5.41</v>
      </c>
      <c r="H219" s="407">
        <f t="shared" si="57"/>
        <v>1.2</v>
      </c>
      <c r="I219" s="407">
        <f t="shared" si="58"/>
        <v>7.11</v>
      </c>
      <c r="J219" s="407">
        <f t="shared" si="52"/>
        <v>7.2299999973177913</v>
      </c>
      <c r="K219" s="408">
        <f t="shared" si="59"/>
        <v>0.11999999731779099</v>
      </c>
      <c r="L219" s="409">
        <f t="shared" si="60"/>
        <v>0.5</v>
      </c>
      <c r="M219" s="410">
        <f t="shared" si="61"/>
        <v>7.61</v>
      </c>
      <c r="N219" s="410">
        <f t="shared" si="62"/>
        <v>7.7299999973177913</v>
      </c>
      <c r="O219" s="411"/>
      <c r="P219" s="485">
        <f t="shared" ca="1" si="63"/>
        <v>0.389548611111114</v>
      </c>
      <c r="Q219" s="484">
        <f t="shared" ca="1" si="64"/>
        <v>0.38971064814815104</v>
      </c>
      <c r="R219" s="486">
        <v>0.11999999731779099</v>
      </c>
      <c r="S219" s="486">
        <f t="shared" ca="1" si="53"/>
        <v>0.1</v>
      </c>
      <c r="T219" s="506">
        <v>2</v>
      </c>
      <c r="U219" s="469" t="str">
        <f t="shared" si="54"/>
        <v>C7-R4</v>
      </c>
      <c r="V219" s="504">
        <v>7</v>
      </c>
      <c r="W219" s="470" t="s">
        <v>493</v>
      </c>
      <c r="X219" s="470" t="s">
        <v>494</v>
      </c>
      <c r="Y219" s="470">
        <v>4</v>
      </c>
      <c r="AA219" s="505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45"/>
      <c r="C220" s="404" t="str">
        <f t="shared" si="51"/>
        <v>C7-R6</v>
      </c>
      <c r="D220" s="405">
        <v>0.35736111111111113</v>
      </c>
      <c r="E220" s="405">
        <v>0.35749999999999998</v>
      </c>
      <c r="F220" s="406">
        <f t="shared" si="57"/>
        <v>1.7</v>
      </c>
      <c r="G220" s="468">
        <f t="shared" si="57"/>
        <v>5.41</v>
      </c>
      <c r="H220" s="407">
        <f t="shared" si="57"/>
        <v>1.2</v>
      </c>
      <c r="I220" s="407">
        <f t="shared" si="58"/>
        <v>7.11</v>
      </c>
      <c r="J220" s="407">
        <f t="shared" si="52"/>
        <v>7.2600000059604648</v>
      </c>
      <c r="K220" s="408">
        <f t="shared" si="59"/>
        <v>0.15000000596046448</v>
      </c>
      <c r="L220" s="409">
        <f t="shared" si="60"/>
        <v>0.5</v>
      </c>
      <c r="M220" s="410">
        <f t="shared" si="61"/>
        <v>7.61</v>
      </c>
      <c r="N220" s="410">
        <f t="shared" si="62"/>
        <v>7.7600000059604648</v>
      </c>
      <c r="O220" s="411"/>
      <c r="P220" s="485">
        <f t="shared" ca="1" si="63"/>
        <v>0.38994212962963254</v>
      </c>
      <c r="Q220" s="484">
        <f t="shared" ca="1" si="64"/>
        <v>0.39009259259259549</v>
      </c>
      <c r="R220" s="486">
        <v>0.15000000596046448</v>
      </c>
      <c r="S220" s="486">
        <f t="shared" ca="1" si="53"/>
        <v>0.05</v>
      </c>
      <c r="T220" s="470">
        <v>3</v>
      </c>
      <c r="U220" s="469" t="str">
        <f t="shared" si="54"/>
        <v>C7-R6</v>
      </c>
      <c r="V220" s="504">
        <v>7</v>
      </c>
      <c r="W220" s="470" t="s">
        <v>493</v>
      </c>
      <c r="X220" s="470" t="s">
        <v>494</v>
      </c>
      <c r="Y220" s="470">
        <v>6</v>
      </c>
      <c r="AA220" s="505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45"/>
      <c r="C221" s="404" t="str">
        <f t="shared" si="51"/>
        <v>C7-R8</v>
      </c>
      <c r="D221" s="405">
        <v>0.35759259259259257</v>
      </c>
      <c r="E221" s="405">
        <v>0.35776620370370371</v>
      </c>
      <c r="F221" s="406">
        <f t="shared" si="57"/>
        <v>1.7</v>
      </c>
      <c r="G221" s="468">
        <f t="shared" si="57"/>
        <v>5.41</v>
      </c>
      <c r="H221" s="407">
        <f t="shared" si="57"/>
        <v>1.2</v>
      </c>
      <c r="I221" s="407">
        <f t="shared" si="58"/>
        <v>7.11</v>
      </c>
      <c r="J221" s="407">
        <f t="shared" si="52"/>
        <v>7.200000003576279</v>
      </c>
      <c r="K221" s="408">
        <f t="shared" si="59"/>
        <v>9.0000003576278687E-2</v>
      </c>
      <c r="L221" s="409">
        <f t="shared" si="60"/>
        <v>0.5</v>
      </c>
      <c r="M221" s="410">
        <f t="shared" si="61"/>
        <v>7.61</v>
      </c>
      <c r="N221" s="410">
        <f t="shared" si="62"/>
        <v>7.700000003576279</v>
      </c>
      <c r="O221" s="411"/>
      <c r="P221" s="485">
        <f t="shared" ca="1" si="63"/>
        <v>0.39035879629629922</v>
      </c>
      <c r="Q221" s="484">
        <f t="shared" ca="1" si="64"/>
        <v>0.39052083333333626</v>
      </c>
      <c r="R221" s="486">
        <v>9.0000003576278687E-2</v>
      </c>
      <c r="S221" s="486">
        <f t="shared" ca="1" si="53"/>
        <v>0.06</v>
      </c>
      <c r="T221" s="506">
        <v>4</v>
      </c>
      <c r="U221" s="504" t="str">
        <f t="shared" si="54"/>
        <v>C7-R8</v>
      </c>
      <c r="V221" s="504">
        <v>7</v>
      </c>
      <c r="W221" s="504" t="s">
        <v>493</v>
      </c>
      <c r="X221" s="504" t="s">
        <v>494</v>
      </c>
      <c r="Y221" s="470">
        <v>8</v>
      </c>
      <c r="AA221" s="505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45"/>
      <c r="C222" s="404" t="str">
        <f t="shared" si="51"/>
        <v>C7-R10</v>
      </c>
      <c r="D222" s="405">
        <v>0.3578587962962963</v>
      </c>
      <c r="E222" s="405">
        <v>0.35803240740740738</v>
      </c>
      <c r="F222" s="406">
        <f t="shared" si="57"/>
        <v>1.7</v>
      </c>
      <c r="G222" s="468">
        <f t="shared" si="57"/>
        <v>5.41</v>
      </c>
      <c r="H222" s="407">
        <f t="shared" si="57"/>
        <v>1.2</v>
      </c>
      <c r="I222" s="407">
        <f t="shared" si="58"/>
        <v>7.11</v>
      </c>
      <c r="J222" s="407">
        <f t="shared" si="52"/>
        <v>7.1800000002980235</v>
      </c>
      <c r="K222" s="408">
        <f t="shared" si="59"/>
        <v>7.0000000298023224E-2</v>
      </c>
      <c r="L222" s="409">
        <f t="shared" si="60"/>
        <v>0.5</v>
      </c>
      <c r="M222" s="410">
        <f t="shared" si="61"/>
        <v>7.61</v>
      </c>
      <c r="N222" s="410">
        <f t="shared" si="62"/>
        <v>7.6800000002980235</v>
      </c>
      <c r="O222" s="411"/>
      <c r="P222" s="485">
        <f t="shared" ca="1" si="63"/>
        <v>0.39077546296296589</v>
      </c>
      <c r="Q222" s="484">
        <f t="shared" ca="1" si="64"/>
        <v>0.39093750000000294</v>
      </c>
      <c r="R222" s="486">
        <v>7.0000000298023224E-2</v>
      </c>
      <c r="S222" s="486">
        <f t="shared" ca="1" si="53"/>
        <v>0.14000000000000001</v>
      </c>
      <c r="T222" s="470">
        <v>5</v>
      </c>
      <c r="U222" s="469" t="str">
        <f t="shared" si="54"/>
        <v>C7-R10</v>
      </c>
      <c r="V222" s="504">
        <v>7</v>
      </c>
      <c r="W222" s="470" t="s">
        <v>493</v>
      </c>
      <c r="X222" s="470" t="s">
        <v>494</v>
      </c>
      <c r="Y222" s="470">
        <v>10</v>
      </c>
      <c r="AA222" s="505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45"/>
      <c r="C223" s="404" t="str">
        <f t="shared" si="51"/>
        <v>C7-R12</v>
      </c>
      <c r="D223" s="405">
        <v>0.35812500000000003</v>
      </c>
      <c r="E223" s="405">
        <v>0.35826388888888888</v>
      </c>
      <c r="F223" s="406">
        <f t="shared" si="57"/>
        <v>1.7</v>
      </c>
      <c r="G223" s="468">
        <f t="shared" si="57"/>
        <v>5.41</v>
      </c>
      <c r="H223" s="407">
        <f t="shared" si="57"/>
        <v>1.2</v>
      </c>
      <c r="I223" s="407">
        <f t="shared" si="58"/>
        <v>7.11</v>
      </c>
      <c r="J223" s="407">
        <f t="shared" si="52"/>
        <v>7.2199999994039539</v>
      </c>
      <c r="K223" s="408">
        <f t="shared" si="59"/>
        <v>0.10999999940395355</v>
      </c>
      <c r="L223" s="409">
        <f t="shared" si="60"/>
        <v>0.5</v>
      </c>
      <c r="M223" s="410">
        <f t="shared" si="61"/>
        <v>7.61</v>
      </c>
      <c r="N223" s="410">
        <f t="shared" si="62"/>
        <v>7.7199999994039539</v>
      </c>
      <c r="O223" s="411"/>
      <c r="P223" s="485">
        <f t="shared" ca="1" si="63"/>
        <v>0.3912152777777807</v>
      </c>
      <c r="Q223" s="484">
        <f t="shared" ca="1" si="64"/>
        <v>0.39136574074074365</v>
      </c>
      <c r="R223" s="486">
        <v>0.10999999940395355</v>
      </c>
      <c r="S223" s="486">
        <f t="shared" ca="1" si="53"/>
        <v>0.12</v>
      </c>
      <c r="T223" s="506">
        <v>6</v>
      </c>
      <c r="U223" s="469" t="str">
        <f t="shared" si="54"/>
        <v>C7-R12</v>
      </c>
      <c r="V223" s="504">
        <v>7</v>
      </c>
      <c r="W223" s="470" t="s">
        <v>493</v>
      </c>
      <c r="X223" s="470" t="s">
        <v>494</v>
      </c>
      <c r="Y223" s="470">
        <v>12</v>
      </c>
      <c r="AA223" s="505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45"/>
      <c r="C224" s="404" t="str">
        <f t="shared" si="51"/>
        <v>C7-R14</v>
      </c>
      <c r="D224" s="405">
        <v>0.3583796296296296</v>
      </c>
      <c r="E224" s="405">
        <v>0.35855324074074074</v>
      </c>
      <c r="F224" s="406">
        <f t="shared" si="57"/>
        <v>1.7</v>
      </c>
      <c r="G224" s="468">
        <f t="shared" si="57"/>
        <v>5.41</v>
      </c>
      <c r="H224" s="407">
        <f t="shared" si="57"/>
        <v>1.2</v>
      </c>
      <c r="I224" s="407">
        <f t="shared" si="58"/>
        <v>7.11</v>
      </c>
      <c r="J224" s="407">
        <f t="shared" si="52"/>
        <v>7.2199999994039539</v>
      </c>
      <c r="K224" s="408">
        <f t="shared" si="59"/>
        <v>0.10999999940395355</v>
      </c>
      <c r="L224" s="409">
        <f t="shared" si="60"/>
        <v>0.5</v>
      </c>
      <c r="M224" s="410">
        <f t="shared" si="61"/>
        <v>7.61</v>
      </c>
      <c r="N224" s="410">
        <f t="shared" si="62"/>
        <v>7.7199999994039539</v>
      </c>
      <c r="O224" s="411"/>
      <c r="P224" s="485">
        <f t="shared" ca="1" si="63"/>
        <v>0.39160879629629919</v>
      </c>
      <c r="Q224" s="484">
        <f t="shared" ca="1" si="64"/>
        <v>0.3917476851851881</v>
      </c>
      <c r="R224" s="486">
        <v>0.10999999940395355</v>
      </c>
      <c r="S224" s="486">
        <f t="shared" ca="1" si="53"/>
        <v>0.11</v>
      </c>
      <c r="T224" s="470">
        <v>7</v>
      </c>
      <c r="U224" s="469" t="str">
        <f t="shared" si="54"/>
        <v>C7-R14</v>
      </c>
      <c r="V224" s="504">
        <v>7</v>
      </c>
      <c r="W224" s="470" t="s">
        <v>493</v>
      </c>
      <c r="X224" s="470" t="s">
        <v>494</v>
      </c>
      <c r="Y224" s="470">
        <v>14</v>
      </c>
      <c r="AA224" s="505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45"/>
      <c r="C225" s="404" t="str">
        <f t="shared" si="51"/>
        <v>C7-R16</v>
      </c>
      <c r="D225" s="405">
        <v>0.35865740740740742</v>
      </c>
      <c r="E225" s="405">
        <v>0.35880787037037037</v>
      </c>
      <c r="F225" s="406">
        <f t="shared" si="57"/>
        <v>1.7</v>
      </c>
      <c r="G225" s="468">
        <f t="shared" si="57"/>
        <v>5.41</v>
      </c>
      <c r="H225" s="407">
        <f t="shared" si="57"/>
        <v>1.2</v>
      </c>
      <c r="I225" s="407">
        <f t="shared" si="58"/>
        <v>7.11</v>
      </c>
      <c r="J225" s="407">
        <f t="shared" si="52"/>
        <v>7.1499999991059306</v>
      </c>
      <c r="K225" s="408">
        <f t="shared" si="59"/>
        <v>3.9999999105930328E-2</v>
      </c>
      <c r="L225" s="409">
        <f t="shared" si="60"/>
        <v>0.5</v>
      </c>
      <c r="M225" s="410">
        <f t="shared" si="61"/>
        <v>7.61</v>
      </c>
      <c r="N225" s="410">
        <f t="shared" si="62"/>
        <v>7.6499999991059306</v>
      </c>
      <c r="O225" s="411"/>
      <c r="P225" s="485">
        <f t="shared" ca="1" si="63"/>
        <v>0.3919791666666696</v>
      </c>
      <c r="Q225" s="484">
        <f t="shared" ca="1" si="64"/>
        <v>0.39214120370370664</v>
      </c>
      <c r="R225" s="486">
        <v>3.9999999105930328E-2</v>
      </c>
      <c r="S225" s="486">
        <f t="shared" ca="1" si="53"/>
        <v>0.1</v>
      </c>
      <c r="T225" s="506">
        <v>8</v>
      </c>
      <c r="U225" s="469" t="str">
        <f t="shared" si="54"/>
        <v>C7-R16</v>
      </c>
      <c r="V225" s="504">
        <v>7</v>
      </c>
      <c r="W225" s="470" t="s">
        <v>493</v>
      </c>
      <c r="X225" s="470" t="s">
        <v>494</v>
      </c>
      <c r="Y225" s="470">
        <v>16</v>
      </c>
      <c r="AA225" s="505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45"/>
      <c r="C226" s="404" t="str">
        <f t="shared" si="51"/>
        <v>C7-R18</v>
      </c>
      <c r="D226" s="405">
        <v>0.35890046296296296</v>
      </c>
      <c r="E226" s="405">
        <v>0.35905092592592591</v>
      </c>
      <c r="F226" s="406">
        <f t="shared" si="57"/>
        <v>1.7</v>
      </c>
      <c r="G226" s="468">
        <f t="shared" si="57"/>
        <v>5.41</v>
      </c>
      <c r="H226" s="407">
        <f t="shared" si="57"/>
        <v>1.2</v>
      </c>
      <c r="I226" s="407">
        <f t="shared" si="58"/>
        <v>7.11</v>
      </c>
      <c r="J226" s="407">
        <f t="shared" si="52"/>
        <v>7.2500000005960468</v>
      </c>
      <c r="K226" s="408">
        <f t="shared" si="59"/>
        <v>0.14000000059604645</v>
      </c>
      <c r="L226" s="409">
        <f t="shared" si="60"/>
        <v>0.5</v>
      </c>
      <c r="M226" s="410">
        <f t="shared" si="61"/>
        <v>7.61</v>
      </c>
      <c r="N226" s="410">
        <f t="shared" si="62"/>
        <v>7.7500000005960468</v>
      </c>
      <c r="O226" s="411"/>
      <c r="P226" s="485">
        <f t="shared" ca="1" si="63"/>
        <v>0.39239583333333627</v>
      </c>
      <c r="Q226" s="484">
        <f t="shared" ca="1" si="64"/>
        <v>0.39255787037037332</v>
      </c>
      <c r="R226" s="486">
        <v>0.14000000059604645</v>
      </c>
      <c r="S226" s="486">
        <f t="shared" ca="1" si="53"/>
        <v>0.05</v>
      </c>
      <c r="T226" s="470">
        <v>9</v>
      </c>
      <c r="U226" s="469" t="str">
        <f t="shared" si="54"/>
        <v>C7-R18</v>
      </c>
      <c r="V226" s="504">
        <v>7</v>
      </c>
      <c r="W226" s="470" t="s">
        <v>493</v>
      </c>
      <c r="X226" s="470" t="s">
        <v>494</v>
      </c>
      <c r="Y226" s="470">
        <v>18</v>
      </c>
      <c r="AA226" s="505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45"/>
      <c r="C227" s="404" t="str">
        <f t="shared" si="51"/>
        <v>C7-R20</v>
      </c>
      <c r="D227" s="405">
        <v>0.3591435185185185</v>
      </c>
      <c r="E227" s="405">
        <v>0.35929398148148151</v>
      </c>
      <c r="F227" s="406">
        <f t="shared" ref="F227:H242" si="65">F226</f>
        <v>1.7</v>
      </c>
      <c r="G227" s="468">
        <f t="shared" si="65"/>
        <v>5.41</v>
      </c>
      <c r="H227" s="407">
        <f t="shared" si="65"/>
        <v>1.2</v>
      </c>
      <c r="I227" s="407">
        <f t="shared" si="58"/>
        <v>7.11</v>
      </c>
      <c r="J227" s="407">
        <f t="shared" si="52"/>
        <v>7.2600000059604648</v>
      </c>
      <c r="K227" s="408">
        <f t="shared" si="59"/>
        <v>0.15000000596046448</v>
      </c>
      <c r="L227" s="409">
        <f t="shared" si="60"/>
        <v>0.5</v>
      </c>
      <c r="M227" s="410">
        <f t="shared" si="61"/>
        <v>7.61</v>
      </c>
      <c r="N227" s="410">
        <f t="shared" si="62"/>
        <v>7.7600000059604648</v>
      </c>
      <c r="O227" s="411"/>
      <c r="P227" s="485">
        <f t="shared" ca="1" si="63"/>
        <v>0.39278935185185482</v>
      </c>
      <c r="Q227" s="484">
        <f t="shared" ca="1" si="64"/>
        <v>0.39293981481481777</v>
      </c>
      <c r="R227" s="486">
        <v>0.15000000596046448</v>
      </c>
      <c r="S227" s="486">
        <f t="shared" ca="1" si="53"/>
        <v>0.15</v>
      </c>
      <c r="T227" s="506">
        <v>10</v>
      </c>
      <c r="U227" s="469" t="str">
        <f t="shared" si="54"/>
        <v>C7-R20</v>
      </c>
      <c r="V227" s="504">
        <v>7</v>
      </c>
      <c r="W227" s="470" t="s">
        <v>493</v>
      </c>
      <c r="X227" s="470" t="s">
        <v>494</v>
      </c>
      <c r="Y227" s="470">
        <v>20</v>
      </c>
      <c r="AA227" s="505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45"/>
      <c r="C228" s="404" t="str">
        <f t="shared" si="51"/>
        <v>C7-R22</v>
      </c>
      <c r="D228" s="405">
        <v>0.35942129629629632</v>
      </c>
      <c r="E228" s="405">
        <v>0.35957175925925927</v>
      </c>
      <c r="F228" s="406">
        <f t="shared" si="65"/>
        <v>1.7</v>
      </c>
      <c r="G228" s="468">
        <f t="shared" si="65"/>
        <v>5.41</v>
      </c>
      <c r="H228" s="407">
        <f t="shared" si="65"/>
        <v>1.2</v>
      </c>
      <c r="I228" s="407">
        <f t="shared" si="58"/>
        <v>7.11</v>
      </c>
      <c r="J228" s="407">
        <f t="shared" si="52"/>
        <v>7.1600000007450584</v>
      </c>
      <c r="K228" s="408">
        <f t="shared" si="59"/>
        <v>5.000000074505806E-2</v>
      </c>
      <c r="L228" s="409">
        <f t="shared" si="60"/>
        <v>0.5</v>
      </c>
      <c r="M228" s="410">
        <f t="shared" si="61"/>
        <v>7.61</v>
      </c>
      <c r="N228" s="410">
        <f t="shared" si="62"/>
        <v>7.6600000007450584</v>
      </c>
      <c r="O228" s="411"/>
      <c r="P228" s="485">
        <f t="shared" ca="1" si="63"/>
        <v>0.39317129629629927</v>
      </c>
      <c r="Q228" s="484">
        <f t="shared" ca="1" si="64"/>
        <v>0.39331018518518818</v>
      </c>
      <c r="R228" s="486">
        <v>5.000000074505806E-2</v>
      </c>
      <c r="S228" s="486">
        <f t="shared" ca="1" si="53"/>
        <v>0.1</v>
      </c>
      <c r="T228" s="470">
        <v>11</v>
      </c>
      <c r="U228" s="469" t="str">
        <f t="shared" si="54"/>
        <v>C7-R22</v>
      </c>
      <c r="V228" s="504">
        <v>7</v>
      </c>
      <c r="W228" s="470" t="s">
        <v>493</v>
      </c>
      <c r="X228" s="470" t="s">
        <v>494</v>
      </c>
      <c r="Y228" s="470">
        <v>22</v>
      </c>
      <c r="AA228" s="505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45"/>
      <c r="C229" s="404" t="str">
        <f t="shared" si="51"/>
        <v>C7-R24</v>
      </c>
      <c r="D229" s="405">
        <v>0.3596759259259259</v>
      </c>
      <c r="E229" s="405">
        <v>0.35983796296296294</v>
      </c>
      <c r="F229" s="406">
        <f t="shared" si="65"/>
        <v>1.7</v>
      </c>
      <c r="G229" s="468">
        <f t="shared" si="65"/>
        <v>5.41</v>
      </c>
      <c r="H229" s="407">
        <f t="shared" si="65"/>
        <v>1.2</v>
      </c>
      <c r="I229" s="407">
        <f t="shared" si="58"/>
        <v>7.11</v>
      </c>
      <c r="J229" s="407">
        <f t="shared" si="52"/>
        <v>7.1499999991059306</v>
      </c>
      <c r="K229" s="408">
        <f t="shared" si="59"/>
        <v>3.9999999105930328E-2</v>
      </c>
      <c r="L229" s="409">
        <f t="shared" si="60"/>
        <v>0.5</v>
      </c>
      <c r="M229" s="410">
        <f t="shared" si="61"/>
        <v>7.61</v>
      </c>
      <c r="N229" s="410">
        <f t="shared" si="62"/>
        <v>7.6499999991059306</v>
      </c>
      <c r="O229" s="411"/>
      <c r="P229" s="485">
        <f t="shared" ca="1" si="63"/>
        <v>0.39354166666666968</v>
      </c>
      <c r="Q229" s="484">
        <f t="shared" ca="1" si="64"/>
        <v>0.39368055555555859</v>
      </c>
      <c r="R229" s="486">
        <v>3.9999999105930328E-2</v>
      </c>
      <c r="S229" s="486">
        <f t="shared" ca="1" si="53"/>
        <v>0.11</v>
      </c>
      <c r="T229" s="506">
        <v>12</v>
      </c>
      <c r="U229" s="469" t="str">
        <f t="shared" si="54"/>
        <v>C7-R24</v>
      </c>
      <c r="V229" s="504">
        <v>7</v>
      </c>
      <c r="W229" s="470" t="s">
        <v>493</v>
      </c>
      <c r="X229" s="470" t="s">
        <v>494</v>
      </c>
      <c r="Y229" s="470">
        <v>24</v>
      </c>
      <c r="AA229" s="505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45"/>
      <c r="C230" s="404" t="str">
        <f t="shared" si="51"/>
        <v>C7-R26</v>
      </c>
      <c r="D230" s="405">
        <v>0.35993055555555553</v>
      </c>
      <c r="E230" s="405">
        <v>0.36009259259259258</v>
      </c>
      <c r="F230" s="406">
        <f t="shared" si="65"/>
        <v>1.7</v>
      </c>
      <c r="G230" s="468">
        <f t="shared" si="65"/>
        <v>5.41</v>
      </c>
      <c r="H230" s="407">
        <f t="shared" si="65"/>
        <v>1.2</v>
      </c>
      <c r="I230" s="407">
        <f t="shared" si="58"/>
        <v>7.11</v>
      </c>
      <c r="J230" s="407">
        <f t="shared" si="52"/>
        <v>7.2600000059604648</v>
      </c>
      <c r="K230" s="408">
        <f t="shared" si="59"/>
        <v>0.15000000596046448</v>
      </c>
      <c r="L230" s="409">
        <f t="shared" si="60"/>
        <v>0.5</v>
      </c>
      <c r="M230" s="410">
        <f t="shared" si="61"/>
        <v>7.61</v>
      </c>
      <c r="N230" s="410">
        <f t="shared" si="62"/>
        <v>7.7600000059604648</v>
      </c>
      <c r="O230" s="411"/>
      <c r="P230" s="485">
        <f t="shared" ca="1" si="63"/>
        <v>0.39391203703704009</v>
      </c>
      <c r="Q230" s="484">
        <f t="shared" ca="1" si="64"/>
        <v>0.394050925925929</v>
      </c>
      <c r="R230" s="486">
        <v>0.15000000596046448</v>
      </c>
      <c r="S230" s="486">
        <f t="shared" ca="1" si="53"/>
        <v>0.12</v>
      </c>
      <c r="T230" s="470">
        <v>13</v>
      </c>
      <c r="U230" s="469" t="str">
        <f t="shared" si="54"/>
        <v>C7-R26</v>
      </c>
      <c r="V230" s="504">
        <v>7</v>
      </c>
      <c r="W230" s="470" t="s">
        <v>493</v>
      </c>
      <c r="X230" s="470" t="s">
        <v>494</v>
      </c>
      <c r="Y230" s="470">
        <v>26</v>
      </c>
      <c r="AA230" s="505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45"/>
      <c r="C231" s="404" t="str">
        <f t="shared" si="51"/>
        <v>C7-R28</v>
      </c>
      <c r="D231" s="405">
        <v>0.36017361111111112</v>
      </c>
      <c r="E231" s="405">
        <v>0.36032407407407407</v>
      </c>
      <c r="F231" s="406">
        <f t="shared" si="65"/>
        <v>1.7</v>
      </c>
      <c r="G231" s="468">
        <f t="shared" si="65"/>
        <v>5.41</v>
      </c>
      <c r="H231" s="407">
        <f t="shared" si="65"/>
        <v>1.2</v>
      </c>
      <c r="I231" s="407">
        <f t="shared" si="58"/>
        <v>7.11</v>
      </c>
      <c r="J231" s="407">
        <f t="shared" si="52"/>
        <v>7.1699999986588958</v>
      </c>
      <c r="K231" s="408">
        <f t="shared" si="59"/>
        <v>5.9999998658895493E-2</v>
      </c>
      <c r="L231" s="409">
        <f t="shared" si="60"/>
        <v>0.5</v>
      </c>
      <c r="M231" s="410">
        <f t="shared" si="61"/>
        <v>7.61</v>
      </c>
      <c r="N231" s="410">
        <f t="shared" si="62"/>
        <v>7.6699999986588958</v>
      </c>
      <c r="O231" s="411"/>
      <c r="P231" s="485">
        <f t="shared" ca="1" si="63"/>
        <v>0.39434027777778086</v>
      </c>
      <c r="Q231" s="484">
        <f t="shared" ca="1" si="64"/>
        <v>0.39449074074074381</v>
      </c>
      <c r="R231" s="486">
        <v>5.9999998658895493E-2</v>
      </c>
      <c r="S231" s="486">
        <f t="shared" ca="1" si="53"/>
        <v>0.11</v>
      </c>
      <c r="T231" s="506">
        <v>14</v>
      </c>
      <c r="U231" s="469" t="str">
        <f t="shared" si="54"/>
        <v>C7-R28</v>
      </c>
      <c r="V231" s="504">
        <v>7</v>
      </c>
      <c r="W231" s="470" t="s">
        <v>493</v>
      </c>
      <c r="X231" s="470" t="s">
        <v>494</v>
      </c>
      <c r="Y231" s="470">
        <v>28</v>
      </c>
      <c r="AA231" s="505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45"/>
      <c r="C232" s="404" t="str">
        <f t="shared" si="51"/>
        <v>C7-R30</v>
      </c>
      <c r="D232" s="405">
        <v>0.36040509259259257</v>
      </c>
      <c r="E232" s="405">
        <v>0.36054398148148148</v>
      </c>
      <c r="F232" s="406">
        <f t="shared" si="65"/>
        <v>1.7</v>
      </c>
      <c r="G232" s="468">
        <f t="shared" si="65"/>
        <v>5.41</v>
      </c>
      <c r="H232" s="407">
        <f t="shared" si="65"/>
        <v>1.2</v>
      </c>
      <c r="I232" s="407">
        <f t="shared" si="58"/>
        <v>7.11</v>
      </c>
      <c r="J232" s="407">
        <f t="shared" si="52"/>
        <v>7.200000003576279</v>
      </c>
      <c r="K232" s="408">
        <f t="shared" si="59"/>
        <v>9.0000003576278687E-2</v>
      </c>
      <c r="L232" s="409">
        <f t="shared" si="60"/>
        <v>0.5</v>
      </c>
      <c r="M232" s="410">
        <f t="shared" si="61"/>
        <v>7.61</v>
      </c>
      <c r="N232" s="410">
        <f t="shared" si="62"/>
        <v>7.700000003576279</v>
      </c>
      <c r="O232" s="411"/>
      <c r="P232" s="485">
        <f t="shared" ca="1" si="63"/>
        <v>0.39475694444444753</v>
      </c>
      <c r="Q232" s="484">
        <f t="shared" ca="1" si="64"/>
        <v>0.39493055555555867</v>
      </c>
      <c r="R232" s="486">
        <v>9.0000003576278687E-2</v>
      </c>
      <c r="S232" s="486">
        <f t="shared" ca="1" si="53"/>
        <v>7.0000000000000007E-2</v>
      </c>
      <c r="T232" s="470">
        <v>15</v>
      </c>
      <c r="U232" s="469" t="str">
        <f t="shared" si="54"/>
        <v>C7-R30</v>
      </c>
      <c r="V232" s="504">
        <v>7</v>
      </c>
      <c r="W232" s="470" t="s">
        <v>493</v>
      </c>
      <c r="X232" s="470" t="s">
        <v>494</v>
      </c>
      <c r="Y232" s="470">
        <v>30</v>
      </c>
      <c r="AA232" s="505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45"/>
      <c r="C233" s="404" t="str">
        <f t="shared" si="51"/>
        <v>C7-R32</v>
      </c>
      <c r="D233" s="405">
        <v>0.3606712962962963</v>
      </c>
      <c r="E233" s="405">
        <v>0.36082175925925924</v>
      </c>
      <c r="F233" s="406">
        <f t="shared" si="65"/>
        <v>1.7</v>
      </c>
      <c r="G233" s="468">
        <f t="shared" si="65"/>
        <v>5.41</v>
      </c>
      <c r="H233" s="407">
        <f t="shared" si="65"/>
        <v>1.2</v>
      </c>
      <c r="I233" s="407">
        <f t="shared" si="58"/>
        <v>7.11</v>
      </c>
      <c r="J233" s="407">
        <f t="shared" si="52"/>
        <v>7.1399999993294481</v>
      </c>
      <c r="K233" s="408">
        <f t="shared" si="59"/>
        <v>2.9999999329447746E-2</v>
      </c>
      <c r="L233" s="409">
        <f t="shared" si="60"/>
        <v>0.5</v>
      </c>
      <c r="M233" s="410">
        <f t="shared" si="61"/>
        <v>7.61</v>
      </c>
      <c r="N233" s="410">
        <f t="shared" si="62"/>
        <v>7.6399999993294481</v>
      </c>
      <c r="O233" s="411"/>
      <c r="P233" s="485">
        <f t="shared" ca="1" si="63"/>
        <v>0.3951967592592624</v>
      </c>
      <c r="Q233" s="484">
        <f t="shared" ca="1" si="64"/>
        <v>0.39534722222222535</v>
      </c>
      <c r="R233" s="486">
        <v>2.9999999329447746E-2</v>
      </c>
      <c r="S233" s="486">
        <f t="shared" ca="1" si="53"/>
        <v>0.08</v>
      </c>
      <c r="T233" s="506">
        <v>16</v>
      </c>
      <c r="U233" s="504" t="str">
        <f t="shared" si="54"/>
        <v>C7-R32</v>
      </c>
      <c r="V233" s="504">
        <v>7</v>
      </c>
      <c r="W233" s="504" t="s">
        <v>493</v>
      </c>
      <c r="X233" s="504" t="s">
        <v>494</v>
      </c>
      <c r="Y233" s="470">
        <v>32</v>
      </c>
      <c r="AA233" s="505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45"/>
      <c r="C234" s="404" t="str">
        <f t="shared" si="51"/>
        <v>C7-R34</v>
      </c>
      <c r="D234" s="405">
        <v>0.36094907407407406</v>
      </c>
      <c r="E234" s="405">
        <v>0.3611226851851852</v>
      </c>
      <c r="F234" s="406">
        <f t="shared" si="65"/>
        <v>1.7</v>
      </c>
      <c r="G234" s="468">
        <f t="shared" si="65"/>
        <v>5.41</v>
      </c>
      <c r="H234" s="407">
        <f t="shared" si="65"/>
        <v>1.2</v>
      </c>
      <c r="I234" s="407">
        <f t="shared" si="58"/>
        <v>7.11</v>
      </c>
      <c r="J234" s="407">
        <f t="shared" si="52"/>
        <v>7.1299999995529655</v>
      </c>
      <c r="K234" s="408">
        <f t="shared" si="59"/>
        <v>1.9999999552965164E-2</v>
      </c>
      <c r="L234" s="409">
        <f t="shared" si="60"/>
        <v>0.5</v>
      </c>
      <c r="M234" s="410">
        <f t="shared" si="61"/>
        <v>7.61</v>
      </c>
      <c r="N234" s="410">
        <f t="shared" si="62"/>
        <v>7.6299999995529655</v>
      </c>
      <c r="O234" s="411"/>
      <c r="P234" s="485">
        <f t="shared" ca="1" si="63"/>
        <v>0.39560185185185498</v>
      </c>
      <c r="Q234" s="484">
        <f t="shared" ca="1" si="64"/>
        <v>0.39577546296296612</v>
      </c>
      <c r="R234" s="486">
        <v>1.9999999552965164E-2</v>
      </c>
      <c r="S234" s="486">
        <f t="shared" ca="1" si="53"/>
        <v>0.06</v>
      </c>
      <c r="T234" s="470">
        <v>17</v>
      </c>
      <c r="U234" s="469" t="str">
        <f t="shared" si="54"/>
        <v>C7-R34</v>
      </c>
      <c r="V234" s="504">
        <v>7</v>
      </c>
      <c r="W234" s="470" t="s">
        <v>493</v>
      </c>
      <c r="X234" s="470" t="s">
        <v>494</v>
      </c>
      <c r="Y234" s="470">
        <v>34</v>
      </c>
      <c r="AA234" s="505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45"/>
      <c r="C235" s="404" t="str">
        <f t="shared" si="51"/>
        <v>C7-R36</v>
      </c>
      <c r="D235" s="405">
        <v>0.36123842592592592</v>
      </c>
      <c r="E235" s="405">
        <v>0.36141203703703706</v>
      </c>
      <c r="F235" s="406">
        <f t="shared" si="65"/>
        <v>1.7</v>
      </c>
      <c r="G235" s="468">
        <f t="shared" si="65"/>
        <v>5.41</v>
      </c>
      <c r="H235" s="407">
        <f t="shared" si="65"/>
        <v>1.2</v>
      </c>
      <c r="I235" s="407">
        <f t="shared" si="58"/>
        <v>7.11</v>
      </c>
      <c r="J235" s="407">
        <f t="shared" si="52"/>
        <v>7.2299999973177913</v>
      </c>
      <c r="K235" s="408">
        <f t="shared" si="59"/>
        <v>0.11999999731779099</v>
      </c>
      <c r="L235" s="409">
        <f t="shared" si="60"/>
        <v>0.5</v>
      </c>
      <c r="M235" s="410">
        <f t="shared" si="61"/>
        <v>7.61</v>
      </c>
      <c r="N235" s="410">
        <f t="shared" si="62"/>
        <v>7.7299999973177913</v>
      </c>
      <c r="O235" s="411"/>
      <c r="P235" s="485">
        <f t="shared" ca="1" si="63"/>
        <v>0.39604166666666984</v>
      </c>
      <c r="Q235" s="484">
        <f t="shared" ca="1" si="64"/>
        <v>0.39619212962963279</v>
      </c>
      <c r="R235" s="486">
        <v>0.11999999731779099</v>
      </c>
      <c r="S235" s="486">
        <f t="shared" ca="1" si="53"/>
        <v>0.1</v>
      </c>
      <c r="T235" s="506">
        <v>18</v>
      </c>
      <c r="U235" s="469" t="str">
        <f t="shared" si="54"/>
        <v>C7-R36</v>
      </c>
      <c r="V235" s="504">
        <v>7</v>
      </c>
      <c r="W235" s="470" t="s">
        <v>493</v>
      </c>
      <c r="X235" s="470" t="s">
        <v>494</v>
      </c>
      <c r="Y235" s="470">
        <v>36</v>
      </c>
      <c r="AA235" s="505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45"/>
      <c r="C236" s="404" t="str">
        <f t="shared" si="51"/>
        <v>C7-R38</v>
      </c>
      <c r="D236" s="405">
        <v>0.36149305555555555</v>
      </c>
      <c r="E236" s="405">
        <v>0.36163194444444446</v>
      </c>
      <c r="F236" s="406">
        <f t="shared" si="65"/>
        <v>1.7</v>
      </c>
      <c r="G236" s="468">
        <f t="shared" si="65"/>
        <v>5.41</v>
      </c>
      <c r="H236" s="407">
        <f t="shared" si="65"/>
        <v>1.2</v>
      </c>
      <c r="I236" s="407">
        <f t="shared" si="58"/>
        <v>7.11</v>
      </c>
      <c r="J236" s="407">
        <f t="shared" si="52"/>
        <v>7.1499999991059306</v>
      </c>
      <c r="K236" s="408">
        <f t="shared" si="59"/>
        <v>3.9999999105930328E-2</v>
      </c>
      <c r="L236" s="409">
        <f t="shared" si="60"/>
        <v>0.5</v>
      </c>
      <c r="M236" s="410">
        <f t="shared" si="61"/>
        <v>7.61</v>
      </c>
      <c r="N236" s="410">
        <f t="shared" si="62"/>
        <v>7.6499999991059306</v>
      </c>
      <c r="O236" s="411"/>
      <c r="P236" s="485">
        <f t="shared" ca="1" si="63"/>
        <v>0.39648148148148465</v>
      </c>
      <c r="Q236" s="484">
        <f t="shared" ca="1" si="64"/>
        <v>0.39665509259259579</v>
      </c>
      <c r="R236" s="486">
        <v>3.9999999105930328E-2</v>
      </c>
      <c r="S236" s="486">
        <f t="shared" ca="1" si="53"/>
        <v>0.14000000000000001</v>
      </c>
      <c r="T236" s="470">
        <v>19</v>
      </c>
      <c r="U236" s="469" t="str">
        <f t="shared" si="54"/>
        <v>C7-R38</v>
      </c>
      <c r="V236" s="504">
        <v>7</v>
      </c>
      <c r="W236" s="470" t="s">
        <v>493</v>
      </c>
      <c r="X236" s="470" t="s">
        <v>494</v>
      </c>
      <c r="Y236" s="470">
        <v>38</v>
      </c>
      <c r="AA236" s="505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45"/>
      <c r="C237" s="404" t="str">
        <f t="shared" si="51"/>
        <v>C7-R40</v>
      </c>
      <c r="D237" s="405">
        <v>0.36178240740740741</v>
      </c>
      <c r="E237" s="405">
        <v>0.36192129629629627</v>
      </c>
      <c r="F237" s="406">
        <f t="shared" si="65"/>
        <v>1.7</v>
      </c>
      <c r="G237" s="468">
        <f t="shared" si="65"/>
        <v>5.41</v>
      </c>
      <c r="H237" s="407">
        <f t="shared" si="65"/>
        <v>1.2</v>
      </c>
      <c r="I237" s="407">
        <f t="shared" si="58"/>
        <v>7.11</v>
      </c>
      <c r="J237" s="407">
        <f t="shared" si="52"/>
        <v>7.2100000014901164</v>
      </c>
      <c r="K237" s="408">
        <f t="shared" si="59"/>
        <v>0.10000000149011612</v>
      </c>
      <c r="L237" s="409">
        <f t="shared" si="60"/>
        <v>0.5</v>
      </c>
      <c r="M237" s="410">
        <f t="shared" si="61"/>
        <v>7.61</v>
      </c>
      <c r="N237" s="410">
        <f t="shared" si="62"/>
        <v>7.7100000014901164</v>
      </c>
      <c r="O237" s="411"/>
      <c r="P237" s="485">
        <f t="shared" ca="1" si="63"/>
        <v>0.39693287037037356</v>
      </c>
      <c r="Q237" s="484">
        <f t="shared" ca="1" si="64"/>
        <v>0.39708333333333651</v>
      </c>
      <c r="R237" s="486">
        <v>0.10000000149011612</v>
      </c>
      <c r="S237" s="486">
        <f t="shared" ca="1" si="53"/>
        <v>0.15</v>
      </c>
      <c r="T237" s="506">
        <v>20</v>
      </c>
      <c r="U237" s="469" t="str">
        <f t="shared" si="54"/>
        <v>C7-R40</v>
      </c>
      <c r="V237" s="504">
        <v>7</v>
      </c>
      <c r="W237" s="470" t="s">
        <v>493</v>
      </c>
      <c r="X237" s="470" t="s">
        <v>494</v>
      </c>
      <c r="Y237" s="470">
        <v>40</v>
      </c>
      <c r="AA237" s="505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45"/>
      <c r="C238" s="404" t="str">
        <f t="shared" si="51"/>
        <v>C7-R42</v>
      </c>
      <c r="D238" s="405">
        <v>0.36201388888888891</v>
      </c>
      <c r="E238" s="405">
        <v>0.3621875</v>
      </c>
      <c r="F238" s="406">
        <f t="shared" si="65"/>
        <v>1.7</v>
      </c>
      <c r="G238" s="468">
        <f t="shared" si="65"/>
        <v>5.41</v>
      </c>
      <c r="H238" s="407">
        <f t="shared" si="65"/>
        <v>1.2</v>
      </c>
      <c r="I238" s="407">
        <f t="shared" si="58"/>
        <v>7.11</v>
      </c>
      <c r="J238" s="407">
        <f t="shared" si="52"/>
        <v>7.189999998211861</v>
      </c>
      <c r="K238" s="408">
        <f t="shared" si="59"/>
        <v>7.9999998211860657E-2</v>
      </c>
      <c r="L238" s="409">
        <f t="shared" si="60"/>
        <v>0.5</v>
      </c>
      <c r="M238" s="410">
        <f t="shared" si="61"/>
        <v>7.61</v>
      </c>
      <c r="N238" s="410">
        <f t="shared" si="62"/>
        <v>7.689999998211861</v>
      </c>
      <c r="O238" s="411"/>
      <c r="P238" s="485">
        <f t="shared" ca="1" si="63"/>
        <v>0.39733796296296614</v>
      </c>
      <c r="Q238" s="484">
        <f t="shared" ca="1" si="64"/>
        <v>0.39748842592592909</v>
      </c>
      <c r="R238" s="486">
        <v>7.9999998211860657E-2</v>
      </c>
      <c r="S238" s="486">
        <f t="shared" ca="1" si="53"/>
        <v>0.04</v>
      </c>
      <c r="T238" s="470">
        <v>21</v>
      </c>
      <c r="U238" s="469" t="str">
        <f t="shared" si="54"/>
        <v>C7-R42</v>
      </c>
      <c r="V238" s="504">
        <v>7</v>
      </c>
      <c r="W238" s="470" t="s">
        <v>493</v>
      </c>
      <c r="X238" s="470" t="s">
        <v>494</v>
      </c>
      <c r="Y238" s="470">
        <v>42</v>
      </c>
      <c r="AA238" s="505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45"/>
      <c r="C239" s="404" t="str">
        <f t="shared" si="51"/>
        <v>C8-R39</v>
      </c>
      <c r="D239" s="405">
        <v>0.36224537037037036</v>
      </c>
      <c r="E239" s="405">
        <v>0.36241898148148149</v>
      </c>
      <c r="F239" s="406">
        <f t="shared" si="65"/>
        <v>1.7</v>
      </c>
      <c r="G239" s="468">
        <f t="shared" si="65"/>
        <v>5.41</v>
      </c>
      <c r="H239" s="407">
        <f t="shared" si="65"/>
        <v>1.2</v>
      </c>
      <c r="I239" s="407">
        <f t="shared" si="58"/>
        <v>7.11</v>
      </c>
      <c r="J239" s="407">
        <f t="shared" si="52"/>
        <v>7.1699999986588958</v>
      </c>
      <c r="K239" s="408">
        <f t="shared" si="59"/>
        <v>5.9999998658895493E-2</v>
      </c>
      <c r="L239" s="409">
        <f t="shared" si="60"/>
        <v>0.5</v>
      </c>
      <c r="M239" s="410">
        <f t="shared" si="61"/>
        <v>7.61</v>
      </c>
      <c r="N239" s="410">
        <f t="shared" si="62"/>
        <v>7.6699999986588958</v>
      </c>
      <c r="O239" s="411"/>
      <c r="P239" s="485">
        <f t="shared" ca="1" si="63"/>
        <v>0.39777777777778095</v>
      </c>
      <c r="Q239" s="484">
        <f t="shared" ca="1" si="64"/>
        <v>0.39795138888889209</v>
      </c>
      <c r="R239" s="486">
        <v>5.9999998658895493E-2</v>
      </c>
      <c r="S239" s="486">
        <f t="shared" ca="1" si="53"/>
        <v>0.09</v>
      </c>
      <c r="T239" s="470">
        <v>1</v>
      </c>
      <c r="U239" s="469" t="str">
        <f t="shared" si="54"/>
        <v>C8-R39</v>
      </c>
      <c r="V239" s="470">
        <v>8</v>
      </c>
      <c r="W239" s="470" t="s">
        <v>493</v>
      </c>
      <c r="X239" s="470" t="s">
        <v>494</v>
      </c>
      <c r="Y239" s="470">
        <v>39</v>
      </c>
      <c r="AA239" s="505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45"/>
      <c r="C240" s="404" t="str">
        <f t="shared" si="51"/>
        <v>C8-R37</v>
      </c>
      <c r="D240" s="405">
        <v>0.36247685185185186</v>
      </c>
      <c r="E240" s="405">
        <v>0.36261574074074077</v>
      </c>
      <c r="F240" s="406">
        <f t="shared" si="65"/>
        <v>1.7</v>
      </c>
      <c r="G240" s="468">
        <f t="shared" si="65"/>
        <v>5.41</v>
      </c>
      <c r="H240" s="407">
        <f t="shared" si="65"/>
        <v>1.2</v>
      </c>
      <c r="I240" s="407">
        <f t="shared" si="58"/>
        <v>7.11</v>
      </c>
      <c r="J240" s="407">
        <f t="shared" si="52"/>
        <v>7.1499999991059306</v>
      </c>
      <c r="K240" s="408">
        <f t="shared" si="59"/>
        <v>3.9999999105930328E-2</v>
      </c>
      <c r="L240" s="409">
        <f t="shared" si="60"/>
        <v>0.5</v>
      </c>
      <c r="M240" s="410">
        <f t="shared" si="61"/>
        <v>7.61</v>
      </c>
      <c r="N240" s="410">
        <f t="shared" si="62"/>
        <v>7.6499999991059306</v>
      </c>
      <c r="O240" s="411"/>
      <c r="P240" s="485">
        <f t="shared" ca="1" si="63"/>
        <v>0.39822916666666985</v>
      </c>
      <c r="Q240" s="484">
        <f t="shared" ca="1" si="64"/>
        <v>0.3983796296296328</v>
      </c>
      <c r="R240" s="486">
        <v>3.9999999105930328E-2</v>
      </c>
      <c r="S240" s="486">
        <f t="shared" ca="1" si="53"/>
        <v>0.04</v>
      </c>
      <c r="T240" s="470">
        <v>2</v>
      </c>
      <c r="U240" s="469" t="str">
        <f t="shared" si="54"/>
        <v>C8-R37</v>
      </c>
      <c r="V240" s="470">
        <v>8</v>
      </c>
      <c r="W240" s="470" t="s">
        <v>493</v>
      </c>
      <c r="X240" s="470" t="s">
        <v>494</v>
      </c>
      <c r="Y240" s="470">
        <v>37</v>
      </c>
      <c r="AA240" s="505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45"/>
      <c r="C241" s="404" t="str">
        <f t="shared" si="51"/>
        <v>C8-R35</v>
      </c>
      <c r="D241" s="405">
        <v>0.36274305555555558</v>
      </c>
      <c r="E241" s="405">
        <v>0.36290509259259257</v>
      </c>
      <c r="F241" s="406">
        <f t="shared" si="65"/>
        <v>1.7</v>
      </c>
      <c r="G241" s="468">
        <f t="shared" si="65"/>
        <v>5.41</v>
      </c>
      <c r="H241" s="407">
        <f t="shared" si="65"/>
        <v>1.2</v>
      </c>
      <c r="I241" s="407">
        <f t="shared" si="58"/>
        <v>7.11</v>
      </c>
      <c r="J241" s="407">
        <f t="shared" si="52"/>
        <v>7.1399999993294481</v>
      </c>
      <c r="K241" s="408">
        <f t="shared" si="59"/>
        <v>2.9999999329447746E-2</v>
      </c>
      <c r="L241" s="409">
        <f t="shared" si="60"/>
        <v>0.5</v>
      </c>
      <c r="M241" s="410">
        <f t="shared" si="61"/>
        <v>7.61</v>
      </c>
      <c r="N241" s="410">
        <f t="shared" si="62"/>
        <v>7.6399999993294481</v>
      </c>
      <c r="O241" s="411"/>
      <c r="P241" s="485">
        <f t="shared" ca="1" si="63"/>
        <v>0.39862268518518834</v>
      </c>
      <c r="Q241" s="484">
        <f t="shared" ca="1" si="64"/>
        <v>0.39877314814815129</v>
      </c>
      <c r="R241" s="486">
        <v>2.9999999329447746E-2</v>
      </c>
      <c r="S241" s="486">
        <f t="shared" ca="1" si="53"/>
        <v>0.06</v>
      </c>
      <c r="T241" s="470">
        <v>3</v>
      </c>
      <c r="U241" s="469" t="str">
        <f t="shared" si="54"/>
        <v>C8-R35</v>
      </c>
      <c r="V241" s="470">
        <v>8</v>
      </c>
      <c r="W241" s="470" t="s">
        <v>493</v>
      </c>
      <c r="X241" s="470" t="s">
        <v>494</v>
      </c>
      <c r="Y241" s="470">
        <v>35</v>
      </c>
      <c r="AA241" s="505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45" t="s">
        <v>524</v>
      </c>
      <c r="C242" s="404" t="str">
        <f t="shared" si="51"/>
        <v>C8-R33</v>
      </c>
      <c r="D242" s="405">
        <v>0.36297453703703703</v>
      </c>
      <c r="E242" s="405">
        <v>0.36313657407407407</v>
      </c>
      <c r="F242" s="406">
        <f t="shared" si="65"/>
        <v>1.7</v>
      </c>
      <c r="G242" s="468">
        <f t="shared" si="65"/>
        <v>5.41</v>
      </c>
      <c r="H242" s="407">
        <f t="shared" si="65"/>
        <v>1.2</v>
      </c>
      <c r="I242" s="407">
        <f t="shared" si="58"/>
        <v>7.11</v>
      </c>
      <c r="J242" s="407">
        <f t="shared" si="52"/>
        <v>7.2399999952316287</v>
      </c>
      <c r="K242" s="408">
        <f t="shared" si="59"/>
        <v>0.12999999523162842</v>
      </c>
      <c r="L242" s="409">
        <f t="shared" si="60"/>
        <v>0.5</v>
      </c>
      <c r="M242" s="410">
        <f t="shared" si="61"/>
        <v>7.61</v>
      </c>
      <c r="N242" s="410">
        <f t="shared" si="62"/>
        <v>7.7399999952316287</v>
      </c>
      <c r="O242" s="411"/>
      <c r="P242" s="485">
        <f t="shared" ca="1" si="63"/>
        <v>0.39903935185185502</v>
      </c>
      <c r="Q242" s="484">
        <f t="shared" ca="1" si="64"/>
        <v>0.39918981481481797</v>
      </c>
      <c r="R242" s="486">
        <v>0.12999999523162842</v>
      </c>
      <c r="S242" s="486">
        <f t="shared" ca="1" si="53"/>
        <v>0.14000000000000001</v>
      </c>
      <c r="T242" s="470">
        <v>4</v>
      </c>
      <c r="U242" s="504" t="str">
        <f t="shared" si="54"/>
        <v>C8-R33</v>
      </c>
      <c r="V242" s="470">
        <v>8</v>
      </c>
      <c r="W242" s="504" t="s">
        <v>493</v>
      </c>
      <c r="X242" s="504" t="s">
        <v>494</v>
      </c>
      <c r="Y242" s="470">
        <v>33</v>
      </c>
      <c r="AA242" s="505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45"/>
      <c r="C243" s="404" t="str">
        <f t="shared" si="51"/>
        <v>C8-R31</v>
      </c>
      <c r="D243" s="405">
        <v>0.36320601851851853</v>
      </c>
      <c r="E243" s="405">
        <v>0.36334490740740738</v>
      </c>
      <c r="F243" s="406">
        <f t="shared" ref="F243:H258" si="66">F242</f>
        <v>1.7</v>
      </c>
      <c r="G243" s="468">
        <f t="shared" si="66"/>
        <v>5.41</v>
      </c>
      <c r="H243" s="407">
        <f t="shared" si="66"/>
        <v>1.2</v>
      </c>
      <c r="I243" s="407">
        <f t="shared" si="58"/>
        <v>7.11</v>
      </c>
      <c r="J243" s="407">
        <f t="shared" si="52"/>
        <v>7.2299999973177913</v>
      </c>
      <c r="K243" s="408">
        <f t="shared" si="59"/>
        <v>0.11999999731779099</v>
      </c>
      <c r="L243" s="409">
        <f t="shared" si="60"/>
        <v>0.5</v>
      </c>
      <c r="M243" s="410">
        <f t="shared" si="61"/>
        <v>7.61</v>
      </c>
      <c r="N243" s="410">
        <f t="shared" si="62"/>
        <v>7.7299999973177913</v>
      </c>
      <c r="O243" s="411"/>
      <c r="P243" s="485">
        <f t="shared" ca="1" si="63"/>
        <v>0.39942129629629947</v>
      </c>
      <c r="Q243" s="484">
        <f t="shared" ca="1" si="64"/>
        <v>0.3995949074074106</v>
      </c>
      <c r="R243" s="486">
        <v>0.11999999731779099</v>
      </c>
      <c r="S243" s="486">
        <f t="shared" ca="1" si="53"/>
        <v>0.08</v>
      </c>
      <c r="T243" s="470">
        <v>5</v>
      </c>
      <c r="U243" s="469" t="str">
        <f t="shared" si="54"/>
        <v>C8-R31</v>
      </c>
      <c r="V243" s="470">
        <v>8</v>
      </c>
      <c r="W243" s="470" t="s">
        <v>493</v>
      </c>
      <c r="X243" s="470" t="s">
        <v>494</v>
      </c>
      <c r="Y243" s="470">
        <v>31</v>
      </c>
      <c r="AA243" s="505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45"/>
      <c r="C244" s="404" t="str">
        <f t="shared" si="51"/>
        <v>C8-R29</v>
      </c>
      <c r="D244" s="405">
        <v>0.36348379629629629</v>
      </c>
      <c r="E244" s="405">
        <v>0.3636226851851852</v>
      </c>
      <c r="F244" s="406">
        <f t="shared" si="66"/>
        <v>1.7</v>
      </c>
      <c r="G244" s="468">
        <f t="shared" si="66"/>
        <v>5.41</v>
      </c>
      <c r="H244" s="407">
        <f t="shared" si="66"/>
        <v>1.2</v>
      </c>
      <c r="I244" s="407">
        <f t="shared" si="58"/>
        <v>7.11</v>
      </c>
      <c r="J244" s="407">
        <f t="shared" si="52"/>
        <v>7.2600000059604648</v>
      </c>
      <c r="K244" s="408">
        <f t="shared" si="59"/>
        <v>0.15000000596046448</v>
      </c>
      <c r="L244" s="409">
        <f t="shared" si="60"/>
        <v>0.5</v>
      </c>
      <c r="M244" s="410">
        <f t="shared" si="61"/>
        <v>7.61</v>
      </c>
      <c r="N244" s="410">
        <f t="shared" si="62"/>
        <v>7.7600000059604648</v>
      </c>
      <c r="O244" s="411"/>
      <c r="P244" s="485">
        <f t="shared" ca="1" si="63"/>
        <v>0.39983796296296614</v>
      </c>
      <c r="Q244" s="484">
        <f t="shared" ca="1" si="64"/>
        <v>0.40000000000000319</v>
      </c>
      <c r="R244" s="486">
        <v>0.15000000596046448</v>
      </c>
      <c r="S244" s="486">
        <f t="shared" ca="1" si="53"/>
        <v>0.03</v>
      </c>
      <c r="T244" s="470">
        <v>6</v>
      </c>
      <c r="U244" s="504" t="str">
        <f t="shared" si="54"/>
        <v>C8-R29</v>
      </c>
      <c r="V244" s="470">
        <v>8</v>
      </c>
      <c r="W244" s="504" t="s">
        <v>493</v>
      </c>
      <c r="X244" s="504" t="s">
        <v>494</v>
      </c>
      <c r="Y244" s="470">
        <v>29</v>
      </c>
      <c r="AA244" s="505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45"/>
      <c r="C245" s="404" t="str">
        <f t="shared" si="51"/>
        <v>C8-R27</v>
      </c>
      <c r="D245" s="405">
        <v>0.36372685185185183</v>
      </c>
      <c r="E245" s="405">
        <v>0.36386574074074074</v>
      </c>
      <c r="F245" s="406">
        <f t="shared" si="66"/>
        <v>1.7</v>
      </c>
      <c r="G245" s="468">
        <f t="shared" si="66"/>
        <v>5.41</v>
      </c>
      <c r="H245" s="407">
        <f t="shared" si="66"/>
        <v>1.2</v>
      </c>
      <c r="I245" s="407">
        <f t="shared" si="58"/>
        <v>7.11</v>
      </c>
      <c r="J245" s="407">
        <f t="shared" si="52"/>
        <v>7.2199999994039539</v>
      </c>
      <c r="K245" s="408">
        <f t="shared" si="59"/>
        <v>0.10999999940395355</v>
      </c>
      <c r="L245" s="409">
        <f t="shared" si="60"/>
        <v>0.5</v>
      </c>
      <c r="M245" s="410">
        <f t="shared" si="61"/>
        <v>7.61</v>
      </c>
      <c r="N245" s="410">
        <f t="shared" si="62"/>
        <v>7.7199999994039539</v>
      </c>
      <c r="O245" s="411"/>
      <c r="P245" s="485">
        <f t="shared" ca="1" si="63"/>
        <v>0.40028935185185505</v>
      </c>
      <c r="Q245" s="484">
        <f t="shared" ca="1" si="64"/>
        <v>0.400439814814818</v>
      </c>
      <c r="R245" s="486">
        <v>0.10999999940395355</v>
      </c>
      <c r="S245" s="486">
        <f t="shared" ca="1" si="53"/>
        <v>0.02</v>
      </c>
      <c r="T245" s="470">
        <v>7</v>
      </c>
      <c r="U245" s="469" t="str">
        <f t="shared" si="54"/>
        <v>C8-R27</v>
      </c>
      <c r="V245" s="470">
        <v>8</v>
      </c>
      <c r="W245" s="470" t="s">
        <v>493</v>
      </c>
      <c r="X245" s="470" t="s">
        <v>494</v>
      </c>
      <c r="Y245" s="470">
        <v>27</v>
      </c>
      <c r="AA245" s="505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45"/>
      <c r="C246" s="404" t="str">
        <f t="shared" si="51"/>
        <v>C8-R25</v>
      </c>
      <c r="D246" s="405">
        <v>0.36401620370370369</v>
      </c>
      <c r="E246" s="405">
        <v>0.3641550925925926</v>
      </c>
      <c r="F246" s="406">
        <f t="shared" si="66"/>
        <v>1.7</v>
      </c>
      <c r="G246" s="468">
        <f t="shared" si="66"/>
        <v>5.41</v>
      </c>
      <c r="H246" s="407">
        <f t="shared" si="66"/>
        <v>1.2</v>
      </c>
      <c r="I246" s="407">
        <f t="shared" si="58"/>
        <v>7.11</v>
      </c>
      <c r="J246" s="407">
        <f t="shared" si="52"/>
        <v>7.2199999994039539</v>
      </c>
      <c r="K246" s="408">
        <f t="shared" si="59"/>
        <v>0.10999999940395355</v>
      </c>
      <c r="L246" s="409">
        <f t="shared" si="60"/>
        <v>0.5</v>
      </c>
      <c r="M246" s="410">
        <f t="shared" si="61"/>
        <v>7.61</v>
      </c>
      <c r="N246" s="410">
        <f t="shared" si="62"/>
        <v>7.7199999994039539</v>
      </c>
      <c r="O246" s="411"/>
      <c r="P246" s="485">
        <f t="shared" ca="1" si="63"/>
        <v>0.40069444444444763</v>
      </c>
      <c r="Q246" s="484">
        <f t="shared" ca="1" si="64"/>
        <v>0.40084490740741058</v>
      </c>
      <c r="R246" s="486">
        <v>0.10999999940395355</v>
      </c>
      <c r="S246" s="486">
        <f t="shared" ca="1" si="53"/>
        <v>0.15</v>
      </c>
      <c r="T246" s="470">
        <v>8</v>
      </c>
      <c r="U246" s="469" t="str">
        <f t="shared" si="54"/>
        <v>C8-R25</v>
      </c>
      <c r="V246" s="470">
        <v>8</v>
      </c>
      <c r="W246" s="470" t="s">
        <v>493</v>
      </c>
      <c r="X246" s="470" t="s">
        <v>494</v>
      </c>
      <c r="Y246" s="470">
        <v>25</v>
      </c>
      <c r="AA246" s="505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45"/>
      <c r="C247" s="404" t="str">
        <f t="shared" si="51"/>
        <v>C8-R23</v>
      </c>
      <c r="D247" s="405">
        <v>0.36427083333333332</v>
      </c>
      <c r="E247" s="405">
        <v>0.36442129629629627</v>
      </c>
      <c r="F247" s="406">
        <f t="shared" si="66"/>
        <v>1.7</v>
      </c>
      <c r="G247" s="468">
        <f t="shared" si="66"/>
        <v>5.41</v>
      </c>
      <c r="H247" s="407">
        <f t="shared" si="66"/>
        <v>1.2</v>
      </c>
      <c r="I247" s="407">
        <f t="shared" si="58"/>
        <v>7.11</v>
      </c>
      <c r="J247" s="407">
        <f t="shared" si="52"/>
        <v>7.2399999952316287</v>
      </c>
      <c r="K247" s="408">
        <f t="shared" si="59"/>
        <v>0.12999999523162842</v>
      </c>
      <c r="L247" s="409">
        <f t="shared" si="60"/>
        <v>0.5</v>
      </c>
      <c r="M247" s="410">
        <f t="shared" si="61"/>
        <v>7.61</v>
      </c>
      <c r="N247" s="410">
        <f t="shared" si="62"/>
        <v>7.7399999952316287</v>
      </c>
      <c r="O247" s="411"/>
      <c r="P247" s="485">
        <f t="shared" ca="1" si="63"/>
        <v>0.40108796296296612</v>
      </c>
      <c r="Q247" s="484">
        <f t="shared" ca="1" si="64"/>
        <v>0.40122685185185503</v>
      </c>
      <c r="R247" s="486">
        <v>0.12999999523162842</v>
      </c>
      <c r="S247" s="486">
        <f t="shared" ca="1" si="53"/>
        <v>0.05</v>
      </c>
      <c r="T247" s="470">
        <v>9</v>
      </c>
      <c r="U247" s="469" t="str">
        <f t="shared" si="54"/>
        <v>C8-R23</v>
      </c>
      <c r="V247" s="470">
        <v>8</v>
      </c>
      <c r="W247" s="470" t="s">
        <v>493</v>
      </c>
      <c r="X247" s="470" t="s">
        <v>494</v>
      </c>
      <c r="Y247" s="470">
        <v>23</v>
      </c>
      <c r="AA247" s="505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45"/>
      <c r="C248" s="404" t="str">
        <f t="shared" si="51"/>
        <v>C8-R21</v>
      </c>
      <c r="D248" s="405">
        <v>0.36453703703703705</v>
      </c>
      <c r="E248" s="405">
        <v>0.3646875</v>
      </c>
      <c r="F248" s="406">
        <f t="shared" si="66"/>
        <v>1.7</v>
      </c>
      <c r="G248" s="468">
        <f t="shared" si="66"/>
        <v>5.41</v>
      </c>
      <c r="H248" s="407">
        <f t="shared" si="66"/>
        <v>1.2</v>
      </c>
      <c r="I248" s="407">
        <f t="shared" si="58"/>
        <v>7.11</v>
      </c>
      <c r="J248" s="407">
        <f t="shared" si="52"/>
        <v>7.1800000002980235</v>
      </c>
      <c r="K248" s="408">
        <f t="shared" si="59"/>
        <v>7.0000000298023224E-2</v>
      </c>
      <c r="L248" s="409">
        <f t="shared" si="60"/>
        <v>0.5</v>
      </c>
      <c r="M248" s="410">
        <f t="shared" si="61"/>
        <v>7.61</v>
      </c>
      <c r="N248" s="410">
        <f t="shared" si="62"/>
        <v>7.6800000002980235</v>
      </c>
      <c r="O248" s="411"/>
      <c r="P248" s="485">
        <f t="shared" ca="1" si="63"/>
        <v>0.40145833333333653</v>
      </c>
      <c r="Q248" s="484">
        <f t="shared" ca="1" si="64"/>
        <v>0.40163194444444766</v>
      </c>
      <c r="R248" s="486">
        <v>7.0000000298023224E-2</v>
      </c>
      <c r="S248" s="486">
        <f t="shared" ca="1" si="53"/>
        <v>0.02</v>
      </c>
      <c r="T248" s="470">
        <v>10</v>
      </c>
      <c r="U248" s="469" t="str">
        <f t="shared" si="54"/>
        <v>C8-R21</v>
      </c>
      <c r="V248" s="470">
        <v>8</v>
      </c>
      <c r="W248" s="470" t="s">
        <v>493</v>
      </c>
      <c r="X248" s="470" t="s">
        <v>494</v>
      </c>
      <c r="Y248" s="470">
        <v>21</v>
      </c>
      <c r="AA248" s="505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45"/>
      <c r="C249" s="404" t="str">
        <f t="shared" si="51"/>
        <v>C8-R19</v>
      </c>
      <c r="D249" s="405">
        <v>0.36482638888888891</v>
      </c>
      <c r="E249" s="405">
        <v>0.36498842592592595</v>
      </c>
      <c r="F249" s="406">
        <f t="shared" si="66"/>
        <v>1.7</v>
      </c>
      <c r="G249" s="468">
        <f t="shared" si="66"/>
        <v>5.41</v>
      </c>
      <c r="H249" s="407">
        <f t="shared" si="66"/>
        <v>1.2</v>
      </c>
      <c r="I249" s="407">
        <f t="shared" si="58"/>
        <v>7.11</v>
      </c>
      <c r="J249" s="407">
        <f t="shared" si="52"/>
        <v>7.1499999991059306</v>
      </c>
      <c r="K249" s="408">
        <f t="shared" si="59"/>
        <v>3.9999999105930328E-2</v>
      </c>
      <c r="L249" s="409">
        <f t="shared" si="60"/>
        <v>0.5</v>
      </c>
      <c r="M249" s="410">
        <f t="shared" si="61"/>
        <v>7.61</v>
      </c>
      <c r="N249" s="410">
        <f t="shared" si="62"/>
        <v>7.6499999991059306</v>
      </c>
      <c r="O249" s="411"/>
      <c r="P249" s="485">
        <f t="shared" ca="1" si="63"/>
        <v>0.40189814814815139</v>
      </c>
      <c r="Q249" s="484">
        <f t="shared" ca="1" si="64"/>
        <v>0.40204861111111434</v>
      </c>
      <c r="R249" s="486">
        <v>3.9999999105930328E-2</v>
      </c>
      <c r="S249" s="486">
        <f t="shared" ca="1" si="53"/>
        <v>0.15</v>
      </c>
      <c r="T249" s="470">
        <v>11</v>
      </c>
      <c r="U249" s="469" t="str">
        <f t="shared" si="54"/>
        <v>C8-R19</v>
      </c>
      <c r="V249" s="470">
        <v>8</v>
      </c>
      <c r="W249" s="470" t="s">
        <v>493</v>
      </c>
      <c r="X249" s="470" t="s">
        <v>494</v>
      </c>
      <c r="Y249" s="470">
        <v>19</v>
      </c>
      <c r="AA249" s="505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45"/>
      <c r="C250" s="404" t="str">
        <f t="shared" si="51"/>
        <v>C8-R17</v>
      </c>
      <c r="D250" s="405">
        <v>0.36510416666666667</v>
      </c>
      <c r="E250" s="405">
        <v>0.36525462962962962</v>
      </c>
      <c r="F250" s="406">
        <f t="shared" si="66"/>
        <v>1.7</v>
      </c>
      <c r="G250" s="468">
        <f t="shared" si="66"/>
        <v>5.41</v>
      </c>
      <c r="H250" s="407">
        <f t="shared" si="66"/>
        <v>1.2</v>
      </c>
      <c r="I250" s="407">
        <f t="shared" si="58"/>
        <v>7.11</v>
      </c>
      <c r="J250" s="407">
        <f t="shared" si="52"/>
        <v>7.2199999994039539</v>
      </c>
      <c r="K250" s="408">
        <f t="shared" si="59"/>
        <v>0.10999999940395355</v>
      </c>
      <c r="L250" s="409">
        <f t="shared" si="60"/>
        <v>0.5</v>
      </c>
      <c r="M250" s="410">
        <f t="shared" si="61"/>
        <v>7.61</v>
      </c>
      <c r="N250" s="410">
        <f t="shared" si="62"/>
        <v>7.7199999994039539</v>
      </c>
      <c r="O250" s="411"/>
      <c r="P250" s="485">
        <f t="shared" ca="1" si="63"/>
        <v>0.40228009259259584</v>
      </c>
      <c r="Q250" s="484">
        <f t="shared" ca="1" si="64"/>
        <v>0.40244212962963288</v>
      </c>
      <c r="R250" s="486">
        <v>0.10999999940395355</v>
      </c>
      <c r="S250" s="486">
        <f t="shared" ca="1" si="53"/>
        <v>0.08</v>
      </c>
      <c r="T250" s="470">
        <v>12</v>
      </c>
      <c r="U250" s="469" t="str">
        <f t="shared" si="54"/>
        <v>C8-R17</v>
      </c>
      <c r="V250" s="470">
        <v>8</v>
      </c>
      <c r="W250" s="470" t="s">
        <v>493</v>
      </c>
      <c r="X250" s="470" t="s">
        <v>494</v>
      </c>
      <c r="Y250" s="470">
        <v>17</v>
      </c>
      <c r="AA250" s="505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45"/>
      <c r="C251" s="404" t="str">
        <f t="shared" si="51"/>
        <v>C8-R15</v>
      </c>
      <c r="D251" s="405">
        <v>0.36533564814814817</v>
      </c>
      <c r="E251" s="405">
        <v>0.36549768518518516</v>
      </c>
      <c r="F251" s="406">
        <f t="shared" si="66"/>
        <v>1.7</v>
      </c>
      <c r="G251" s="468">
        <f t="shared" si="66"/>
        <v>5.41</v>
      </c>
      <c r="H251" s="407">
        <f t="shared" si="66"/>
        <v>1.2</v>
      </c>
      <c r="I251" s="407">
        <f t="shared" si="58"/>
        <v>7.11</v>
      </c>
      <c r="J251" s="407">
        <f t="shared" si="52"/>
        <v>7.1399999993294481</v>
      </c>
      <c r="K251" s="408">
        <f t="shared" si="59"/>
        <v>2.9999999329447746E-2</v>
      </c>
      <c r="L251" s="409">
        <f t="shared" si="60"/>
        <v>0.5</v>
      </c>
      <c r="M251" s="410">
        <f t="shared" si="61"/>
        <v>7.61</v>
      </c>
      <c r="N251" s="410">
        <f t="shared" si="62"/>
        <v>7.6399999993294481</v>
      </c>
      <c r="O251" s="411"/>
      <c r="P251" s="485">
        <f t="shared" ca="1" si="63"/>
        <v>0.40273148148148474</v>
      </c>
      <c r="Q251" s="484">
        <f t="shared" ca="1" si="64"/>
        <v>0.40290509259259588</v>
      </c>
      <c r="R251" s="486">
        <v>2.9999999329447746E-2</v>
      </c>
      <c r="S251" s="486">
        <f t="shared" ca="1" si="53"/>
        <v>0.09</v>
      </c>
      <c r="T251" s="470">
        <v>13</v>
      </c>
      <c r="U251" s="469" t="str">
        <f t="shared" si="54"/>
        <v>C8-R15</v>
      </c>
      <c r="V251" s="470">
        <v>8</v>
      </c>
      <c r="W251" s="470" t="s">
        <v>493</v>
      </c>
      <c r="X251" s="470" t="s">
        <v>494</v>
      </c>
      <c r="Y251" s="470">
        <v>15</v>
      </c>
      <c r="AA251" s="505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45"/>
      <c r="C252" s="404" t="str">
        <f t="shared" si="51"/>
        <v>C8-R13</v>
      </c>
      <c r="D252" s="405">
        <v>0.36556712962962962</v>
      </c>
      <c r="E252" s="405">
        <v>0.36574074074074076</v>
      </c>
      <c r="F252" s="406">
        <f t="shared" si="66"/>
        <v>1.7</v>
      </c>
      <c r="G252" s="468">
        <f t="shared" si="66"/>
        <v>5.41</v>
      </c>
      <c r="H252" s="407">
        <f t="shared" si="66"/>
        <v>1.2</v>
      </c>
      <c r="I252" s="407">
        <f t="shared" si="58"/>
        <v>7.11</v>
      </c>
      <c r="J252" s="407">
        <f t="shared" si="52"/>
        <v>7.2500000005960468</v>
      </c>
      <c r="K252" s="408">
        <f t="shared" si="59"/>
        <v>0.14000000059604645</v>
      </c>
      <c r="L252" s="409">
        <f t="shared" si="60"/>
        <v>0.5</v>
      </c>
      <c r="M252" s="410">
        <f t="shared" si="61"/>
        <v>7.61</v>
      </c>
      <c r="N252" s="410">
        <f t="shared" si="62"/>
        <v>7.7500000005960468</v>
      </c>
      <c r="O252" s="411"/>
      <c r="P252" s="485">
        <f t="shared" ca="1" si="63"/>
        <v>0.40313657407407738</v>
      </c>
      <c r="Q252" s="484">
        <f t="shared" ca="1" si="64"/>
        <v>0.40328703703704033</v>
      </c>
      <c r="R252" s="486">
        <v>0.14000000059604645</v>
      </c>
      <c r="S252" s="486">
        <f t="shared" ca="1" si="53"/>
        <v>0.12</v>
      </c>
      <c r="T252" s="470">
        <v>14</v>
      </c>
      <c r="U252" s="469" t="str">
        <f t="shared" si="54"/>
        <v>C8-R13</v>
      </c>
      <c r="V252" s="470">
        <v>8</v>
      </c>
      <c r="W252" s="470" t="s">
        <v>493</v>
      </c>
      <c r="X252" s="470" t="s">
        <v>494</v>
      </c>
      <c r="Y252" s="470">
        <v>13</v>
      </c>
      <c r="AA252" s="505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45"/>
      <c r="C253" s="404" t="str">
        <f t="shared" si="51"/>
        <v>C8-R11</v>
      </c>
      <c r="D253" s="405">
        <v>0.36584490740740738</v>
      </c>
      <c r="E253" s="405">
        <v>0.36598379629629629</v>
      </c>
      <c r="F253" s="406">
        <f t="shared" si="66"/>
        <v>1.7</v>
      </c>
      <c r="G253" s="468">
        <f t="shared" si="66"/>
        <v>5.41</v>
      </c>
      <c r="H253" s="407">
        <f t="shared" si="66"/>
        <v>1.2</v>
      </c>
      <c r="I253" s="407">
        <f t="shared" si="58"/>
        <v>7.11</v>
      </c>
      <c r="J253" s="407">
        <f t="shared" si="52"/>
        <v>7.2500000005960468</v>
      </c>
      <c r="K253" s="408">
        <f t="shared" si="59"/>
        <v>0.14000000059604645</v>
      </c>
      <c r="L253" s="409">
        <f t="shared" si="60"/>
        <v>0.5</v>
      </c>
      <c r="M253" s="410">
        <f t="shared" si="61"/>
        <v>7.61</v>
      </c>
      <c r="N253" s="410">
        <f t="shared" si="62"/>
        <v>7.7500000005960468</v>
      </c>
      <c r="O253" s="411"/>
      <c r="P253" s="485">
        <f t="shared" ca="1" si="63"/>
        <v>0.40357638888889219</v>
      </c>
      <c r="Q253" s="484">
        <f t="shared" ca="1" si="64"/>
        <v>0.40372685185185514</v>
      </c>
      <c r="R253" s="486">
        <v>0.14000000059604645</v>
      </c>
      <c r="S253" s="486">
        <f t="shared" ca="1" si="53"/>
        <v>0.04</v>
      </c>
      <c r="T253" s="470">
        <v>15</v>
      </c>
      <c r="U253" s="469" t="str">
        <f t="shared" si="54"/>
        <v>C8-R11</v>
      </c>
      <c r="V253" s="470">
        <v>8</v>
      </c>
      <c r="W253" s="470" t="s">
        <v>493</v>
      </c>
      <c r="X253" s="470" t="s">
        <v>494</v>
      </c>
      <c r="Y253" s="470">
        <v>11</v>
      </c>
      <c r="AA253" s="505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45"/>
      <c r="C254" s="404" t="str">
        <f t="shared" si="51"/>
        <v>C8-R9</v>
      </c>
      <c r="D254" s="405">
        <v>0.36611111111111111</v>
      </c>
      <c r="E254" s="405">
        <v>0.36625000000000002</v>
      </c>
      <c r="F254" s="406">
        <f t="shared" si="66"/>
        <v>1.7</v>
      </c>
      <c r="G254" s="468">
        <f t="shared" si="66"/>
        <v>5.41</v>
      </c>
      <c r="H254" s="407">
        <f t="shared" si="66"/>
        <v>1.2</v>
      </c>
      <c r="I254" s="407">
        <f t="shared" si="58"/>
        <v>7.11</v>
      </c>
      <c r="J254" s="407">
        <f t="shared" si="52"/>
        <v>7.1299999995529655</v>
      </c>
      <c r="K254" s="408">
        <f t="shared" si="59"/>
        <v>1.9999999552965164E-2</v>
      </c>
      <c r="L254" s="409">
        <f t="shared" si="60"/>
        <v>0.5</v>
      </c>
      <c r="M254" s="410">
        <f t="shared" si="61"/>
        <v>7.61</v>
      </c>
      <c r="N254" s="410">
        <f t="shared" si="62"/>
        <v>7.6299999995529655</v>
      </c>
      <c r="O254" s="411"/>
      <c r="P254" s="485">
        <f t="shared" ca="1" si="63"/>
        <v>0.40400462962963291</v>
      </c>
      <c r="Q254" s="484">
        <f t="shared" ca="1" si="64"/>
        <v>0.40415509259259585</v>
      </c>
      <c r="R254" s="486">
        <v>1.9999999552965164E-2</v>
      </c>
      <c r="S254" s="486">
        <f t="shared" ca="1" si="53"/>
        <v>0.03</v>
      </c>
      <c r="T254" s="470">
        <v>16</v>
      </c>
      <c r="U254" s="469" t="str">
        <f t="shared" si="54"/>
        <v>C8-R9</v>
      </c>
      <c r="V254" s="470">
        <v>8</v>
      </c>
      <c r="W254" s="470" t="s">
        <v>493</v>
      </c>
      <c r="X254" s="470" t="s">
        <v>494</v>
      </c>
      <c r="Y254" s="470">
        <v>9</v>
      </c>
      <c r="AA254" s="505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45"/>
      <c r="C255" s="404" t="str">
        <f t="shared" si="51"/>
        <v>C8-R7</v>
      </c>
      <c r="D255" s="405">
        <v>0.36636574074074074</v>
      </c>
      <c r="E255" s="405">
        <v>0.36652777777777779</v>
      </c>
      <c r="F255" s="406">
        <f t="shared" si="66"/>
        <v>1.7</v>
      </c>
      <c r="G255" s="468">
        <f t="shared" si="66"/>
        <v>5.41</v>
      </c>
      <c r="H255" s="407">
        <f t="shared" si="66"/>
        <v>1.2</v>
      </c>
      <c r="I255" s="407">
        <f t="shared" si="58"/>
        <v>7.11</v>
      </c>
      <c r="J255" s="407">
        <f t="shared" si="52"/>
        <v>7.2100000014901164</v>
      </c>
      <c r="K255" s="408">
        <f t="shared" si="59"/>
        <v>0.10000000149011612</v>
      </c>
      <c r="L255" s="409">
        <f t="shared" si="60"/>
        <v>0.5</v>
      </c>
      <c r="M255" s="410">
        <f t="shared" si="61"/>
        <v>7.61</v>
      </c>
      <c r="N255" s="410">
        <f t="shared" si="62"/>
        <v>7.7100000014901164</v>
      </c>
      <c r="O255" s="411"/>
      <c r="P255" s="485">
        <f t="shared" ca="1" si="63"/>
        <v>0.40439814814815139</v>
      </c>
      <c r="Q255" s="484">
        <f t="shared" ca="1" si="64"/>
        <v>0.40457175925926253</v>
      </c>
      <c r="R255" s="486">
        <v>0.10000000149011612</v>
      </c>
      <c r="S255" s="486">
        <f t="shared" ca="1" si="53"/>
        <v>0.1</v>
      </c>
      <c r="T255" s="470">
        <v>17</v>
      </c>
      <c r="U255" s="469" t="str">
        <f t="shared" si="54"/>
        <v>C8-R7</v>
      </c>
      <c r="V255" s="470">
        <v>8</v>
      </c>
      <c r="W255" s="470" t="s">
        <v>493</v>
      </c>
      <c r="X255" s="470" t="s">
        <v>494</v>
      </c>
      <c r="Y255" s="470">
        <v>7</v>
      </c>
      <c r="AA255" s="505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45"/>
      <c r="C256" s="404" t="str">
        <f t="shared" si="51"/>
        <v>C8-R5</v>
      </c>
      <c r="D256" s="405">
        <v>0.36659722222222224</v>
      </c>
      <c r="E256" s="405">
        <v>0.36675925925925928</v>
      </c>
      <c r="F256" s="406">
        <f t="shared" si="66"/>
        <v>1.7</v>
      </c>
      <c r="G256" s="468">
        <f t="shared" si="66"/>
        <v>5.41</v>
      </c>
      <c r="H256" s="407">
        <f t="shared" si="66"/>
        <v>1.2</v>
      </c>
      <c r="I256" s="407">
        <f t="shared" si="58"/>
        <v>7.11</v>
      </c>
      <c r="J256" s="407">
        <f t="shared" si="52"/>
        <v>7.1399999993294481</v>
      </c>
      <c r="K256" s="408">
        <f t="shared" si="59"/>
        <v>2.9999999329447746E-2</v>
      </c>
      <c r="L256" s="409">
        <f t="shared" si="60"/>
        <v>0.5</v>
      </c>
      <c r="M256" s="410">
        <f t="shared" si="61"/>
        <v>7.61</v>
      </c>
      <c r="N256" s="410">
        <f t="shared" si="62"/>
        <v>7.6399999993294481</v>
      </c>
      <c r="O256" s="411"/>
      <c r="P256" s="485">
        <f t="shared" ca="1" si="63"/>
        <v>0.40486111111111439</v>
      </c>
      <c r="Q256" s="484">
        <f t="shared" ca="1" si="64"/>
        <v>0.40502314814815144</v>
      </c>
      <c r="R256" s="486">
        <v>2.9999999329447746E-2</v>
      </c>
      <c r="S256" s="486">
        <f t="shared" ca="1" si="53"/>
        <v>0.15</v>
      </c>
      <c r="T256" s="470">
        <v>18</v>
      </c>
      <c r="U256" s="469" t="str">
        <f t="shared" si="54"/>
        <v>C8-R5</v>
      </c>
      <c r="V256" s="470">
        <v>8</v>
      </c>
      <c r="W256" s="470" t="s">
        <v>493</v>
      </c>
      <c r="X256" s="470" t="s">
        <v>494</v>
      </c>
      <c r="Y256" s="470">
        <v>5</v>
      </c>
      <c r="AA256" s="505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45"/>
      <c r="C257" s="404" t="str">
        <f t="shared" si="51"/>
        <v>C8-R3</v>
      </c>
      <c r="D257" s="405">
        <v>0.36684027777777778</v>
      </c>
      <c r="E257" s="405">
        <v>0.36700231481481482</v>
      </c>
      <c r="F257" s="406">
        <f t="shared" si="66"/>
        <v>1.7</v>
      </c>
      <c r="G257" s="468">
        <f t="shared" si="66"/>
        <v>5.41</v>
      </c>
      <c r="H257" s="407">
        <f t="shared" si="66"/>
        <v>1.2</v>
      </c>
      <c r="I257" s="407">
        <f t="shared" si="58"/>
        <v>7.11</v>
      </c>
      <c r="J257" s="407">
        <f t="shared" si="52"/>
        <v>7.2500000005960468</v>
      </c>
      <c r="K257" s="408">
        <f t="shared" si="59"/>
        <v>0.14000000059604645</v>
      </c>
      <c r="L257" s="409">
        <f t="shared" si="60"/>
        <v>0.5</v>
      </c>
      <c r="M257" s="410">
        <f t="shared" si="61"/>
        <v>7.61</v>
      </c>
      <c r="N257" s="410">
        <f t="shared" si="62"/>
        <v>7.7500000005960468</v>
      </c>
      <c r="O257" s="411"/>
      <c r="P257" s="485">
        <f t="shared" ca="1" si="63"/>
        <v>0.40526620370370697</v>
      </c>
      <c r="Q257" s="484">
        <f t="shared" ca="1" si="64"/>
        <v>0.40543981481481811</v>
      </c>
      <c r="R257" s="486">
        <v>0.14000000059604645</v>
      </c>
      <c r="S257" s="486">
        <f t="shared" ca="1" si="53"/>
        <v>0.04</v>
      </c>
      <c r="T257" s="470">
        <v>19</v>
      </c>
      <c r="U257" s="469" t="str">
        <f t="shared" si="54"/>
        <v>C8-R3</v>
      </c>
      <c r="V257" s="470">
        <v>8</v>
      </c>
      <c r="W257" s="470" t="s">
        <v>493</v>
      </c>
      <c r="X257" s="470" t="s">
        <v>494</v>
      </c>
      <c r="Y257" s="470">
        <v>3</v>
      </c>
      <c r="AA257" s="505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45"/>
      <c r="C258" s="404" t="str">
        <f t="shared" si="51"/>
        <v>C8-R1</v>
      </c>
      <c r="D258" s="405">
        <v>0.36710648148148151</v>
      </c>
      <c r="E258" s="405">
        <v>0.36724537037037036</v>
      </c>
      <c r="F258" s="406">
        <f t="shared" si="66"/>
        <v>1.7</v>
      </c>
      <c r="G258" s="468">
        <f t="shared" si="66"/>
        <v>5.41</v>
      </c>
      <c r="H258" s="407">
        <f t="shared" si="66"/>
        <v>1.2</v>
      </c>
      <c r="I258" s="407">
        <f t="shared" si="58"/>
        <v>7.11</v>
      </c>
      <c r="J258" s="407">
        <f t="shared" si="52"/>
        <v>7.2299999973177913</v>
      </c>
      <c r="K258" s="408">
        <f t="shared" si="59"/>
        <v>0.11999999731779099</v>
      </c>
      <c r="L258" s="409">
        <f t="shared" si="60"/>
        <v>0.5</v>
      </c>
      <c r="M258" s="410">
        <f t="shared" si="61"/>
        <v>7.61</v>
      </c>
      <c r="N258" s="410">
        <f t="shared" si="62"/>
        <v>7.7299999973177913</v>
      </c>
      <c r="O258" s="411"/>
      <c r="P258" s="485">
        <f t="shared" ca="1" si="63"/>
        <v>0.40571759259259588</v>
      </c>
      <c r="Q258" s="484">
        <f t="shared" ca="1" si="64"/>
        <v>0.40587962962963292</v>
      </c>
      <c r="R258" s="486">
        <v>0.11999999731779099</v>
      </c>
      <c r="S258" s="486">
        <f t="shared" ca="1" si="53"/>
        <v>0.1</v>
      </c>
      <c r="T258" s="470">
        <v>20</v>
      </c>
      <c r="U258" s="469" t="str">
        <f t="shared" si="54"/>
        <v>C8-R1</v>
      </c>
      <c r="V258" s="470">
        <v>8</v>
      </c>
      <c r="W258" s="470" t="s">
        <v>493</v>
      </c>
      <c r="X258" s="470" t="s">
        <v>494</v>
      </c>
      <c r="Y258" s="470">
        <v>1</v>
      </c>
      <c r="AA258" s="505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45"/>
      <c r="C259" s="404" t="str">
        <f t="shared" si="51"/>
        <v>C9-R2</v>
      </c>
      <c r="D259" s="405">
        <v>0.36736111111111114</v>
      </c>
      <c r="E259" s="405">
        <v>0.36752314814814813</v>
      </c>
      <c r="F259" s="406">
        <f t="shared" ref="F259:H274" si="67">F258</f>
        <v>1.7</v>
      </c>
      <c r="G259" s="468">
        <f t="shared" si="67"/>
        <v>5.41</v>
      </c>
      <c r="H259" s="407">
        <f t="shared" si="67"/>
        <v>1.2</v>
      </c>
      <c r="I259" s="407">
        <f t="shared" si="58"/>
        <v>7.11</v>
      </c>
      <c r="J259" s="407">
        <f t="shared" si="52"/>
        <v>7.2500000005960468</v>
      </c>
      <c r="K259" s="408">
        <f t="shared" si="59"/>
        <v>0.14000000059604645</v>
      </c>
      <c r="L259" s="409">
        <f t="shared" si="60"/>
        <v>0.5</v>
      </c>
      <c r="M259" s="410">
        <f t="shared" si="61"/>
        <v>7.61</v>
      </c>
      <c r="N259" s="410">
        <f t="shared" si="62"/>
        <v>7.7500000005960468</v>
      </c>
      <c r="O259" s="411"/>
      <c r="P259" s="485">
        <f t="shared" ca="1" si="63"/>
        <v>0.40612268518518846</v>
      </c>
      <c r="Q259" s="484">
        <f t="shared" ca="1" si="64"/>
        <v>0.4062962962962996</v>
      </c>
      <c r="R259" s="486">
        <v>0.14000000059604645</v>
      </c>
      <c r="S259" s="486">
        <f t="shared" ca="1" si="53"/>
        <v>0.12</v>
      </c>
      <c r="T259" s="470">
        <v>1</v>
      </c>
      <c r="U259" s="469" t="str">
        <f t="shared" si="54"/>
        <v>C9-R2</v>
      </c>
      <c r="V259" s="470">
        <v>9</v>
      </c>
      <c r="W259" s="470" t="s">
        <v>493</v>
      </c>
      <c r="X259" s="470" t="s">
        <v>494</v>
      </c>
      <c r="Y259" s="470">
        <v>2</v>
      </c>
      <c r="AA259" s="505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45"/>
      <c r="C260" s="404" t="str">
        <f t="shared" si="51"/>
        <v>C9-R4</v>
      </c>
      <c r="D260" s="405">
        <v>0.36761574074074072</v>
      </c>
      <c r="E260" s="405">
        <v>0.36776620370370372</v>
      </c>
      <c r="F260" s="406">
        <f t="shared" si="67"/>
        <v>1.7</v>
      </c>
      <c r="G260" s="468">
        <f t="shared" si="67"/>
        <v>5.41</v>
      </c>
      <c r="H260" s="407">
        <f t="shared" si="67"/>
        <v>1.2</v>
      </c>
      <c r="I260" s="407">
        <f t="shared" si="58"/>
        <v>7.11</v>
      </c>
      <c r="J260" s="407">
        <f t="shared" si="52"/>
        <v>7.1399999993294481</v>
      </c>
      <c r="K260" s="408">
        <f t="shared" si="59"/>
        <v>2.9999999329447746E-2</v>
      </c>
      <c r="L260" s="409">
        <f t="shared" si="60"/>
        <v>0.5</v>
      </c>
      <c r="M260" s="410">
        <f t="shared" si="61"/>
        <v>7.61</v>
      </c>
      <c r="N260" s="410">
        <f t="shared" si="62"/>
        <v>7.6399999993294481</v>
      </c>
      <c r="O260" s="411"/>
      <c r="P260" s="485">
        <f t="shared" ca="1" si="63"/>
        <v>0.40656250000000332</v>
      </c>
      <c r="Q260" s="484">
        <f t="shared" ca="1" si="64"/>
        <v>0.40672453703704037</v>
      </c>
      <c r="R260" s="486">
        <v>2.9999999329447746E-2</v>
      </c>
      <c r="S260" s="486">
        <f t="shared" ca="1" si="53"/>
        <v>0.06</v>
      </c>
      <c r="T260" s="506">
        <v>2</v>
      </c>
      <c r="U260" s="469" t="str">
        <f t="shared" si="54"/>
        <v>C9-R4</v>
      </c>
      <c r="V260" s="470">
        <v>9</v>
      </c>
      <c r="W260" s="470" t="s">
        <v>493</v>
      </c>
      <c r="X260" s="470" t="s">
        <v>494</v>
      </c>
      <c r="Y260" s="470">
        <v>4</v>
      </c>
      <c r="AA260" s="505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45"/>
      <c r="C261" s="404" t="str">
        <f t="shared" si="51"/>
        <v>C9-R6</v>
      </c>
      <c r="D261" s="405">
        <v>0.36787037037037035</v>
      </c>
      <c r="E261" s="405">
        <v>0.36802083333333335</v>
      </c>
      <c r="F261" s="406">
        <f t="shared" si="67"/>
        <v>1.7</v>
      </c>
      <c r="G261" s="468">
        <f t="shared" si="67"/>
        <v>5.41</v>
      </c>
      <c r="H261" s="407">
        <f t="shared" si="67"/>
        <v>1.2</v>
      </c>
      <c r="I261" s="407">
        <f t="shared" si="58"/>
        <v>7.11</v>
      </c>
      <c r="J261" s="407">
        <f t="shared" si="52"/>
        <v>7.1399999993294481</v>
      </c>
      <c r="K261" s="408">
        <f t="shared" si="59"/>
        <v>2.9999999329447746E-2</v>
      </c>
      <c r="L261" s="409">
        <f t="shared" si="60"/>
        <v>0.5</v>
      </c>
      <c r="M261" s="410">
        <f t="shared" si="61"/>
        <v>7.61</v>
      </c>
      <c r="N261" s="410">
        <f t="shared" si="62"/>
        <v>7.6399999993294481</v>
      </c>
      <c r="O261" s="411"/>
      <c r="P261" s="485">
        <f t="shared" ca="1" si="63"/>
        <v>0.40696759259259591</v>
      </c>
      <c r="Q261" s="484">
        <f t="shared" ca="1" si="64"/>
        <v>0.40712962962963295</v>
      </c>
      <c r="R261" s="486">
        <v>2.9999999329447746E-2</v>
      </c>
      <c r="S261" s="486">
        <f t="shared" ca="1" si="53"/>
        <v>0.12</v>
      </c>
      <c r="T261" s="470">
        <v>3</v>
      </c>
      <c r="U261" s="469" t="str">
        <f t="shared" si="54"/>
        <v>C9-R6</v>
      </c>
      <c r="V261" s="470">
        <v>9</v>
      </c>
      <c r="W261" s="470" t="s">
        <v>493</v>
      </c>
      <c r="X261" s="470" t="s">
        <v>494</v>
      </c>
      <c r="Y261" s="470">
        <v>6</v>
      </c>
      <c r="AA261" s="505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45"/>
      <c r="C262" s="404" t="str">
        <f t="shared" si="51"/>
        <v>C9-R8</v>
      </c>
      <c r="D262" s="405">
        <v>0.36814814814814817</v>
      </c>
      <c r="E262" s="405">
        <v>0.36832175925925925</v>
      </c>
      <c r="F262" s="406">
        <f t="shared" si="67"/>
        <v>1.7</v>
      </c>
      <c r="G262" s="468">
        <f t="shared" si="67"/>
        <v>5.41</v>
      </c>
      <c r="H262" s="407">
        <f t="shared" si="67"/>
        <v>1.2</v>
      </c>
      <c r="I262" s="407">
        <f t="shared" si="58"/>
        <v>7.11</v>
      </c>
      <c r="J262" s="407">
        <f t="shared" si="52"/>
        <v>7.1399999993294481</v>
      </c>
      <c r="K262" s="408">
        <f t="shared" si="59"/>
        <v>2.9999999329447746E-2</v>
      </c>
      <c r="L262" s="409">
        <f t="shared" si="60"/>
        <v>0.5</v>
      </c>
      <c r="M262" s="410">
        <f t="shared" si="61"/>
        <v>7.61</v>
      </c>
      <c r="N262" s="410">
        <f t="shared" si="62"/>
        <v>7.6399999993294481</v>
      </c>
      <c r="O262" s="411"/>
      <c r="P262" s="485">
        <f t="shared" ca="1" si="63"/>
        <v>0.40739583333333668</v>
      </c>
      <c r="Q262" s="484">
        <f t="shared" ca="1" si="64"/>
        <v>0.40754629629629963</v>
      </c>
      <c r="R262" s="486">
        <v>2.9999999329447746E-2</v>
      </c>
      <c r="S262" s="486">
        <f t="shared" ca="1" si="53"/>
        <v>7.0000000000000007E-2</v>
      </c>
      <c r="T262" s="506">
        <v>4</v>
      </c>
      <c r="U262" s="504" t="str">
        <f t="shared" si="54"/>
        <v>C9-R8</v>
      </c>
      <c r="V262" s="470">
        <v>9</v>
      </c>
      <c r="W262" s="504" t="s">
        <v>493</v>
      </c>
      <c r="X262" s="504" t="s">
        <v>494</v>
      </c>
      <c r="Y262" s="470">
        <v>8</v>
      </c>
      <c r="AA262" s="505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45"/>
      <c r="C263" s="404" t="str">
        <f t="shared" si="51"/>
        <v>C9-R10</v>
      </c>
      <c r="D263" s="405">
        <v>0.36843749999999997</v>
      </c>
      <c r="E263" s="405">
        <v>0.36859953703703702</v>
      </c>
      <c r="F263" s="406">
        <f t="shared" si="67"/>
        <v>1.7</v>
      </c>
      <c r="G263" s="468">
        <f t="shared" si="67"/>
        <v>5.41</v>
      </c>
      <c r="H263" s="407">
        <f t="shared" si="67"/>
        <v>1.2</v>
      </c>
      <c r="I263" s="407">
        <f t="shared" si="58"/>
        <v>7.11</v>
      </c>
      <c r="J263" s="407">
        <f t="shared" si="52"/>
        <v>7.2500000005960468</v>
      </c>
      <c r="K263" s="408">
        <f t="shared" si="59"/>
        <v>0.14000000059604645</v>
      </c>
      <c r="L263" s="409">
        <f t="shared" si="60"/>
        <v>0.5</v>
      </c>
      <c r="M263" s="410">
        <f t="shared" si="61"/>
        <v>7.61</v>
      </c>
      <c r="N263" s="410">
        <f t="shared" si="62"/>
        <v>7.7500000005960468</v>
      </c>
      <c r="O263" s="411"/>
      <c r="P263" s="485">
        <f t="shared" ca="1" si="63"/>
        <v>0.40777777777778113</v>
      </c>
      <c r="Q263" s="484">
        <f t="shared" ca="1" si="64"/>
        <v>0.40795138888889226</v>
      </c>
      <c r="R263" s="486">
        <v>0.14000000059604645</v>
      </c>
      <c r="S263" s="486">
        <f t="shared" ca="1" si="53"/>
        <v>0.08</v>
      </c>
      <c r="T263" s="470">
        <v>5</v>
      </c>
      <c r="U263" s="469" t="str">
        <f t="shared" si="54"/>
        <v>C9-R10</v>
      </c>
      <c r="V263" s="470">
        <v>9</v>
      </c>
      <c r="W263" s="470" t="s">
        <v>493</v>
      </c>
      <c r="X263" s="470" t="s">
        <v>494</v>
      </c>
      <c r="Y263" s="470">
        <v>10</v>
      </c>
      <c r="AA263" s="505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45"/>
      <c r="C264" s="404" t="str">
        <f t="shared" si="51"/>
        <v>C9-R12</v>
      </c>
      <c r="D264" s="405">
        <v>0.36871527777777779</v>
      </c>
      <c r="E264" s="405">
        <v>0.36888888888888888</v>
      </c>
      <c r="F264" s="406">
        <f t="shared" si="67"/>
        <v>1.7</v>
      </c>
      <c r="G264" s="468">
        <f t="shared" si="67"/>
        <v>5.41</v>
      </c>
      <c r="H264" s="407">
        <f t="shared" si="67"/>
        <v>1.2</v>
      </c>
      <c r="I264" s="407">
        <f t="shared" si="58"/>
        <v>7.11</v>
      </c>
      <c r="J264" s="407">
        <f t="shared" si="52"/>
        <v>7.2299999973177913</v>
      </c>
      <c r="K264" s="408">
        <f t="shared" si="59"/>
        <v>0.11999999731779099</v>
      </c>
      <c r="L264" s="409">
        <f t="shared" si="60"/>
        <v>0.5</v>
      </c>
      <c r="M264" s="410">
        <f t="shared" si="61"/>
        <v>7.61</v>
      </c>
      <c r="N264" s="410">
        <f t="shared" si="62"/>
        <v>7.7299999973177913</v>
      </c>
      <c r="O264" s="411"/>
      <c r="P264" s="485">
        <f t="shared" ca="1" si="63"/>
        <v>0.40822916666667003</v>
      </c>
      <c r="Q264" s="484">
        <f t="shared" ca="1" si="64"/>
        <v>0.40837962962963298</v>
      </c>
      <c r="R264" s="486">
        <v>0.11999999731779099</v>
      </c>
      <c r="S264" s="486">
        <f t="shared" ca="1" si="53"/>
        <v>0.03</v>
      </c>
      <c r="T264" s="506">
        <v>6</v>
      </c>
      <c r="U264" s="469" t="str">
        <f t="shared" si="54"/>
        <v>C9-R12</v>
      </c>
      <c r="V264" s="470">
        <v>9</v>
      </c>
      <c r="W264" s="470" t="s">
        <v>493</v>
      </c>
      <c r="X264" s="470" t="s">
        <v>494</v>
      </c>
      <c r="Y264" s="470">
        <v>12</v>
      </c>
      <c r="AA264" s="505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45"/>
      <c r="C265" s="404" t="str">
        <f t="shared" si="51"/>
        <v>C9-R14</v>
      </c>
      <c r="D265" s="405">
        <v>0.36900462962962965</v>
      </c>
      <c r="E265" s="405">
        <v>0.36917824074074074</v>
      </c>
      <c r="F265" s="406">
        <f t="shared" si="67"/>
        <v>1.7</v>
      </c>
      <c r="G265" s="468">
        <f t="shared" si="67"/>
        <v>5.41</v>
      </c>
      <c r="H265" s="407">
        <f t="shared" si="67"/>
        <v>1.2</v>
      </c>
      <c r="I265" s="407">
        <f t="shared" si="58"/>
        <v>7.11</v>
      </c>
      <c r="J265" s="407">
        <f t="shared" si="52"/>
        <v>7.2399999952316287</v>
      </c>
      <c r="K265" s="408">
        <f t="shared" si="59"/>
        <v>0.12999999523162842</v>
      </c>
      <c r="L265" s="409">
        <f t="shared" si="60"/>
        <v>0.5</v>
      </c>
      <c r="M265" s="410">
        <f t="shared" si="61"/>
        <v>7.61</v>
      </c>
      <c r="N265" s="410">
        <f t="shared" si="62"/>
        <v>7.7399999952316287</v>
      </c>
      <c r="O265" s="411"/>
      <c r="P265" s="485">
        <f t="shared" ca="1" si="63"/>
        <v>0.40864583333333671</v>
      </c>
      <c r="Q265" s="484">
        <f t="shared" ca="1" si="64"/>
        <v>0.40880787037037375</v>
      </c>
      <c r="R265" s="486">
        <v>0.12999999523162842</v>
      </c>
      <c r="S265" s="486">
        <f t="shared" ca="1" si="53"/>
        <v>0.13</v>
      </c>
      <c r="T265" s="470">
        <v>7</v>
      </c>
      <c r="U265" s="469" t="str">
        <f t="shared" si="54"/>
        <v>C9-R14</v>
      </c>
      <c r="V265" s="470">
        <v>9</v>
      </c>
      <c r="W265" s="470" t="s">
        <v>493</v>
      </c>
      <c r="X265" s="470" t="s">
        <v>494</v>
      </c>
      <c r="Y265" s="470">
        <v>14</v>
      </c>
      <c r="AA265" s="505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45"/>
      <c r="C266" s="404" t="str">
        <f t="shared" si="51"/>
        <v>C9-R16</v>
      </c>
      <c r="D266" s="405">
        <v>0.36924768518518519</v>
      </c>
      <c r="E266" s="405">
        <v>0.36938657407407405</v>
      </c>
      <c r="F266" s="406">
        <f t="shared" si="67"/>
        <v>1.7</v>
      </c>
      <c r="G266" s="468">
        <f t="shared" si="67"/>
        <v>5.41</v>
      </c>
      <c r="H266" s="407">
        <f t="shared" si="67"/>
        <v>1.2</v>
      </c>
      <c r="I266" s="407">
        <f t="shared" si="58"/>
        <v>7.11</v>
      </c>
      <c r="J266" s="407">
        <f t="shared" si="52"/>
        <v>7.2600000059604648</v>
      </c>
      <c r="K266" s="408">
        <f t="shared" si="59"/>
        <v>0.15000000596046448</v>
      </c>
      <c r="L266" s="409">
        <f t="shared" si="60"/>
        <v>0.5</v>
      </c>
      <c r="M266" s="410">
        <f t="shared" si="61"/>
        <v>7.61</v>
      </c>
      <c r="N266" s="410">
        <f t="shared" si="62"/>
        <v>7.7600000059604648</v>
      </c>
      <c r="O266" s="411"/>
      <c r="P266" s="485">
        <f t="shared" ca="1" si="63"/>
        <v>0.40909722222222561</v>
      </c>
      <c r="Q266" s="484">
        <f t="shared" ca="1" si="64"/>
        <v>0.40923611111111452</v>
      </c>
      <c r="R266" s="486">
        <v>0.15000000596046448</v>
      </c>
      <c r="S266" s="486">
        <f t="shared" ca="1" si="53"/>
        <v>0.1</v>
      </c>
      <c r="T266" s="506">
        <v>8</v>
      </c>
      <c r="U266" s="469" t="str">
        <f t="shared" si="54"/>
        <v>C9-R16</v>
      </c>
      <c r="V266" s="470">
        <v>9</v>
      </c>
      <c r="W266" s="470" t="s">
        <v>493</v>
      </c>
      <c r="X266" s="470" t="s">
        <v>494</v>
      </c>
      <c r="Y266" s="470">
        <v>16</v>
      </c>
      <c r="AA266" s="505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45"/>
      <c r="C267" s="404" t="str">
        <f t="shared" si="51"/>
        <v>C9-R18</v>
      </c>
      <c r="D267" s="405">
        <v>0.36952546296296296</v>
      </c>
      <c r="E267" s="405">
        <v>0.3696875</v>
      </c>
      <c r="F267" s="406">
        <f t="shared" si="67"/>
        <v>1.7</v>
      </c>
      <c r="G267" s="468">
        <f t="shared" si="67"/>
        <v>5.41</v>
      </c>
      <c r="H267" s="407">
        <f t="shared" si="67"/>
        <v>1.2</v>
      </c>
      <c r="I267" s="407">
        <f t="shared" si="58"/>
        <v>7.11</v>
      </c>
      <c r="J267" s="407">
        <f t="shared" si="52"/>
        <v>7.2299999973177913</v>
      </c>
      <c r="K267" s="408">
        <f t="shared" si="59"/>
        <v>0.11999999731779099</v>
      </c>
      <c r="L267" s="409">
        <f t="shared" si="60"/>
        <v>0.5</v>
      </c>
      <c r="M267" s="410">
        <f t="shared" si="61"/>
        <v>7.61</v>
      </c>
      <c r="N267" s="410">
        <f t="shared" si="62"/>
        <v>7.7299999973177913</v>
      </c>
      <c r="O267" s="411"/>
      <c r="P267" s="485">
        <f t="shared" ca="1" si="63"/>
        <v>0.40950231481481825</v>
      </c>
      <c r="Q267" s="484">
        <f t="shared" ca="1" si="64"/>
        <v>0.40967592592592939</v>
      </c>
      <c r="R267" s="486">
        <v>0.11999999731779099</v>
      </c>
      <c r="S267" s="486">
        <f t="shared" ca="1" si="53"/>
        <v>0.01</v>
      </c>
      <c r="T267" s="470">
        <v>9</v>
      </c>
      <c r="U267" s="469" t="str">
        <f t="shared" si="54"/>
        <v>C9-R18</v>
      </c>
      <c r="V267" s="470">
        <v>9</v>
      </c>
      <c r="W267" s="470" t="s">
        <v>493</v>
      </c>
      <c r="X267" s="470" t="s">
        <v>494</v>
      </c>
      <c r="Y267" s="470">
        <v>18</v>
      </c>
      <c r="AA267" s="505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45"/>
      <c r="C268" s="404" t="str">
        <f t="shared" si="51"/>
        <v>C9-R20</v>
      </c>
      <c r="D268" s="405">
        <v>0.36981481481481482</v>
      </c>
      <c r="E268" s="405">
        <v>0.36995370370370373</v>
      </c>
      <c r="F268" s="406">
        <f t="shared" si="67"/>
        <v>1.7</v>
      </c>
      <c r="G268" s="468">
        <f t="shared" si="67"/>
        <v>5.41</v>
      </c>
      <c r="H268" s="407">
        <f t="shared" si="67"/>
        <v>1.2</v>
      </c>
      <c r="I268" s="407">
        <f t="shared" si="58"/>
        <v>7.11</v>
      </c>
      <c r="J268" s="407">
        <f t="shared" si="52"/>
        <v>7.1699999986588958</v>
      </c>
      <c r="K268" s="408">
        <f t="shared" si="59"/>
        <v>5.9999998658895493E-2</v>
      </c>
      <c r="L268" s="409">
        <f t="shared" si="60"/>
        <v>0.5</v>
      </c>
      <c r="M268" s="410">
        <f t="shared" si="61"/>
        <v>7.61</v>
      </c>
      <c r="N268" s="410">
        <f t="shared" si="62"/>
        <v>7.6699999986588958</v>
      </c>
      <c r="O268" s="411"/>
      <c r="P268" s="485">
        <f t="shared" ca="1" si="63"/>
        <v>0.40991898148148492</v>
      </c>
      <c r="Q268" s="484">
        <f t="shared" ca="1" si="64"/>
        <v>0.41005787037037383</v>
      </c>
      <c r="R268" s="486">
        <v>5.9999998658895493E-2</v>
      </c>
      <c r="S268" s="486">
        <f t="shared" ca="1" si="53"/>
        <v>0.15</v>
      </c>
      <c r="T268" s="506">
        <v>10</v>
      </c>
      <c r="U268" s="469" t="str">
        <f t="shared" si="54"/>
        <v>C9-R20</v>
      </c>
      <c r="V268" s="470">
        <v>9</v>
      </c>
      <c r="W268" s="470" t="s">
        <v>493</v>
      </c>
      <c r="X268" s="470" t="s">
        <v>494</v>
      </c>
      <c r="Y268" s="470">
        <v>20</v>
      </c>
      <c r="AA268" s="505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45"/>
      <c r="C269" s="404" t="str">
        <f t="shared" si="51"/>
        <v>C9-R22</v>
      </c>
      <c r="D269" s="405">
        <v>0.37004629629629632</v>
      </c>
      <c r="E269" s="405">
        <v>0.3702199074074074</v>
      </c>
      <c r="F269" s="406">
        <f t="shared" si="67"/>
        <v>1.7</v>
      </c>
      <c r="G269" s="468">
        <f t="shared" si="67"/>
        <v>5.41</v>
      </c>
      <c r="H269" s="407">
        <f t="shared" si="67"/>
        <v>1.2</v>
      </c>
      <c r="I269" s="407">
        <f t="shared" si="58"/>
        <v>7.11</v>
      </c>
      <c r="J269" s="407">
        <f t="shared" si="52"/>
        <v>7.1699999986588958</v>
      </c>
      <c r="K269" s="408">
        <f t="shared" si="59"/>
        <v>5.9999998658895493E-2</v>
      </c>
      <c r="L269" s="409">
        <f t="shared" si="60"/>
        <v>0.5</v>
      </c>
      <c r="M269" s="410">
        <f t="shared" si="61"/>
        <v>7.61</v>
      </c>
      <c r="N269" s="410">
        <f t="shared" si="62"/>
        <v>7.6699999986588958</v>
      </c>
      <c r="O269" s="411"/>
      <c r="P269" s="485">
        <f t="shared" ca="1" si="63"/>
        <v>0.4103356481481516</v>
      </c>
      <c r="Q269" s="484">
        <f t="shared" ca="1" si="64"/>
        <v>0.41047453703704051</v>
      </c>
      <c r="R269" s="486">
        <v>5.9999998658895493E-2</v>
      </c>
      <c r="S269" s="486">
        <f t="shared" ca="1" si="53"/>
        <v>0.04</v>
      </c>
      <c r="T269" s="470">
        <v>11</v>
      </c>
      <c r="U269" s="469" t="str">
        <f t="shared" si="54"/>
        <v>C9-R22</v>
      </c>
      <c r="V269" s="470">
        <v>9</v>
      </c>
      <c r="W269" s="470" t="s">
        <v>493</v>
      </c>
      <c r="X269" s="470" t="s">
        <v>494</v>
      </c>
      <c r="Y269" s="470">
        <v>22</v>
      </c>
      <c r="AA269" s="505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45"/>
      <c r="C270" s="404" t="str">
        <f t="shared" si="51"/>
        <v>C9-R24</v>
      </c>
      <c r="D270" s="405">
        <v>0.37031249999999999</v>
      </c>
      <c r="E270" s="405">
        <v>0.37046296296296294</v>
      </c>
      <c r="F270" s="406">
        <f t="shared" si="67"/>
        <v>1.7</v>
      </c>
      <c r="G270" s="468">
        <f t="shared" si="67"/>
        <v>5.41</v>
      </c>
      <c r="H270" s="407">
        <f t="shared" si="67"/>
        <v>1.2</v>
      </c>
      <c r="I270" s="407">
        <f t="shared" si="58"/>
        <v>7.11</v>
      </c>
      <c r="J270" s="407">
        <f t="shared" si="52"/>
        <v>7.1499999991059306</v>
      </c>
      <c r="K270" s="408">
        <f t="shared" si="59"/>
        <v>3.9999999105930328E-2</v>
      </c>
      <c r="L270" s="409">
        <f t="shared" si="60"/>
        <v>0.5</v>
      </c>
      <c r="M270" s="410">
        <f t="shared" si="61"/>
        <v>7.61</v>
      </c>
      <c r="N270" s="410">
        <f t="shared" si="62"/>
        <v>7.6499999991059306</v>
      </c>
      <c r="O270" s="411"/>
      <c r="P270" s="485">
        <f t="shared" ca="1" si="63"/>
        <v>0.41070601851852201</v>
      </c>
      <c r="Q270" s="484">
        <f t="shared" ca="1" si="64"/>
        <v>0.41085648148148496</v>
      </c>
      <c r="R270" s="486">
        <v>3.9999999105930328E-2</v>
      </c>
      <c r="S270" s="486">
        <f t="shared" ca="1" si="53"/>
        <v>0.03</v>
      </c>
      <c r="T270" s="506">
        <v>12</v>
      </c>
      <c r="U270" s="469" t="str">
        <f t="shared" si="54"/>
        <v>C9-R24</v>
      </c>
      <c r="V270" s="470">
        <v>9</v>
      </c>
      <c r="W270" s="470" t="s">
        <v>493</v>
      </c>
      <c r="X270" s="470" t="s">
        <v>494</v>
      </c>
      <c r="Y270" s="470">
        <v>24</v>
      </c>
      <c r="AA270" s="505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45"/>
      <c r="C271" s="404" t="str">
        <f t="shared" si="51"/>
        <v>C9-R26</v>
      </c>
      <c r="D271" s="405">
        <v>0.37057870370370372</v>
      </c>
      <c r="E271" s="405">
        <v>0.37071759259259257</v>
      </c>
      <c r="F271" s="406">
        <f t="shared" si="67"/>
        <v>1.7</v>
      </c>
      <c r="G271" s="468">
        <f t="shared" si="67"/>
        <v>5.41</v>
      </c>
      <c r="H271" s="407">
        <f t="shared" si="67"/>
        <v>1.2</v>
      </c>
      <c r="I271" s="407">
        <f t="shared" si="58"/>
        <v>7.11</v>
      </c>
      <c r="J271" s="407">
        <f t="shared" si="52"/>
        <v>7.189999998211861</v>
      </c>
      <c r="K271" s="408">
        <f t="shared" si="59"/>
        <v>7.9999998211860657E-2</v>
      </c>
      <c r="L271" s="409">
        <f t="shared" si="60"/>
        <v>0.5</v>
      </c>
      <c r="M271" s="410">
        <f t="shared" si="61"/>
        <v>7.61</v>
      </c>
      <c r="N271" s="410">
        <f t="shared" si="62"/>
        <v>7.689999998211861</v>
      </c>
      <c r="O271" s="411"/>
      <c r="P271" s="485">
        <f t="shared" ca="1" si="63"/>
        <v>0.4110995370370405</v>
      </c>
      <c r="Q271" s="484">
        <f t="shared" ca="1" si="64"/>
        <v>0.41125000000000345</v>
      </c>
      <c r="R271" s="486">
        <v>7.9999998211860657E-2</v>
      </c>
      <c r="S271" s="486">
        <f t="shared" ca="1" si="53"/>
        <v>0.11</v>
      </c>
      <c r="T271" s="470">
        <v>13</v>
      </c>
      <c r="U271" s="469" t="str">
        <f t="shared" si="54"/>
        <v>C9-R26</v>
      </c>
      <c r="V271" s="470">
        <v>9</v>
      </c>
      <c r="W271" s="470" t="s">
        <v>493</v>
      </c>
      <c r="X271" s="470" t="s">
        <v>494</v>
      </c>
      <c r="Y271" s="470">
        <v>26</v>
      </c>
      <c r="AA271" s="505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45"/>
      <c r="C272" s="404" t="str">
        <f t="shared" si="51"/>
        <v>C9-R28</v>
      </c>
      <c r="D272" s="405">
        <v>0.37085648148148148</v>
      </c>
      <c r="E272" s="405">
        <v>0.37101851851851853</v>
      </c>
      <c r="F272" s="406">
        <f t="shared" si="67"/>
        <v>1.7</v>
      </c>
      <c r="G272" s="468">
        <f t="shared" si="67"/>
        <v>5.41</v>
      </c>
      <c r="H272" s="407">
        <f t="shared" si="67"/>
        <v>1.2</v>
      </c>
      <c r="I272" s="407">
        <f t="shared" si="58"/>
        <v>7.11</v>
      </c>
      <c r="J272" s="407">
        <f t="shared" si="52"/>
        <v>7.2199999994039539</v>
      </c>
      <c r="K272" s="408">
        <f t="shared" si="59"/>
        <v>0.10999999940395355</v>
      </c>
      <c r="L272" s="409">
        <f t="shared" si="60"/>
        <v>0.5</v>
      </c>
      <c r="M272" s="410">
        <f t="shared" si="61"/>
        <v>7.61</v>
      </c>
      <c r="N272" s="410">
        <f t="shared" si="62"/>
        <v>7.7199999994039539</v>
      </c>
      <c r="O272" s="411"/>
      <c r="P272" s="485">
        <f t="shared" ca="1" si="63"/>
        <v>0.41152777777778121</v>
      </c>
      <c r="Q272" s="484">
        <f t="shared" ca="1" si="64"/>
        <v>0.41168981481481826</v>
      </c>
      <c r="R272" s="486">
        <v>0.10999999940395355</v>
      </c>
      <c r="S272" s="486">
        <f t="shared" ca="1" si="53"/>
        <v>7.0000000000000007E-2</v>
      </c>
      <c r="T272" s="506">
        <v>14</v>
      </c>
      <c r="U272" s="469" t="str">
        <f t="shared" si="54"/>
        <v>C9-R28</v>
      </c>
      <c r="V272" s="470">
        <v>9</v>
      </c>
      <c r="W272" s="470" t="s">
        <v>493</v>
      </c>
      <c r="X272" s="470" t="s">
        <v>494</v>
      </c>
      <c r="Y272" s="470">
        <v>28</v>
      </c>
      <c r="AA272" s="505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45"/>
      <c r="C273" s="404" t="str">
        <f t="shared" si="51"/>
        <v>C9-R30</v>
      </c>
      <c r="D273" s="405">
        <v>0.37108796296296298</v>
      </c>
      <c r="E273" s="405">
        <v>0.37125000000000002</v>
      </c>
      <c r="F273" s="406">
        <f t="shared" si="67"/>
        <v>1.7</v>
      </c>
      <c r="G273" s="468">
        <f t="shared" si="67"/>
        <v>5.41</v>
      </c>
      <c r="H273" s="407">
        <f t="shared" si="67"/>
        <v>1.2</v>
      </c>
      <c r="I273" s="407">
        <f t="shared" si="58"/>
        <v>7.11</v>
      </c>
      <c r="J273" s="407">
        <f t="shared" si="52"/>
        <v>7.1600000007450584</v>
      </c>
      <c r="K273" s="408">
        <f t="shared" si="59"/>
        <v>5.000000074505806E-2</v>
      </c>
      <c r="L273" s="409">
        <f t="shared" si="60"/>
        <v>0.5</v>
      </c>
      <c r="M273" s="410">
        <f t="shared" si="61"/>
        <v>7.61</v>
      </c>
      <c r="N273" s="410">
        <f t="shared" si="62"/>
        <v>7.6600000007450584</v>
      </c>
      <c r="O273" s="411"/>
      <c r="P273" s="485">
        <f t="shared" ca="1" si="63"/>
        <v>0.41196759259259602</v>
      </c>
      <c r="Q273" s="484">
        <f t="shared" ca="1" si="64"/>
        <v>0.41211805555555897</v>
      </c>
      <c r="R273" s="486">
        <v>5.000000074505806E-2</v>
      </c>
      <c r="S273" s="486">
        <f t="shared" ca="1" si="53"/>
        <v>0.14000000000000001</v>
      </c>
      <c r="T273" s="470">
        <v>15</v>
      </c>
      <c r="U273" s="469" t="str">
        <f t="shared" si="54"/>
        <v>C9-R30</v>
      </c>
      <c r="V273" s="470">
        <v>9</v>
      </c>
      <c r="W273" s="470" t="s">
        <v>493</v>
      </c>
      <c r="X273" s="470" t="s">
        <v>494</v>
      </c>
      <c r="Y273" s="470">
        <v>30</v>
      </c>
      <c r="AA273" s="505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45"/>
      <c r="C274" s="404" t="str">
        <f t="shared" ref="C274:C337" si="68">U274</f>
        <v>C9-R32</v>
      </c>
      <c r="D274" s="405">
        <v>0.37135416666666665</v>
      </c>
      <c r="E274" s="405">
        <v>0.37149305555555556</v>
      </c>
      <c r="F274" s="406">
        <f t="shared" si="67"/>
        <v>1.7</v>
      </c>
      <c r="G274" s="468">
        <f t="shared" si="67"/>
        <v>5.41</v>
      </c>
      <c r="H274" s="407">
        <f t="shared" si="67"/>
        <v>1.2</v>
      </c>
      <c r="I274" s="407">
        <f t="shared" si="58"/>
        <v>7.11</v>
      </c>
      <c r="J274" s="407">
        <f t="shared" ref="J274:J337" si="69">I274+R274</f>
        <v>7.2199999994039539</v>
      </c>
      <c r="K274" s="408">
        <f t="shared" si="59"/>
        <v>0.10999999940395355</v>
      </c>
      <c r="L274" s="409">
        <f t="shared" si="60"/>
        <v>0.5</v>
      </c>
      <c r="M274" s="410">
        <f t="shared" si="61"/>
        <v>7.61</v>
      </c>
      <c r="N274" s="410">
        <f t="shared" si="62"/>
        <v>7.7199999994039539</v>
      </c>
      <c r="O274" s="411"/>
      <c r="P274" s="485">
        <f t="shared" ca="1" si="63"/>
        <v>0.4123842592592627</v>
      </c>
      <c r="Q274" s="484">
        <f t="shared" ca="1" si="64"/>
        <v>0.41252314814815161</v>
      </c>
      <c r="R274" s="486">
        <v>0.10999999940395355</v>
      </c>
      <c r="S274" s="486">
        <f t="shared" ref="S274:S337" ca="1" si="70">RANDBETWEEN(1,15)/100</f>
        <v>0.03</v>
      </c>
      <c r="T274" s="506">
        <v>16</v>
      </c>
      <c r="U274" s="469" t="str">
        <f t="shared" ref="U274:U337" si="71">W274&amp;V274&amp;"-"&amp;X274&amp;Y274</f>
        <v>C9-R32</v>
      </c>
      <c r="V274" s="470">
        <v>9</v>
      </c>
      <c r="W274" s="470" t="s">
        <v>493</v>
      </c>
      <c r="X274" s="470" t="s">
        <v>494</v>
      </c>
      <c r="Y274" s="470">
        <v>32</v>
      </c>
      <c r="AA274" s="505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45"/>
      <c r="C275" s="404" t="str">
        <f t="shared" si="68"/>
        <v>C9-R34</v>
      </c>
      <c r="D275" s="405">
        <v>0.37159722222222225</v>
      </c>
      <c r="E275" s="405">
        <v>0.3717361111111111</v>
      </c>
      <c r="F275" s="406">
        <f t="shared" ref="F275:H290" si="74">F274</f>
        <v>1.7</v>
      </c>
      <c r="G275" s="468">
        <f t="shared" si="74"/>
        <v>5.41</v>
      </c>
      <c r="H275" s="407">
        <f t="shared" si="74"/>
        <v>1.2</v>
      </c>
      <c r="I275" s="407">
        <f t="shared" ref="I275:I338" si="75">F275+G275</f>
        <v>7.11</v>
      </c>
      <c r="J275" s="407">
        <f t="shared" si="69"/>
        <v>7.2500000005960468</v>
      </c>
      <c r="K275" s="408">
        <f t="shared" ref="K275:K338" si="76">J275-I275</f>
        <v>0.14000000059604645</v>
      </c>
      <c r="L275" s="409">
        <f t="shared" ref="L275:L338" si="77">L274</f>
        <v>0.5</v>
      </c>
      <c r="M275" s="410">
        <f t="shared" ref="M275:M338" si="78">I275+L275</f>
        <v>7.61</v>
      </c>
      <c r="N275" s="410">
        <f t="shared" ref="N275:N338" si="79">J275+L275</f>
        <v>7.7500000005960468</v>
      </c>
      <c r="O275" s="411"/>
      <c r="P275" s="485">
        <f t="shared" ref="P275:P338" ca="1" si="80">Q274+TIME(0,0,RANDBETWEEN(20,25))</f>
        <v>0.41281250000000347</v>
      </c>
      <c r="Q275" s="484">
        <f t="shared" ref="Q275:Q338" ca="1" si="81">P275+TIME(0,0,RANDBETWEEN(12,15))</f>
        <v>0.41298611111111461</v>
      </c>
      <c r="R275" s="486">
        <v>0.14000000059604645</v>
      </c>
      <c r="S275" s="486">
        <f t="shared" ca="1" si="70"/>
        <v>0.01</v>
      </c>
      <c r="T275" s="470">
        <v>17</v>
      </c>
      <c r="U275" s="469" t="str">
        <f t="shared" si="71"/>
        <v>C9-R34</v>
      </c>
      <c r="V275" s="470">
        <v>9</v>
      </c>
      <c r="W275" s="470" t="s">
        <v>493</v>
      </c>
      <c r="X275" s="470" t="s">
        <v>494</v>
      </c>
      <c r="Y275" s="470">
        <v>34</v>
      </c>
      <c r="AA275" s="505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45"/>
      <c r="C276" s="404" t="str">
        <f t="shared" si="68"/>
        <v>C9-R36</v>
      </c>
      <c r="D276" s="405">
        <v>0.37185185185185188</v>
      </c>
      <c r="E276" s="405">
        <v>0.37199074074074073</v>
      </c>
      <c r="F276" s="406">
        <f t="shared" si="74"/>
        <v>1.7</v>
      </c>
      <c r="G276" s="468">
        <f t="shared" si="74"/>
        <v>5.41</v>
      </c>
      <c r="H276" s="407">
        <f t="shared" si="74"/>
        <v>1.2</v>
      </c>
      <c r="I276" s="407">
        <f t="shared" si="75"/>
        <v>7.11</v>
      </c>
      <c r="J276" s="407">
        <f t="shared" si="69"/>
        <v>7.2199999994039539</v>
      </c>
      <c r="K276" s="408">
        <f t="shared" si="76"/>
        <v>0.10999999940395355</v>
      </c>
      <c r="L276" s="409">
        <f t="shared" si="77"/>
        <v>0.5</v>
      </c>
      <c r="M276" s="410">
        <f t="shared" si="78"/>
        <v>7.61</v>
      </c>
      <c r="N276" s="410">
        <f t="shared" si="79"/>
        <v>7.7199999994039539</v>
      </c>
      <c r="O276" s="411"/>
      <c r="P276" s="485">
        <f t="shared" ca="1" si="80"/>
        <v>0.41322916666667014</v>
      </c>
      <c r="Q276" s="484">
        <f t="shared" ca="1" si="81"/>
        <v>0.41336805555555906</v>
      </c>
      <c r="R276" s="486">
        <v>0.10999999940395355</v>
      </c>
      <c r="S276" s="486">
        <f t="shared" ca="1" si="70"/>
        <v>0.02</v>
      </c>
      <c r="T276" s="506">
        <v>18</v>
      </c>
      <c r="U276" s="469" t="str">
        <f t="shared" si="71"/>
        <v>C9-R36</v>
      </c>
      <c r="V276" s="470">
        <v>9</v>
      </c>
      <c r="W276" s="470" t="s">
        <v>493</v>
      </c>
      <c r="X276" s="470" t="s">
        <v>494</v>
      </c>
      <c r="Y276" s="470">
        <v>36</v>
      </c>
      <c r="AA276" s="505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45"/>
      <c r="C277" s="404" t="str">
        <f t="shared" si="68"/>
        <v>C9-R38</v>
      </c>
      <c r="D277" s="405">
        <v>0.37211805555555555</v>
      </c>
      <c r="E277" s="405">
        <v>0.37229166666666669</v>
      </c>
      <c r="F277" s="406">
        <f t="shared" si="74"/>
        <v>1.7</v>
      </c>
      <c r="G277" s="468">
        <f t="shared" si="74"/>
        <v>5.41</v>
      </c>
      <c r="H277" s="407">
        <f t="shared" si="74"/>
        <v>1.2</v>
      </c>
      <c r="I277" s="407">
        <f t="shared" si="75"/>
        <v>7.11</v>
      </c>
      <c r="J277" s="407">
        <f t="shared" si="69"/>
        <v>7.1800000002980235</v>
      </c>
      <c r="K277" s="408">
        <f t="shared" si="76"/>
        <v>7.0000000298023224E-2</v>
      </c>
      <c r="L277" s="409">
        <f t="shared" si="77"/>
        <v>0.5</v>
      </c>
      <c r="M277" s="410">
        <f t="shared" si="78"/>
        <v>7.61</v>
      </c>
      <c r="N277" s="410">
        <f t="shared" si="79"/>
        <v>7.6800000002980235</v>
      </c>
      <c r="O277" s="411"/>
      <c r="P277" s="485">
        <f t="shared" ca="1" si="80"/>
        <v>0.41364583333333682</v>
      </c>
      <c r="Q277" s="484">
        <f t="shared" ca="1" si="81"/>
        <v>0.41378472222222573</v>
      </c>
      <c r="R277" s="486">
        <v>7.0000000298023224E-2</v>
      </c>
      <c r="S277" s="486">
        <f t="shared" ca="1" si="70"/>
        <v>0.03</v>
      </c>
      <c r="T277" s="470">
        <v>19</v>
      </c>
      <c r="U277" s="469" t="str">
        <f t="shared" si="71"/>
        <v>C9-R38</v>
      </c>
      <c r="V277" s="470">
        <v>9</v>
      </c>
      <c r="W277" s="470" t="s">
        <v>493</v>
      </c>
      <c r="X277" s="470" t="s">
        <v>494</v>
      </c>
      <c r="Y277" s="470">
        <v>38</v>
      </c>
      <c r="AA277" s="505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45"/>
      <c r="C278" s="404" t="str">
        <f t="shared" si="68"/>
        <v>C9-R40</v>
      </c>
      <c r="D278" s="405">
        <v>0.37238425925925928</v>
      </c>
      <c r="E278" s="405">
        <v>0.37252314814814813</v>
      </c>
      <c r="F278" s="406">
        <f t="shared" si="74"/>
        <v>1.7</v>
      </c>
      <c r="G278" s="468">
        <f t="shared" si="74"/>
        <v>5.41</v>
      </c>
      <c r="H278" s="407">
        <f t="shared" si="74"/>
        <v>1.2</v>
      </c>
      <c r="I278" s="407">
        <f t="shared" si="75"/>
        <v>7.11</v>
      </c>
      <c r="J278" s="407">
        <f t="shared" si="69"/>
        <v>7.2100000014901164</v>
      </c>
      <c r="K278" s="408">
        <f t="shared" si="76"/>
        <v>0.10000000149011612</v>
      </c>
      <c r="L278" s="409">
        <f t="shared" si="77"/>
        <v>0.5</v>
      </c>
      <c r="M278" s="410">
        <f t="shared" si="78"/>
        <v>7.61</v>
      </c>
      <c r="N278" s="410">
        <f t="shared" si="79"/>
        <v>7.7100000014901164</v>
      </c>
      <c r="O278" s="411"/>
      <c r="P278" s="485">
        <f t="shared" ca="1" si="80"/>
        <v>0.41402777777778127</v>
      </c>
      <c r="Q278" s="484">
        <f t="shared" ca="1" si="81"/>
        <v>0.41420138888889241</v>
      </c>
      <c r="R278" s="486">
        <v>0.10000000149011612</v>
      </c>
      <c r="S278" s="486">
        <f t="shared" ca="1" si="70"/>
        <v>0.06</v>
      </c>
      <c r="T278" s="506">
        <v>20</v>
      </c>
      <c r="U278" s="469" t="str">
        <f t="shared" si="71"/>
        <v>C9-R40</v>
      </c>
      <c r="V278" s="470">
        <v>9</v>
      </c>
      <c r="W278" s="470" t="s">
        <v>493</v>
      </c>
      <c r="X278" s="470" t="s">
        <v>494</v>
      </c>
      <c r="Y278" s="470">
        <v>40</v>
      </c>
      <c r="AA278" s="505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45" t="s">
        <v>524</v>
      </c>
      <c r="C279" s="404" t="str">
        <f t="shared" si="68"/>
        <v>C9-R42</v>
      </c>
      <c r="D279" s="405">
        <v>0.37261574074074072</v>
      </c>
      <c r="E279" s="405">
        <v>0.37276620370370372</v>
      </c>
      <c r="F279" s="406">
        <f t="shared" si="74"/>
        <v>1.7</v>
      </c>
      <c r="G279" s="468">
        <f t="shared" si="74"/>
        <v>5.41</v>
      </c>
      <c r="H279" s="407">
        <f t="shared" si="74"/>
        <v>1.2</v>
      </c>
      <c r="I279" s="407">
        <f t="shared" si="75"/>
        <v>7.11</v>
      </c>
      <c r="J279" s="407">
        <f t="shared" si="69"/>
        <v>7.1800000002980235</v>
      </c>
      <c r="K279" s="408">
        <f t="shared" si="76"/>
        <v>7.0000000298023224E-2</v>
      </c>
      <c r="L279" s="409">
        <f t="shared" si="77"/>
        <v>0.5</v>
      </c>
      <c r="M279" s="410">
        <f t="shared" si="78"/>
        <v>7.61</v>
      </c>
      <c r="N279" s="410">
        <f t="shared" si="79"/>
        <v>7.6800000002980235</v>
      </c>
      <c r="O279" s="411"/>
      <c r="P279" s="485">
        <f t="shared" ca="1" si="80"/>
        <v>0.41447916666667017</v>
      </c>
      <c r="Q279" s="484">
        <f t="shared" ca="1" si="81"/>
        <v>0.41461805555555908</v>
      </c>
      <c r="R279" s="486">
        <v>7.0000000298023224E-2</v>
      </c>
      <c r="S279" s="486">
        <f t="shared" ca="1" si="70"/>
        <v>0.13</v>
      </c>
      <c r="T279" s="470">
        <v>21</v>
      </c>
      <c r="U279" s="469" t="str">
        <f t="shared" si="71"/>
        <v>C9-R42</v>
      </c>
      <c r="V279" s="470">
        <v>9</v>
      </c>
      <c r="W279" s="470" t="s">
        <v>493</v>
      </c>
      <c r="X279" s="470" t="s">
        <v>494</v>
      </c>
      <c r="Y279" s="470">
        <v>42</v>
      </c>
      <c r="AA279" s="505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45"/>
      <c r="C280" s="404" t="str">
        <f t="shared" si="68"/>
        <v>C10-R39</v>
      </c>
      <c r="D280" s="405">
        <v>0.37288194444444445</v>
      </c>
      <c r="E280" s="405">
        <v>0.3730324074074074</v>
      </c>
      <c r="F280" s="406">
        <f t="shared" si="74"/>
        <v>1.7</v>
      </c>
      <c r="G280" s="468">
        <f t="shared" si="74"/>
        <v>5.41</v>
      </c>
      <c r="H280" s="407">
        <f t="shared" si="74"/>
        <v>1.2</v>
      </c>
      <c r="I280" s="407">
        <f t="shared" si="75"/>
        <v>7.11</v>
      </c>
      <c r="J280" s="407">
        <f t="shared" si="69"/>
        <v>7.2399999952316287</v>
      </c>
      <c r="K280" s="408">
        <f t="shared" si="76"/>
        <v>0.12999999523162842</v>
      </c>
      <c r="L280" s="409">
        <f t="shared" si="77"/>
        <v>0.5</v>
      </c>
      <c r="M280" s="410">
        <f t="shared" si="78"/>
        <v>7.61</v>
      </c>
      <c r="N280" s="410">
        <f t="shared" si="79"/>
        <v>7.7399999952316287</v>
      </c>
      <c r="O280" s="411"/>
      <c r="P280" s="485">
        <f t="shared" ca="1" si="80"/>
        <v>0.41484953703704058</v>
      </c>
      <c r="Q280" s="484">
        <f t="shared" ca="1" si="81"/>
        <v>0.41501157407407763</v>
      </c>
      <c r="R280" s="486">
        <v>0.12999999523162842</v>
      </c>
      <c r="S280" s="486">
        <f t="shared" ca="1" si="70"/>
        <v>0.13</v>
      </c>
      <c r="T280" s="470">
        <v>1</v>
      </c>
      <c r="U280" s="469" t="str">
        <f t="shared" si="71"/>
        <v>C10-R39</v>
      </c>
      <c r="V280" s="470">
        <v>10</v>
      </c>
      <c r="W280" s="470" t="s">
        <v>493</v>
      </c>
      <c r="X280" s="470" t="s">
        <v>494</v>
      </c>
      <c r="Y280" s="470">
        <v>39</v>
      </c>
      <c r="AA280" s="505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45"/>
      <c r="C281" s="404" t="str">
        <f t="shared" si="68"/>
        <v>C10-R37</v>
      </c>
      <c r="D281" s="405">
        <v>0.37314814814814817</v>
      </c>
      <c r="E281" s="405">
        <v>0.37331018518518516</v>
      </c>
      <c r="F281" s="406">
        <f t="shared" si="74"/>
        <v>1.7</v>
      </c>
      <c r="G281" s="468">
        <f t="shared" si="74"/>
        <v>5.41</v>
      </c>
      <c r="H281" s="407">
        <f t="shared" si="74"/>
        <v>1.2</v>
      </c>
      <c r="I281" s="407">
        <f t="shared" si="75"/>
        <v>7.11</v>
      </c>
      <c r="J281" s="407">
        <f t="shared" si="69"/>
        <v>7.200000003576279</v>
      </c>
      <c r="K281" s="408">
        <f t="shared" si="76"/>
        <v>9.0000003576278687E-2</v>
      </c>
      <c r="L281" s="409">
        <f t="shared" si="77"/>
        <v>0.5</v>
      </c>
      <c r="M281" s="410">
        <f t="shared" si="78"/>
        <v>7.61</v>
      </c>
      <c r="N281" s="410">
        <f t="shared" si="79"/>
        <v>7.700000003576279</v>
      </c>
      <c r="O281" s="411"/>
      <c r="P281" s="485">
        <f t="shared" ca="1" si="80"/>
        <v>0.41527777777778135</v>
      </c>
      <c r="Q281" s="484">
        <f t="shared" ca="1" si="81"/>
        <v>0.4154282407407443</v>
      </c>
      <c r="R281" s="486">
        <v>9.0000003576278687E-2</v>
      </c>
      <c r="S281" s="486">
        <f t="shared" ca="1" si="70"/>
        <v>0.03</v>
      </c>
      <c r="T281" s="470">
        <v>2</v>
      </c>
      <c r="U281" s="469" t="str">
        <f t="shared" si="71"/>
        <v>C10-R37</v>
      </c>
      <c r="V281" s="470">
        <v>10</v>
      </c>
      <c r="W281" s="470" t="s">
        <v>493</v>
      </c>
      <c r="X281" s="470" t="s">
        <v>494</v>
      </c>
      <c r="Y281" s="470">
        <v>37</v>
      </c>
      <c r="AA281" s="505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45"/>
      <c r="C282" s="404" t="str">
        <f t="shared" si="68"/>
        <v>C10-R35</v>
      </c>
      <c r="D282" s="405">
        <v>0.37343749999999998</v>
      </c>
      <c r="E282" s="405">
        <v>0.37361111111111112</v>
      </c>
      <c r="F282" s="406">
        <f t="shared" si="74"/>
        <v>1.7</v>
      </c>
      <c r="G282" s="468">
        <f t="shared" si="74"/>
        <v>5.41</v>
      </c>
      <c r="H282" s="407">
        <f t="shared" si="74"/>
        <v>1.2</v>
      </c>
      <c r="I282" s="407">
        <f t="shared" si="75"/>
        <v>7.11</v>
      </c>
      <c r="J282" s="407">
        <f t="shared" si="69"/>
        <v>7.1399999993294481</v>
      </c>
      <c r="K282" s="408">
        <f t="shared" si="76"/>
        <v>2.9999999329447746E-2</v>
      </c>
      <c r="L282" s="409">
        <f t="shared" si="77"/>
        <v>0.5</v>
      </c>
      <c r="M282" s="410">
        <f t="shared" si="78"/>
        <v>7.61</v>
      </c>
      <c r="N282" s="410">
        <f t="shared" si="79"/>
        <v>7.6399999993294481</v>
      </c>
      <c r="O282" s="411"/>
      <c r="P282" s="485">
        <f t="shared" ca="1" si="80"/>
        <v>0.41569444444444803</v>
      </c>
      <c r="Q282" s="484">
        <f t="shared" ca="1" si="81"/>
        <v>0.41586805555555917</v>
      </c>
      <c r="R282" s="486">
        <v>2.9999999329447746E-2</v>
      </c>
      <c r="S282" s="486">
        <f t="shared" ca="1" si="70"/>
        <v>0.06</v>
      </c>
      <c r="T282" s="470">
        <v>3</v>
      </c>
      <c r="U282" s="469" t="str">
        <f t="shared" si="71"/>
        <v>C10-R35</v>
      </c>
      <c r="V282" s="470">
        <v>10</v>
      </c>
      <c r="W282" s="470" t="s">
        <v>493</v>
      </c>
      <c r="X282" s="470" t="s">
        <v>494</v>
      </c>
      <c r="Y282" s="470">
        <v>35</v>
      </c>
      <c r="AA282" s="505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45"/>
      <c r="C283" s="404" t="str">
        <f t="shared" si="68"/>
        <v>C10-R33</v>
      </c>
      <c r="D283" s="405">
        <v>0.37366898148148148</v>
      </c>
      <c r="E283" s="405">
        <v>0.37383101851851852</v>
      </c>
      <c r="F283" s="406">
        <f t="shared" si="74"/>
        <v>1.7</v>
      </c>
      <c r="G283" s="468">
        <f t="shared" si="74"/>
        <v>5.41</v>
      </c>
      <c r="H283" s="407">
        <f t="shared" si="74"/>
        <v>1.2</v>
      </c>
      <c r="I283" s="407">
        <f t="shared" si="75"/>
        <v>7.11</v>
      </c>
      <c r="J283" s="407">
        <f t="shared" si="69"/>
        <v>7.200000003576279</v>
      </c>
      <c r="K283" s="408">
        <f t="shared" si="76"/>
        <v>9.0000003576278687E-2</v>
      </c>
      <c r="L283" s="409">
        <f t="shared" si="77"/>
        <v>0.5</v>
      </c>
      <c r="M283" s="410">
        <f t="shared" si="78"/>
        <v>7.61</v>
      </c>
      <c r="N283" s="410">
        <f t="shared" si="79"/>
        <v>7.700000003576279</v>
      </c>
      <c r="O283" s="411"/>
      <c r="P283" s="485">
        <f t="shared" ca="1" si="80"/>
        <v>0.4161226851851888</v>
      </c>
      <c r="Q283" s="484">
        <f t="shared" ca="1" si="81"/>
        <v>0.41626157407407771</v>
      </c>
      <c r="R283" s="486">
        <v>9.0000003576278687E-2</v>
      </c>
      <c r="S283" s="486">
        <f t="shared" ca="1" si="70"/>
        <v>0.03</v>
      </c>
      <c r="T283" s="470">
        <v>4</v>
      </c>
      <c r="U283" s="504" t="str">
        <f t="shared" si="71"/>
        <v>C10-R33</v>
      </c>
      <c r="V283" s="470">
        <v>10</v>
      </c>
      <c r="W283" s="504" t="s">
        <v>493</v>
      </c>
      <c r="X283" s="504" t="s">
        <v>494</v>
      </c>
      <c r="Y283" s="470">
        <v>33</v>
      </c>
      <c r="AA283" s="505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45"/>
      <c r="C284" s="404" t="str">
        <f t="shared" si="68"/>
        <v>C10-R31</v>
      </c>
      <c r="D284" s="405">
        <v>0.37395833333333334</v>
      </c>
      <c r="E284" s="405">
        <v>0.37413194444444442</v>
      </c>
      <c r="F284" s="406">
        <f t="shared" si="74"/>
        <v>1.7</v>
      </c>
      <c r="G284" s="468">
        <f t="shared" si="74"/>
        <v>5.41</v>
      </c>
      <c r="H284" s="407">
        <f t="shared" si="74"/>
        <v>1.2</v>
      </c>
      <c r="I284" s="407">
        <f t="shared" si="75"/>
        <v>7.11</v>
      </c>
      <c r="J284" s="407">
        <f t="shared" si="69"/>
        <v>7.2100000014901164</v>
      </c>
      <c r="K284" s="408">
        <f t="shared" si="76"/>
        <v>0.10000000149011612</v>
      </c>
      <c r="L284" s="409">
        <f t="shared" si="77"/>
        <v>0.5</v>
      </c>
      <c r="M284" s="410">
        <f t="shared" si="78"/>
        <v>7.61</v>
      </c>
      <c r="N284" s="410">
        <f t="shared" si="79"/>
        <v>7.7100000014901164</v>
      </c>
      <c r="O284" s="411"/>
      <c r="P284" s="485">
        <f t="shared" ca="1" si="80"/>
        <v>0.41650462962963325</v>
      </c>
      <c r="Q284" s="484">
        <f t="shared" ca="1" si="81"/>
        <v>0.41666666666667029</v>
      </c>
      <c r="R284" s="486">
        <v>0.10000000149011612</v>
      </c>
      <c r="S284" s="486">
        <f t="shared" ca="1" si="70"/>
        <v>0.06</v>
      </c>
      <c r="T284" s="470">
        <v>5</v>
      </c>
      <c r="U284" s="469" t="str">
        <f t="shared" si="71"/>
        <v>C10-R31</v>
      </c>
      <c r="V284" s="470">
        <v>10</v>
      </c>
      <c r="W284" s="470" t="s">
        <v>493</v>
      </c>
      <c r="X284" s="470" t="s">
        <v>494</v>
      </c>
      <c r="Y284" s="470">
        <v>31</v>
      </c>
      <c r="AA284" s="505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45"/>
      <c r="C285" s="404" t="str">
        <f t="shared" si="68"/>
        <v>C10-R29</v>
      </c>
      <c r="D285" s="405">
        <v>0.37418981481481484</v>
      </c>
      <c r="E285" s="405">
        <v>0.37436342592592592</v>
      </c>
      <c r="F285" s="406">
        <f t="shared" si="74"/>
        <v>1.7</v>
      </c>
      <c r="G285" s="468">
        <f t="shared" si="74"/>
        <v>5.41</v>
      </c>
      <c r="H285" s="407">
        <f t="shared" si="74"/>
        <v>1.2</v>
      </c>
      <c r="I285" s="407">
        <f t="shared" si="75"/>
        <v>7.11</v>
      </c>
      <c r="J285" s="407">
        <f t="shared" si="69"/>
        <v>7.1699999986588958</v>
      </c>
      <c r="K285" s="408">
        <f t="shared" si="76"/>
        <v>5.9999998658895493E-2</v>
      </c>
      <c r="L285" s="409">
        <f t="shared" si="77"/>
        <v>0.5</v>
      </c>
      <c r="M285" s="410">
        <f t="shared" si="78"/>
        <v>7.61</v>
      </c>
      <c r="N285" s="410">
        <f t="shared" si="79"/>
        <v>7.6699999986588958</v>
      </c>
      <c r="O285" s="411"/>
      <c r="P285" s="485">
        <f t="shared" ca="1" si="80"/>
        <v>0.41690972222222583</v>
      </c>
      <c r="Q285" s="484">
        <f t="shared" ca="1" si="81"/>
        <v>0.41708333333333697</v>
      </c>
      <c r="R285" s="486">
        <v>5.9999998658895493E-2</v>
      </c>
      <c r="S285" s="486">
        <f t="shared" ca="1" si="70"/>
        <v>0.11</v>
      </c>
      <c r="T285" s="470">
        <v>6</v>
      </c>
      <c r="U285" s="469" t="str">
        <f t="shared" si="71"/>
        <v>C10-R29</v>
      </c>
      <c r="V285" s="470">
        <v>10</v>
      </c>
      <c r="W285" s="470" t="s">
        <v>493</v>
      </c>
      <c r="X285" s="470" t="s">
        <v>494</v>
      </c>
      <c r="Y285" s="470">
        <v>29</v>
      </c>
      <c r="AA285" s="505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45"/>
      <c r="C286" s="404" t="str">
        <f t="shared" si="68"/>
        <v>C10-R27</v>
      </c>
      <c r="D286" s="405">
        <v>0.37444444444444447</v>
      </c>
      <c r="E286" s="405">
        <v>0.37460648148148146</v>
      </c>
      <c r="F286" s="406">
        <f t="shared" si="74"/>
        <v>1.7</v>
      </c>
      <c r="G286" s="468">
        <f t="shared" si="74"/>
        <v>5.41</v>
      </c>
      <c r="H286" s="407">
        <f t="shared" si="74"/>
        <v>1.2</v>
      </c>
      <c r="I286" s="407">
        <f t="shared" si="75"/>
        <v>7.11</v>
      </c>
      <c r="J286" s="407">
        <f t="shared" si="69"/>
        <v>7.1499999991059306</v>
      </c>
      <c r="K286" s="408">
        <f t="shared" si="76"/>
        <v>3.9999999105930328E-2</v>
      </c>
      <c r="L286" s="409">
        <f t="shared" si="77"/>
        <v>0.5</v>
      </c>
      <c r="M286" s="410">
        <f t="shared" si="78"/>
        <v>7.61</v>
      </c>
      <c r="N286" s="410">
        <f t="shared" si="79"/>
        <v>7.6499999991059306</v>
      </c>
      <c r="O286" s="411"/>
      <c r="P286" s="485">
        <f t="shared" ca="1" si="80"/>
        <v>0.41737268518518883</v>
      </c>
      <c r="Q286" s="484">
        <f t="shared" ca="1" si="81"/>
        <v>0.41752314814815178</v>
      </c>
      <c r="R286" s="486">
        <v>3.9999999105930328E-2</v>
      </c>
      <c r="S286" s="486">
        <f t="shared" ca="1" si="70"/>
        <v>0.01</v>
      </c>
      <c r="T286" s="470">
        <v>7</v>
      </c>
      <c r="U286" s="469" t="str">
        <f t="shared" si="71"/>
        <v>C10-R27</v>
      </c>
      <c r="V286" s="470">
        <v>10</v>
      </c>
      <c r="W286" s="470" t="s">
        <v>493</v>
      </c>
      <c r="X286" s="470" t="s">
        <v>494</v>
      </c>
      <c r="Y286" s="470">
        <v>27</v>
      </c>
      <c r="AA286" s="505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45"/>
      <c r="C287" s="404" t="str">
        <f t="shared" si="68"/>
        <v>C10-R25</v>
      </c>
      <c r="D287" s="405">
        <v>0.37473379629629627</v>
      </c>
      <c r="E287" s="405">
        <v>0.37488425925925928</v>
      </c>
      <c r="F287" s="406">
        <f t="shared" si="74"/>
        <v>1.7</v>
      </c>
      <c r="G287" s="468">
        <f t="shared" si="74"/>
        <v>5.41</v>
      </c>
      <c r="H287" s="407">
        <f t="shared" si="74"/>
        <v>1.2</v>
      </c>
      <c r="I287" s="407">
        <f t="shared" si="75"/>
        <v>7.11</v>
      </c>
      <c r="J287" s="407">
        <f t="shared" si="69"/>
        <v>7.1699999986588958</v>
      </c>
      <c r="K287" s="408">
        <f t="shared" si="76"/>
        <v>5.9999998658895493E-2</v>
      </c>
      <c r="L287" s="409">
        <f t="shared" si="77"/>
        <v>0.5</v>
      </c>
      <c r="M287" s="410">
        <f t="shared" si="78"/>
        <v>7.61</v>
      </c>
      <c r="N287" s="410">
        <f t="shared" si="79"/>
        <v>7.6699999986588958</v>
      </c>
      <c r="O287" s="411"/>
      <c r="P287" s="485">
        <f t="shared" ca="1" si="80"/>
        <v>0.41780092592592954</v>
      </c>
      <c r="Q287" s="484">
        <f t="shared" ca="1" si="81"/>
        <v>0.41793981481481846</v>
      </c>
      <c r="R287" s="486">
        <v>5.9999998658895493E-2</v>
      </c>
      <c r="S287" s="486">
        <f t="shared" ca="1" si="70"/>
        <v>0.02</v>
      </c>
      <c r="T287" s="470">
        <v>8</v>
      </c>
      <c r="U287" s="469" t="str">
        <f t="shared" si="71"/>
        <v>C10-R25</v>
      </c>
      <c r="V287" s="470">
        <v>10</v>
      </c>
      <c r="W287" s="470" t="s">
        <v>493</v>
      </c>
      <c r="X287" s="470" t="s">
        <v>494</v>
      </c>
      <c r="Y287" s="470">
        <v>25</v>
      </c>
      <c r="AA287" s="505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45"/>
      <c r="C288" s="404" t="str">
        <f t="shared" si="68"/>
        <v>C10-R23</v>
      </c>
      <c r="D288" s="405">
        <v>0.37498842592592591</v>
      </c>
      <c r="E288" s="405">
        <v>0.37512731481481482</v>
      </c>
      <c r="F288" s="406">
        <f t="shared" si="74"/>
        <v>1.7</v>
      </c>
      <c r="G288" s="468">
        <f t="shared" si="74"/>
        <v>5.41</v>
      </c>
      <c r="H288" s="407">
        <f t="shared" si="74"/>
        <v>1.2</v>
      </c>
      <c r="I288" s="407">
        <f t="shared" si="75"/>
        <v>7.11</v>
      </c>
      <c r="J288" s="407">
        <f t="shared" si="69"/>
        <v>7.1499999991059306</v>
      </c>
      <c r="K288" s="408">
        <f t="shared" si="76"/>
        <v>3.9999999105930328E-2</v>
      </c>
      <c r="L288" s="409">
        <f t="shared" si="77"/>
        <v>0.5</v>
      </c>
      <c r="M288" s="410">
        <f t="shared" si="78"/>
        <v>7.61</v>
      </c>
      <c r="N288" s="410">
        <f t="shared" si="79"/>
        <v>7.6499999991059306</v>
      </c>
      <c r="O288" s="411"/>
      <c r="P288" s="485">
        <f t="shared" ca="1" si="80"/>
        <v>0.41821759259259622</v>
      </c>
      <c r="Q288" s="484">
        <f t="shared" ca="1" si="81"/>
        <v>0.41839120370370736</v>
      </c>
      <c r="R288" s="486">
        <v>3.9999999105930328E-2</v>
      </c>
      <c r="S288" s="486">
        <f t="shared" ca="1" si="70"/>
        <v>0.1</v>
      </c>
      <c r="T288" s="470">
        <v>9</v>
      </c>
      <c r="U288" s="469" t="str">
        <f t="shared" si="71"/>
        <v>C10-R23</v>
      </c>
      <c r="V288" s="470">
        <v>10</v>
      </c>
      <c r="W288" s="470" t="s">
        <v>493</v>
      </c>
      <c r="X288" s="470" t="s">
        <v>494</v>
      </c>
      <c r="Y288" s="470">
        <v>23</v>
      </c>
      <c r="AA288" s="505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45"/>
      <c r="C289" s="404" t="str">
        <f t="shared" si="68"/>
        <v>C10-R21</v>
      </c>
      <c r="D289" s="405">
        <v>0.3752199074074074</v>
      </c>
      <c r="E289" s="405">
        <v>0.37535879629629632</v>
      </c>
      <c r="F289" s="406">
        <f t="shared" si="74"/>
        <v>1.7</v>
      </c>
      <c r="G289" s="468">
        <f t="shared" si="74"/>
        <v>5.41</v>
      </c>
      <c r="H289" s="407">
        <f t="shared" si="74"/>
        <v>1.2</v>
      </c>
      <c r="I289" s="407">
        <f t="shared" si="75"/>
        <v>7.11</v>
      </c>
      <c r="J289" s="407">
        <f t="shared" si="69"/>
        <v>7.200000003576279</v>
      </c>
      <c r="K289" s="408">
        <f t="shared" si="76"/>
        <v>9.0000003576278687E-2</v>
      </c>
      <c r="L289" s="409">
        <f t="shared" si="77"/>
        <v>0.5</v>
      </c>
      <c r="M289" s="410">
        <f t="shared" si="78"/>
        <v>7.61</v>
      </c>
      <c r="N289" s="410">
        <f t="shared" si="79"/>
        <v>7.700000003576279</v>
      </c>
      <c r="O289" s="411"/>
      <c r="P289" s="485">
        <f t="shared" ca="1" si="80"/>
        <v>0.41865740740741109</v>
      </c>
      <c r="Q289" s="484">
        <f t="shared" ca="1" si="81"/>
        <v>0.4187962962963</v>
      </c>
      <c r="R289" s="486">
        <v>9.0000003576278687E-2</v>
      </c>
      <c r="S289" s="486">
        <f t="shared" ca="1" si="70"/>
        <v>7.0000000000000007E-2</v>
      </c>
      <c r="T289" s="470">
        <v>10</v>
      </c>
      <c r="U289" s="469" t="str">
        <f t="shared" si="71"/>
        <v>C10-R21</v>
      </c>
      <c r="V289" s="470">
        <v>10</v>
      </c>
      <c r="W289" s="470" t="s">
        <v>493</v>
      </c>
      <c r="X289" s="470" t="s">
        <v>494</v>
      </c>
      <c r="Y289" s="470">
        <v>21</v>
      </c>
      <c r="AA289" s="505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45"/>
      <c r="C290" s="404" t="str">
        <f t="shared" si="68"/>
        <v>C10-R19</v>
      </c>
      <c r="D290" s="405">
        <v>0.37546296296296294</v>
      </c>
      <c r="E290" s="405">
        <v>0.37561342592592595</v>
      </c>
      <c r="F290" s="406">
        <f t="shared" si="74"/>
        <v>1.7</v>
      </c>
      <c r="G290" s="468">
        <f t="shared" si="74"/>
        <v>5.41</v>
      </c>
      <c r="H290" s="407">
        <f t="shared" si="74"/>
        <v>1.2</v>
      </c>
      <c r="I290" s="407">
        <f t="shared" si="75"/>
        <v>7.11</v>
      </c>
      <c r="J290" s="407">
        <f t="shared" si="69"/>
        <v>7.1199999997764829</v>
      </c>
      <c r="K290" s="408">
        <f t="shared" si="76"/>
        <v>9.9999997764825821E-3</v>
      </c>
      <c r="L290" s="409">
        <f t="shared" si="77"/>
        <v>0.5</v>
      </c>
      <c r="M290" s="410">
        <f t="shared" si="78"/>
        <v>7.61</v>
      </c>
      <c r="N290" s="410">
        <f t="shared" si="79"/>
        <v>7.6199999997764829</v>
      </c>
      <c r="O290" s="411"/>
      <c r="P290" s="485">
        <f t="shared" ca="1" si="80"/>
        <v>0.41907407407407776</v>
      </c>
      <c r="Q290" s="484">
        <f t="shared" ca="1" si="81"/>
        <v>0.41923611111111481</v>
      </c>
      <c r="R290" s="486">
        <v>9.9999997764825821E-3</v>
      </c>
      <c r="S290" s="486">
        <f t="shared" ca="1" si="70"/>
        <v>0.13</v>
      </c>
      <c r="T290" s="470">
        <v>11</v>
      </c>
      <c r="U290" s="469" t="str">
        <f t="shared" si="71"/>
        <v>C10-R19</v>
      </c>
      <c r="V290" s="470">
        <v>10</v>
      </c>
      <c r="W290" s="470" t="s">
        <v>493</v>
      </c>
      <c r="X290" s="470" t="s">
        <v>494</v>
      </c>
      <c r="Y290" s="470">
        <v>19</v>
      </c>
      <c r="AA290" s="505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45"/>
      <c r="C291" s="404" t="str">
        <f t="shared" si="68"/>
        <v>C10-R17</v>
      </c>
      <c r="D291" s="405">
        <v>0.37572916666666667</v>
      </c>
      <c r="E291" s="405">
        <v>0.37587962962962962</v>
      </c>
      <c r="F291" s="406">
        <f t="shared" ref="F291:H306" si="82">F290</f>
        <v>1.7</v>
      </c>
      <c r="G291" s="468">
        <f t="shared" si="82"/>
        <v>5.41</v>
      </c>
      <c r="H291" s="407">
        <f t="shared" si="82"/>
        <v>1.2</v>
      </c>
      <c r="I291" s="407">
        <f t="shared" si="75"/>
        <v>7.11</v>
      </c>
      <c r="J291" s="407">
        <f t="shared" si="69"/>
        <v>7.1699999986588958</v>
      </c>
      <c r="K291" s="408">
        <f t="shared" si="76"/>
        <v>5.9999998658895493E-2</v>
      </c>
      <c r="L291" s="409">
        <f t="shared" si="77"/>
        <v>0.5</v>
      </c>
      <c r="M291" s="410">
        <f t="shared" si="78"/>
        <v>7.61</v>
      </c>
      <c r="N291" s="410">
        <f t="shared" si="79"/>
        <v>7.6699999986588958</v>
      </c>
      <c r="O291" s="411"/>
      <c r="P291" s="485">
        <f t="shared" ca="1" si="80"/>
        <v>0.41947916666667034</v>
      </c>
      <c r="Q291" s="484">
        <f t="shared" ca="1" si="81"/>
        <v>0.41961805555555926</v>
      </c>
      <c r="R291" s="486">
        <v>5.9999998658895493E-2</v>
      </c>
      <c r="S291" s="486">
        <f t="shared" ca="1" si="70"/>
        <v>7.0000000000000007E-2</v>
      </c>
      <c r="T291" s="470">
        <v>12</v>
      </c>
      <c r="U291" s="469" t="str">
        <f t="shared" si="71"/>
        <v>C10-R17</v>
      </c>
      <c r="V291" s="470">
        <v>10</v>
      </c>
      <c r="W291" s="470" t="s">
        <v>493</v>
      </c>
      <c r="X291" s="470" t="s">
        <v>494</v>
      </c>
      <c r="Y291" s="470">
        <v>17</v>
      </c>
      <c r="AA291" s="505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45"/>
      <c r="C292" s="404" t="str">
        <f t="shared" si="68"/>
        <v>C10-R15</v>
      </c>
      <c r="D292" s="405">
        <v>0.37601851851851853</v>
      </c>
      <c r="E292" s="405">
        <v>0.37615740740740738</v>
      </c>
      <c r="F292" s="406">
        <f t="shared" si="82"/>
        <v>1.7</v>
      </c>
      <c r="G292" s="468">
        <f t="shared" si="82"/>
        <v>5.41</v>
      </c>
      <c r="H292" s="407">
        <f t="shared" si="82"/>
        <v>1.2</v>
      </c>
      <c r="I292" s="407">
        <f t="shared" si="75"/>
        <v>7.11</v>
      </c>
      <c r="J292" s="407">
        <f t="shared" si="69"/>
        <v>7.189999998211861</v>
      </c>
      <c r="K292" s="408">
        <f t="shared" si="76"/>
        <v>7.9999998211860657E-2</v>
      </c>
      <c r="L292" s="409">
        <f t="shared" si="77"/>
        <v>0.5</v>
      </c>
      <c r="M292" s="410">
        <f t="shared" si="78"/>
        <v>7.61</v>
      </c>
      <c r="N292" s="410">
        <f t="shared" si="79"/>
        <v>7.689999998211861</v>
      </c>
      <c r="O292" s="411"/>
      <c r="P292" s="485">
        <f t="shared" ca="1" si="80"/>
        <v>0.41988425925926298</v>
      </c>
      <c r="Q292" s="484">
        <f t="shared" ca="1" si="81"/>
        <v>0.42002314814815189</v>
      </c>
      <c r="R292" s="486">
        <v>7.9999998211860657E-2</v>
      </c>
      <c r="S292" s="486">
        <f t="shared" ca="1" si="70"/>
        <v>0.13</v>
      </c>
      <c r="T292" s="470">
        <v>13</v>
      </c>
      <c r="U292" s="469" t="str">
        <f t="shared" si="71"/>
        <v>C10-R15</v>
      </c>
      <c r="V292" s="470">
        <v>10</v>
      </c>
      <c r="W292" s="470" t="s">
        <v>493</v>
      </c>
      <c r="X292" s="470" t="s">
        <v>494</v>
      </c>
      <c r="Y292" s="470">
        <v>15</v>
      </c>
      <c r="AA292" s="505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45"/>
      <c r="C293" s="404" t="str">
        <f t="shared" si="68"/>
        <v>C10-R13</v>
      </c>
      <c r="D293" s="405">
        <v>0.37626157407407407</v>
      </c>
      <c r="E293" s="405">
        <v>0.37641203703703702</v>
      </c>
      <c r="F293" s="406">
        <f t="shared" si="82"/>
        <v>1.7</v>
      </c>
      <c r="G293" s="468">
        <f t="shared" si="82"/>
        <v>5.41</v>
      </c>
      <c r="H293" s="407">
        <f t="shared" si="82"/>
        <v>1.2</v>
      </c>
      <c r="I293" s="407">
        <f t="shared" si="75"/>
        <v>7.11</v>
      </c>
      <c r="J293" s="407">
        <f t="shared" si="69"/>
        <v>7.1600000007450584</v>
      </c>
      <c r="K293" s="408">
        <f t="shared" si="76"/>
        <v>5.000000074505806E-2</v>
      </c>
      <c r="L293" s="409">
        <f t="shared" si="77"/>
        <v>0.5</v>
      </c>
      <c r="M293" s="410">
        <f t="shared" si="78"/>
        <v>7.61</v>
      </c>
      <c r="N293" s="410">
        <f t="shared" si="79"/>
        <v>7.6600000007450584</v>
      </c>
      <c r="O293" s="411"/>
      <c r="P293" s="485">
        <f t="shared" ca="1" si="80"/>
        <v>0.42028935185185562</v>
      </c>
      <c r="Q293" s="484">
        <f t="shared" ca="1" si="81"/>
        <v>0.42045138888889266</v>
      </c>
      <c r="R293" s="486">
        <v>5.000000074505806E-2</v>
      </c>
      <c r="S293" s="486">
        <f t="shared" ca="1" si="70"/>
        <v>0.03</v>
      </c>
      <c r="T293" s="470">
        <v>14</v>
      </c>
      <c r="U293" s="469" t="str">
        <f t="shared" si="71"/>
        <v>C10-R13</v>
      </c>
      <c r="V293" s="470">
        <v>10</v>
      </c>
      <c r="W293" s="470" t="s">
        <v>493</v>
      </c>
      <c r="X293" s="470" t="s">
        <v>494</v>
      </c>
      <c r="Y293" s="470">
        <v>13</v>
      </c>
      <c r="AA293" s="505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45"/>
      <c r="C294" s="404" t="str">
        <f t="shared" si="68"/>
        <v>C10-R11</v>
      </c>
      <c r="D294" s="405">
        <v>0.37655092592592593</v>
      </c>
      <c r="E294" s="405">
        <v>0.37671296296296297</v>
      </c>
      <c r="F294" s="406">
        <f t="shared" si="82"/>
        <v>1.7</v>
      </c>
      <c r="G294" s="468">
        <f t="shared" si="82"/>
        <v>5.41</v>
      </c>
      <c r="H294" s="407">
        <f t="shared" si="82"/>
        <v>1.2</v>
      </c>
      <c r="I294" s="407">
        <f t="shared" si="75"/>
        <v>7.11</v>
      </c>
      <c r="J294" s="407">
        <f t="shared" si="69"/>
        <v>7.1600000007450584</v>
      </c>
      <c r="K294" s="408">
        <f t="shared" si="76"/>
        <v>5.000000074505806E-2</v>
      </c>
      <c r="L294" s="409">
        <f t="shared" si="77"/>
        <v>0.5</v>
      </c>
      <c r="M294" s="410">
        <f t="shared" si="78"/>
        <v>7.61</v>
      </c>
      <c r="N294" s="410">
        <f t="shared" si="79"/>
        <v>7.6600000007450584</v>
      </c>
      <c r="O294" s="411"/>
      <c r="P294" s="485">
        <f t="shared" ca="1" si="80"/>
        <v>0.42072916666667043</v>
      </c>
      <c r="Q294" s="484">
        <f t="shared" ca="1" si="81"/>
        <v>0.42087962962963338</v>
      </c>
      <c r="R294" s="486">
        <v>5.000000074505806E-2</v>
      </c>
      <c r="S294" s="486">
        <f t="shared" ca="1" si="70"/>
        <v>0.06</v>
      </c>
      <c r="T294" s="470">
        <v>15</v>
      </c>
      <c r="U294" s="469" t="str">
        <f t="shared" si="71"/>
        <v>C10-R11</v>
      </c>
      <c r="V294" s="470">
        <v>10</v>
      </c>
      <c r="W294" s="470" t="s">
        <v>493</v>
      </c>
      <c r="X294" s="470" t="s">
        <v>494</v>
      </c>
      <c r="Y294" s="470">
        <v>11</v>
      </c>
      <c r="AA294" s="505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45"/>
      <c r="C295" s="404" t="str">
        <f t="shared" si="68"/>
        <v>C10-R9</v>
      </c>
      <c r="D295" s="405">
        <v>0.37678240740740743</v>
      </c>
      <c r="E295" s="405">
        <v>0.37694444444444447</v>
      </c>
      <c r="F295" s="406">
        <f t="shared" si="82"/>
        <v>1.7</v>
      </c>
      <c r="G295" s="468">
        <f t="shared" si="82"/>
        <v>5.41</v>
      </c>
      <c r="H295" s="407">
        <f t="shared" si="82"/>
        <v>1.2</v>
      </c>
      <c r="I295" s="407">
        <f t="shared" si="75"/>
        <v>7.11</v>
      </c>
      <c r="J295" s="407">
        <f t="shared" si="69"/>
        <v>7.1699999986588958</v>
      </c>
      <c r="K295" s="408">
        <f t="shared" si="76"/>
        <v>5.9999998658895493E-2</v>
      </c>
      <c r="L295" s="409">
        <f t="shared" si="77"/>
        <v>0.5</v>
      </c>
      <c r="M295" s="410">
        <f t="shared" si="78"/>
        <v>7.61</v>
      </c>
      <c r="N295" s="410">
        <f t="shared" si="79"/>
        <v>7.6699999986588958</v>
      </c>
      <c r="O295" s="411"/>
      <c r="P295" s="485">
        <f t="shared" ca="1" si="80"/>
        <v>0.42111111111111488</v>
      </c>
      <c r="Q295" s="484">
        <f t="shared" ca="1" si="81"/>
        <v>0.42127314814815192</v>
      </c>
      <c r="R295" s="486">
        <v>5.9999998658895493E-2</v>
      </c>
      <c r="S295" s="486">
        <f t="shared" ca="1" si="70"/>
        <v>0.15</v>
      </c>
      <c r="T295" s="470">
        <v>16</v>
      </c>
      <c r="U295" s="469" t="str">
        <f t="shared" si="71"/>
        <v>C10-R9</v>
      </c>
      <c r="V295" s="470">
        <v>10</v>
      </c>
      <c r="W295" s="470" t="s">
        <v>493</v>
      </c>
      <c r="X295" s="470" t="s">
        <v>494</v>
      </c>
      <c r="Y295" s="470">
        <v>9</v>
      </c>
      <c r="AA295" s="505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45"/>
      <c r="C296" s="404" t="str">
        <f t="shared" si="68"/>
        <v>C10-R7</v>
      </c>
      <c r="D296" s="405">
        <v>0.37701388888888887</v>
      </c>
      <c r="E296" s="405">
        <v>0.37716435185185188</v>
      </c>
      <c r="F296" s="406">
        <f t="shared" si="82"/>
        <v>1.7</v>
      </c>
      <c r="G296" s="468">
        <f t="shared" si="82"/>
        <v>5.41</v>
      </c>
      <c r="H296" s="407">
        <f t="shared" si="82"/>
        <v>1.2</v>
      </c>
      <c r="I296" s="407">
        <f t="shared" si="75"/>
        <v>7.11</v>
      </c>
      <c r="J296" s="407">
        <f t="shared" si="69"/>
        <v>7.1499999991059306</v>
      </c>
      <c r="K296" s="408">
        <f t="shared" si="76"/>
        <v>3.9999999105930328E-2</v>
      </c>
      <c r="L296" s="409">
        <f t="shared" si="77"/>
        <v>0.5</v>
      </c>
      <c r="M296" s="410">
        <f t="shared" si="78"/>
        <v>7.61</v>
      </c>
      <c r="N296" s="410">
        <f t="shared" si="79"/>
        <v>7.6499999991059306</v>
      </c>
      <c r="O296" s="411"/>
      <c r="P296" s="485">
        <f t="shared" ca="1" si="80"/>
        <v>0.42155092592592969</v>
      </c>
      <c r="Q296" s="484">
        <f t="shared" ca="1" si="81"/>
        <v>0.42172453703704083</v>
      </c>
      <c r="R296" s="486">
        <v>3.9999999105930328E-2</v>
      </c>
      <c r="S296" s="486">
        <f t="shared" ca="1" si="70"/>
        <v>0.06</v>
      </c>
      <c r="T296" s="470">
        <v>17</v>
      </c>
      <c r="U296" s="469" t="str">
        <f t="shared" si="71"/>
        <v>C10-R7</v>
      </c>
      <c r="V296" s="470">
        <v>10</v>
      </c>
      <c r="W296" s="470" t="s">
        <v>493</v>
      </c>
      <c r="X296" s="470" t="s">
        <v>494</v>
      </c>
      <c r="Y296" s="470">
        <v>7</v>
      </c>
      <c r="AA296" s="505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45"/>
      <c r="C297" s="404" t="str">
        <f t="shared" si="68"/>
        <v>C10-R5</v>
      </c>
      <c r="D297" s="405">
        <v>0.3772800925925926</v>
      </c>
      <c r="E297" s="405">
        <v>0.37744212962962964</v>
      </c>
      <c r="F297" s="406">
        <f t="shared" si="82"/>
        <v>1.7</v>
      </c>
      <c r="G297" s="468">
        <f t="shared" si="82"/>
        <v>5.41</v>
      </c>
      <c r="H297" s="407">
        <f t="shared" si="82"/>
        <v>1.2</v>
      </c>
      <c r="I297" s="407">
        <f t="shared" si="75"/>
        <v>7.11</v>
      </c>
      <c r="J297" s="407">
        <f t="shared" si="69"/>
        <v>7.1399999993294481</v>
      </c>
      <c r="K297" s="408">
        <f t="shared" si="76"/>
        <v>2.9999999329447746E-2</v>
      </c>
      <c r="L297" s="409">
        <f t="shared" si="77"/>
        <v>0.5</v>
      </c>
      <c r="M297" s="410">
        <f t="shared" si="78"/>
        <v>7.61</v>
      </c>
      <c r="N297" s="410">
        <f t="shared" si="79"/>
        <v>7.6399999993294481</v>
      </c>
      <c r="O297" s="411"/>
      <c r="P297" s="485">
        <f t="shared" ca="1" si="80"/>
        <v>0.42201388888889269</v>
      </c>
      <c r="Q297" s="484">
        <f t="shared" ca="1" si="81"/>
        <v>0.4221527777777816</v>
      </c>
      <c r="R297" s="486">
        <v>2.9999999329447746E-2</v>
      </c>
      <c r="S297" s="486">
        <f t="shared" ca="1" si="70"/>
        <v>0.02</v>
      </c>
      <c r="T297" s="470">
        <v>18</v>
      </c>
      <c r="U297" s="469" t="str">
        <f t="shared" si="71"/>
        <v>C10-R5</v>
      </c>
      <c r="V297" s="470">
        <v>10</v>
      </c>
      <c r="W297" s="470" t="s">
        <v>493</v>
      </c>
      <c r="X297" s="470" t="s">
        <v>494</v>
      </c>
      <c r="Y297" s="470">
        <v>5</v>
      </c>
      <c r="AA297" s="505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45"/>
      <c r="C298" s="404" t="str">
        <f t="shared" si="68"/>
        <v>C10-R3</v>
      </c>
      <c r="D298" s="405">
        <v>0.37752314814814814</v>
      </c>
      <c r="E298" s="405">
        <v>0.37767361111111108</v>
      </c>
      <c r="F298" s="406">
        <f t="shared" si="82"/>
        <v>1.7</v>
      </c>
      <c r="G298" s="468">
        <f t="shared" si="82"/>
        <v>5.41</v>
      </c>
      <c r="H298" s="407">
        <f t="shared" si="82"/>
        <v>1.2</v>
      </c>
      <c r="I298" s="407">
        <f t="shared" si="75"/>
        <v>7.11</v>
      </c>
      <c r="J298" s="407">
        <f t="shared" si="69"/>
        <v>7.2299999973177913</v>
      </c>
      <c r="K298" s="408">
        <f t="shared" si="76"/>
        <v>0.11999999731779099</v>
      </c>
      <c r="L298" s="409">
        <f t="shared" si="77"/>
        <v>0.5</v>
      </c>
      <c r="M298" s="410">
        <f t="shared" si="78"/>
        <v>7.61</v>
      </c>
      <c r="N298" s="410">
        <f t="shared" si="79"/>
        <v>7.7299999973177913</v>
      </c>
      <c r="O298" s="411"/>
      <c r="P298" s="485">
        <f t="shared" ca="1" si="80"/>
        <v>0.42239583333333713</v>
      </c>
      <c r="Q298" s="484">
        <f t="shared" ca="1" si="81"/>
        <v>0.42253472222222604</v>
      </c>
      <c r="R298" s="486">
        <v>0.11999999731779099</v>
      </c>
      <c r="S298" s="486">
        <f t="shared" ca="1" si="70"/>
        <v>0.05</v>
      </c>
      <c r="T298" s="470">
        <v>19</v>
      </c>
      <c r="U298" s="469" t="str">
        <f t="shared" si="71"/>
        <v>C10-R3</v>
      </c>
      <c r="V298" s="470">
        <v>10</v>
      </c>
      <c r="W298" s="470" t="s">
        <v>493</v>
      </c>
      <c r="X298" s="470" t="s">
        <v>494</v>
      </c>
      <c r="Y298" s="470">
        <v>3</v>
      </c>
      <c r="AA298" s="505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45"/>
      <c r="C299" s="404" t="str">
        <f t="shared" si="68"/>
        <v>C10-R1</v>
      </c>
      <c r="D299" s="405">
        <v>0.3778125</v>
      </c>
      <c r="E299" s="405">
        <v>0.37797453703703704</v>
      </c>
      <c r="F299" s="406">
        <f t="shared" si="82"/>
        <v>1.7</v>
      </c>
      <c r="G299" s="468">
        <f t="shared" si="82"/>
        <v>5.41</v>
      </c>
      <c r="H299" s="407">
        <f t="shared" si="82"/>
        <v>1.2</v>
      </c>
      <c r="I299" s="407">
        <f t="shared" si="75"/>
        <v>7.11</v>
      </c>
      <c r="J299" s="407">
        <f t="shared" si="69"/>
        <v>7.2500000005960468</v>
      </c>
      <c r="K299" s="408">
        <f t="shared" si="76"/>
        <v>0.14000000059604645</v>
      </c>
      <c r="L299" s="409">
        <f t="shared" si="77"/>
        <v>0.5</v>
      </c>
      <c r="M299" s="410">
        <f t="shared" si="78"/>
        <v>7.61</v>
      </c>
      <c r="N299" s="410">
        <f t="shared" si="79"/>
        <v>7.7500000005960468</v>
      </c>
      <c r="O299" s="411"/>
      <c r="P299" s="485">
        <f t="shared" ca="1" si="80"/>
        <v>0.42276620370370754</v>
      </c>
      <c r="Q299" s="484">
        <f t="shared" ca="1" si="81"/>
        <v>0.42293981481481868</v>
      </c>
      <c r="R299" s="486">
        <v>0.14000000059604645</v>
      </c>
      <c r="S299" s="486">
        <f t="shared" ca="1" si="70"/>
        <v>0.15</v>
      </c>
      <c r="T299" s="470">
        <v>20</v>
      </c>
      <c r="U299" s="469" t="str">
        <f t="shared" si="71"/>
        <v>C10-R1</v>
      </c>
      <c r="V299" s="470">
        <v>10</v>
      </c>
      <c r="W299" s="470" t="s">
        <v>493</v>
      </c>
      <c r="X299" s="470" t="s">
        <v>494</v>
      </c>
      <c r="Y299" s="470">
        <v>1</v>
      </c>
      <c r="AA299" s="505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45"/>
      <c r="C300" s="404" t="str">
        <f t="shared" si="68"/>
        <v>C11-R2</v>
      </c>
      <c r="D300" s="405">
        <v>0.37805555555555553</v>
      </c>
      <c r="E300" s="405">
        <v>0.37819444444444444</v>
      </c>
      <c r="F300" s="406">
        <f t="shared" si="82"/>
        <v>1.7</v>
      </c>
      <c r="G300" s="468">
        <f t="shared" si="82"/>
        <v>5.41</v>
      </c>
      <c r="H300" s="407">
        <f t="shared" si="82"/>
        <v>1.2</v>
      </c>
      <c r="I300" s="407">
        <f t="shared" si="75"/>
        <v>7.11</v>
      </c>
      <c r="J300" s="407">
        <f t="shared" si="69"/>
        <v>7.2299999973177913</v>
      </c>
      <c r="K300" s="408">
        <f t="shared" si="76"/>
        <v>0.11999999731779099</v>
      </c>
      <c r="L300" s="409">
        <f t="shared" si="77"/>
        <v>0.5</v>
      </c>
      <c r="M300" s="410">
        <f t="shared" si="78"/>
        <v>7.61</v>
      </c>
      <c r="N300" s="410">
        <f t="shared" si="79"/>
        <v>7.7299999973177913</v>
      </c>
      <c r="O300" s="411"/>
      <c r="P300" s="485">
        <f t="shared" ca="1" si="80"/>
        <v>0.42317129629630018</v>
      </c>
      <c r="Q300" s="484">
        <f t="shared" ca="1" si="81"/>
        <v>0.42331018518518909</v>
      </c>
      <c r="R300" s="486">
        <v>0.11999999731779099</v>
      </c>
      <c r="S300" s="486">
        <f t="shared" ca="1" si="70"/>
        <v>0.08</v>
      </c>
      <c r="T300" s="470">
        <v>1</v>
      </c>
      <c r="U300" s="469" t="str">
        <f t="shared" si="71"/>
        <v>C11-R2</v>
      </c>
      <c r="V300" s="470">
        <v>11</v>
      </c>
      <c r="W300" s="470" t="s">
        <v>493</v>
      </c>
      <c r="X300" s="470" t="s">
        <v>494</v>
      </c>
      <c r="Y300" s="470">
        <v>2</v>
      </c>
      <c r="AA300" s="505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45"/>
      <c r="C301" s="404" t="str">
        <f t="shared" si="68"/>
        <v>C11-R4</v>
      </c>
      <c r="D301" s="405">
        <v>0.37833333333333335</v>
      </c>
      <c r="E301" s="405">
        <v>0.37847222222222221</v>
      </c>
      <c r="F301" s="406">
        <f t="shared" si="82"/>
        <v>1.7</v>
      </c>
      <c r="G301" s="468">
        <f t="shared" si="82"/>
        <v>5.41</v>
      </c>
      <c r="H301" s="407">
        <f t="shared" si="82"/>
        <v>1.2</v>
      </c>
      <c r="I301" s="407">
        <f t="shared" si="75"/>
        <v>7.11</v>
      </c>
      <c r="J301" s="407">
        <f t="shared" si="69"/>
        <v>7.1800000002980235</v>
      </c>
      <c r="K301" s="408">
        <f t="shared" si="76"/>
        <v>7.0000000298023224E-2</v>
      </c>
      <c r="L301" s="409">
        <f t="shared" si="77"/>
        <v>0.5</v>
      </c>
      <c r="M301" s="410">
        <f t="shared" si="78"/>
        <v>7.61</v>
      </c>
      <c r="N301" s="410">
        <f t="shared" si="79"/>
        <v>7.6800000002980235</v>
      </c>
      <c r="O301" s="411"/>
      <c r="P301" s="485">
        <f t="shared" ca="1" si="80"/>
        <v>0.42354166666667059</v>
      </c>
      <c r="Q301" s="484">
        <f t="shared" ca="1" si="81"/>
        <v>0.4236805555555595</v>
      </c>
      <c r="R301" s="486">
        <v>7.0000000298023224E-2</v>
      </c>
      <c r="S301" s="486">
        <f t="shared" ca="1" si="70"/>
        <v>0.14000000000000001</v>
      </c>
      <c r="T301" s="506">
        <v>2</v>
      </c>
      <c r="U301" s="469" t="str">
        <f t="shared" si="71"/>
        <v>C11-R4</v>
      </c>
      <c r="V301" s="470">
        <v>11</v>
      </c>
      <c r="W301" s="470" t="s">
        <v>493</v>
      </c>
      <c r="X301" s="470" t="s">
        <v>494</v>
      </c>
      <c r="Y301" s="470">
        <v>4</v>
      </c>
      <c r="AA301" s="505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45"/>
      <c r="C302" s="404" t="str">
        <f t="shared" si="68"/>
        <v>C11-R6</v>
      </c>
      <c r="D302" s="405">
        <v>0.37857638888888889</v>
      </c>
      <c r="E302" s="405">
        <v>0.3787152777777778</v>
      </c>
      <c r="F302" s="406">
        <f t="shared" si="82"/>
        <v>1.7</v>
      </c>
      <c r="G302" s="468">
        <f t="shared" si="82"/>
        <v>5.41</v>
      </c>
      <c r="H302" s="407">
        <f t="shared" si="82"/>
        <v>1.2</v>
      </c>
      <c r="I302" s="407">
        <f t="shared" si="75"/>
        <v>7.11</v>
      </c>
      <c r="J302" s="407">
        <f t="shared" si="69"/>
        <v>7.200000003576279</v>
      </c>
      <c r="K302" s="408">
        <f t="shared" si="76"/>
        <v>9.0000003576278687E-2</v>
      </c>
      <c r="L302" s="409">
        <f t="shared" si="77"/>
        <v>0.5</v>
      </c>
      <c r="M302" s="410">
        <f t="shared" si="78"/>
        <v>7.61</v>
      </c>
      <c r="N302" s="410">
        <f t="shared" si="79"/>
        <v>7.700000003576279</v>
      </c>
      <c r="O302" s="411"/>
      <c r="P302" s="485">
        <f t="shared" ca="1" si="80"/>
        <v>0.42393518518518913</v>
      </c>
      <c r="Q302" s="484">
        <f t="shared" ca="1" si="81"/>
        <v>0.42410879629630027</v>
      </c>
      <c r="R302" s="486">
        <v>9.0000003576278687E-2</v>
      </c>
      <c r="S302" s="486">
        <f t="shared" ca="1" si="70"/>
        <v>7.0000000000000007E-2</v>
      </c>
      <c r="T302" s="470">
        <v>3</v>
      </c>
      <c r="U302" s="469" t="str">
        <f t="shared" si="71"/>
        <v>C11-R6</v>
      </c>
      <c r="V302" s="470">
        <v>11</v>
      </c>
      <c r="W302" s="470" t="s">
        <v>493</v>
      </c>
      <c r="X302" s="470" t="s">
        <v>494</v>
      </c>
      <c r="Y302" s="470">
        <v>6</v>
      </c>
      <c r="AA302" s="505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45"/>
      <c r="C303" s="404" t="str">
        <f t="shared" si="68"/>
        <v>C11-R8</v>
      </c>
      <c r="D303" s="405">
        <v>0.37885416666666666</v>
      </c>
      <c r="E303" s="405">
        <v>0.37900462962962961</v>
      </c>
      <c r="F303" s="406">
        <f t="shared" si="82"/>
        <v>1.7</v>
      </c>
      <c r="G303" s="468">
        <f t="shared" si="82"/>
        <v>5.41</v>
      </c>
      <c r="H303" s="407">
        <f t="shared" si="82"/>
        <v>1.2</v>
      </c>
      <c r="I303" s="407">
        <f t="shared" si="75"/>
        <v>7.11</v>
      </c>
      <c r="J303" s="407">
        <f t="shared" si="69"/>
        <v>7.2500000005960468</v>
      </c>
      <c r="K303" s="408">
        <f t="shared" si="76"/>
        <v>0.14000000059604645</v>
      </c>
      <c r="L303" s="409">
        <f t="shared" si="77"/>
        <v>0.5</v>
      </c>
      <c r="M303" s="410">
        <f t="shared" si="78"/>
        <v>7.61</v>
      </c>
      <c r="N303" s="410">
        <f t="shared" si="79"/>
        <v>7.7500000005960468</v>
      </c>
      <c r="O303" s="411"/>
      <c r="P303" s="485">
        <f t="shared" ca="1" si="80"/>
        <v>0.42434027777778177</v>
      </c>
      <c r="Q303" s="484">
        <f t="shared" ca="1" si="81"/>
        <v>0.42450231481481882</v>
      </c>
      <c r="R303" s="486">
        <v>0.14000000059604645</v>
      </c>
      <c r="S303" s="486">
        <f t="shared" ca="1" si="70"/>
        <v>0.14000000000000001</v>
      </c>
      <c r="T303" s="506">
        <v>4</v>
      </c>
      <c r="U303" s="504" t="str">
        <f t="shared" si="71"/>
        <v>C11-R8</v>
      </c>
      <c r="V303" s="470">
        <v>11</v>
      </c>
      <c r="W303" s="504" t="s">
        <v>493</v>
      </c>
      <c r="X303" s="504" t="s">
        <v>494</v>
      </c>
      <c r="Y303" s="470">
        <v>8</v>
      </c>
      <c r="AA303" s="505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45"/>
      <c r="C304" s="404" t="str">
        <f t="shared" si="68"/>
        <v>C11-R10</v>
      </c>
      <c r="D304" s="405">
        <v>0.37908564814814816</v>
      </c>
      <c r="E304" s="405">
        <v>0.37925925925925924</v>
      </c>
      <c r="F304" s="406">
        <f t="shared" si="82"/>
        <v>1.7</v>
      </c>
      <c r="G304" s="468">
        <f t="shared" si="82"/>
        <v>5.41</v>
      </c>
      <c r="H304" s="407">
        <f t="shared" si="82"/>
        <v>1.2</v>
      </c>
      <c r="I304" s="407">
        <f t="shared" si="75"/>
        <v>7.11</v>
      </c>
      <c r="J304" s="407">
        <f t="shared" si="69"/>
        <v>7.1699999986588958</v>
      </c>
      <c r="K304" s="408">
        <f t="shared" si="76"/>
        <v>5.9999998658895493E-2</v>
      </c>
      <c r="L304" s="409">
        <f t="shared" si="77"/>
        <v>0.5</v>
      </c>
      <c r="M304" s="410">
        <f t="shared" si="78"/>
        <v>7.61</v>
      </c>
      <c r="N304" s="410">
        <f t="shared" si="79"/>
        <v>7.6699999986588958</v>
      </c>
      <c r="O304" s="411"/>
      <c r="P304" s="485">
        <f t="shared" ca="1" si="80"/>
        <v>0.42474537037037435</v>
      </c>
      <c r="Q304" s="484">
        <f t="shared" ca="1" si="81"/>
        <v>0.4249074074074114</v>
      </c>
      <c r="R304" s="486">
        <v>5.9999998658895493E-2</v>
      </c>
      <c r="S304" s="486">
        <f t="shared" ca="1" si="70"/>
        <v>0.08</v>
      </c>
      <c r="T304" s="470">
        <v>5</v>
      </c>
      <c r="U304" s="469" t="str">
        <f t="shared" si="71"/>
        <v>C11-R10</v>
      </c>
      <c r="V304" s="470">
        <v>11</v>
      </c>
      <c r="W304" s="470" t="s">
        <v>493</v>
      </c>
      <c r="X304" s="470" t="s">
        <v>494</v>
      </c>
      <c r="Y304" s="470">
        <v>10</v>
      </c>
      <c r="AA304" s="505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45"/>
      <c r="C305" s="404" t="str">
        <f t="shared" si="68"/>
        <v>C11-R12</v>
      </c>
      <c r="D305" s="405">
        <v>0.37931712962962966</v>
      </c>
      <c r="E305" s="405">
        <v>0.37945601851851851</v>
      </c>
      <c r="F305" s="406">
        <f t="shared" si="82"/>
        <v>1.7</v>
      </c>
      <c r="G305" s="468">
        <f t="shared" si="82"/>
        <v>5.41</v>
      </c>
      <c r="H305" s="407">
        <f t="shared" si="82"/>
        <v>1.2</v>
      </c>
      <c r="I305" s="407">
        <f t="shared" si="75"/>
        <v>7.11</v>
      </c>
      <c r="J305" s="407">
        <f t="shared" si="69"/>
        <v>7.2600000059604648</v>
      </c>
      <c r="K305" s="408">
        <f t="shared" si="76"/>
        <v>0.15000000596046448</v>
      </c>
      <c r="L305" s="409">
        <f t="shared" si="77"/>
        <v>0.5</v>
      </c>
      <c r="M305" s="410">
        <f t="shared" si="78"/>
        <v>7.61</v>
      </c>
      <c r="N305" s="410">
        <f t="shared" si="79"/>
        <v>7.7600000059604648</v>
      </c>
      <c r="O305" s="411"/>
      <c r="P305" s="485">
        <f t="shared" ca="1" si="80"/>
        <v>0.4251388888888929</v>
      </c>
      <c r="Q305" s="484">
        <f t="shared" ca="1" si="81"/>
        <v>0.42527777777778181</v>
      </c>
      <c r="R305" s="486">
        <v>0.15000000596046448</v>
      </c>
      <c r="S305" s="486">
        <f t="shared" ca="1" si="70"/>
        <v>0.15</v>
      </c>
      <c r="T305" s="506">
        <v>6</v>
      </c>
      <c r="U305" s="469" t="str">
        <f t="shared" si="71"/>
        <v>C11-R12</v>
      </c>
      <c r="V305" s="470">
        <v>11</v>
      </c>
      <c r="W305" s="470" t="s">
        <v>493</v>
      </c>
      <c r="X305" s="470" t="s">
        <v>494</v>
      </c>
      <c r="Y305" s="470">
        <v>12</v>
      </c>
      <c r="AA305" s="505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45"/>
      <c r="C306" s="404" t="str">
        <f t="shared" si="68"/>
        <v>C11-R14</v>
      </c>
      <c r="D306" s="405">
        <v>0.37959490740740742</v>
      </c>
      <c r="E306" s="405">
        <v>0.37975694444444447</v>
      </c>
      <c r="F306" s="406">
        <f t="shared" si="82"/>
        <v>1.7</v>
      </c>
      <c r="G306" s="468">
        <f t="shared" si="82"/>
        <v>5.41</v>
      </c>
      <c r="H306" s="407">
        <f t="shared" si="82"/>
        <v>1.2</v>
      </c>
      <c r="I306" s="407">
        <f t="shared" si="75"/>
        <v>7.11</v>
      </c>
      <c r="J306" s="407">
        <f t="shared" si="69"/>
        <v>7.1499999991059306</v>
      </c>
      <c r="K306" s="408">
        <f t="shared" si="76"/>
        <v>3.9999999105930328E-2</v>
      </c>
      <c r="L306" s="409">
        <f t="shared" si="77"/>
        <v>0.5</v>
      </c>
      <c r="M306" s="410">
        <f t="shared" si="78"/>
        <v>7.61</v>
      </c>
      <c r="N306" s="410">
        <f t="shared" si="79"/>
        <v>7.6499999991059306</v>
      </c>
      <c r="O306" s="411"/>
      <c r="P306" s="485">
        <f t="shared" ca="1" si="80"/>
        <v>0.42556712962963367</v>
      </c>
      <c r="Q306" s="484">
        <f t="shared" ca="1" si="81"/>
        <v>0.42574074074074481</v>
      </c>
      <c r="R306" s="486">
        <v>3.9999999105930328E-2</v>
      </c>
      <c r="S306" s="486">
        <f t="shared" ca="1" si="70"/>
        <v>0.11</v>
      </c>
      <c r="T306" s="470">
        <v>7</v>
      </c>
      <c r="U306" s="469" t="str">
        <f t="shared" si="71"/>
        <v>C11-R14</v>
      </c>
      <c r="V306" s="470">
        <v>11</v>
      </c>
      <c r="W306" s="470" t="s">
        <v>493</v>
      </c>
      <c r="X306" s="470" t="s">
        <v>494</v>
      </c>
      <c r="Y306" s="470">
        <v>14</v>
      </c>
      <c r="AA306" s="505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45"/>
      <c r="C307" s="404" t="str">
        <f t="shared" si="68"/>
        <v>C11-R16</v>
      </c>
      <c r="D307" s="405">
        <v>0.37986111111111109</v>
      </c>
      <c r="E307" s="405">
        <v>0.38002314814814814</v>
      </c>
      <c r="F307" s="406">
        <f t="shared" ref="F307:H322" si="83">F306</f>
        <v>1.7</v>
      </c>
      <c r="G307" s="468">
        <f t="shared" si="83"/>
        <v>5.41</v>
      </c>
      <c r="H307" s="407">
        <f t="shared" si="83"/>
        <v>1.2</v>
      </c>
      <c r="I307" s="407">
        <f t="shared" si="75"/>
        <v>7.11</v>
      </c>
      <c r="J307" s="407">
        <f t="shared" si="69"/>
        <v>7.1499999991059306</v>
      </c>
      <c r="K307" s="408">
        <f t="shared" si="76"/>
        <v>3.9999999105930328E-2</v>
      </c>
      <c r="L307" s="409">
        <f t="shared" si="77"/>
        <v>0.5</v>
      </c>
      <c r="M307" s="410">
        <f t="shared" si="78"/>
        <v>7.61</v>
      </c>
      <c r="N307" s="410">
        <f t="shared" si="79"/>
        <v>7.6499999991059306</v>
      </c>
      <c r="O307" s="411"/>
      <c r="P307" s="485">
        <f t="shared" ca="1" si="80"/>
        <v>0.42601851851852257</v>
      </c>
      <c r="Q307" s="484">
        <f t="shared" ca="1" si="81"/>
        <v>0.42615740740741148</v>
      </c>
      <c r="R307" s="486">
        <v>3.9999999105930328E-2</v>
      </c>
      <c r="S307" s="486">
        <f t="shared" ca="1" si="70"/>
        <v>0.03</v>
      </c>
      <c r="T307" s="506">
        <v>8</v>
      </c>
      <c r="U307" s="469" t="str">
        <f t="shared" si="71"/>
        <v>C11-R16</v>
      </c>
      <c r="V307" s="470">
        <v>11</v>
      </c>
      <c r="W307" s="470" t="s">
        <v>493</v>
      </c>
      <c r="X307" s="470" t="s">
        <v>494</v>
      </c>
      <c r="Y307" s="470">
        <v>16</v>
      </c>
      <c r="AA307" s="505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45"/>
      <c r="C308" s="404" t="str">
        <f t="shared" si="68"/>
        <v>C11-R18</v>
      </c>
      <c r="D308" s="405">
        <v>0.38009259259259259</v>
      </c>
      <c r="E308" s="405">
        <v>0.38025462962962964</v>
      </c>
      <c r="F308" s="406">
        <f t="shared" si="83"/>
        <v>1.7</v>
      </c>
      <c r="G308" s="468">
        <f t="shared" si="83"/>
        <v>5.41</v>
      </c>
      <c r="H308" s="407">
        <f t="shared" si="83"/>
        <v>1.2</v>
      </c>
      <c r="I308" s="407">
        <f t="shared" si="75"/>
        <v>7.11</v>
      </c>
      <c r="J308" s="407">
        <f t="shared" si="69"/>
        <v>7.2299999973177913</v>
      </c>
      <c r="K308" s="408">
        <f t="shared" si="76"/>
        <v>0.11999999731779099</v>
      </c>
      <c r="L308" s="409">
        <f t="shared" si="77"/>
        <v>0.5</v>
      </c>
      <c r="M308" s="410">
        <f t="shared" si="78"/>
        <v>7.61</v>
      </c>
      <c r="N308" s="410">
        <f t="shared" si="79"/>
        <v>7.7299999973177913</v>
      </c>
      <c r="O308" s="411"/>
      <c r="P308" s="485">
        <f t="shared" ca="1" si="80"/>
        <v>0.42643518518518925</v>
      </c>
      <c r="Q308" s="484">
        <f t="shared" ca="1" si="81"/>
        <v>0.4265856481481522</v>
      </c>
      <c r="R308" s="486">
        <v>0.11999999731779099</v>
      </c>
      <c r="S308" s="486">
        <f t="shared" ca="1" si="70"/>
        <v>0.11</v>
      </c>
      <c r="T308" s="470">
        <v>9</v>
      </c>
      <c r="U308" s="469" t="str">
        <f t="shared" si="71"/>
        <v>C11-R18</v>
      </c>
      <c r="V308" s="470">
        <v>11</v>
      </c>
      <c r="W308" s="470" t="s">
        <v>493</v>
      </c>
      <c r="X308" s="470" t="s">
        <v>494</v>
      </c>
      <c r="Y308" s="470">
        <v>18</v>
      </c>
      <c r="AA308" s="505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45"/>
      <c r="C309" s="404" t="str">
        <f t="shared" si="68"/>
        <v>C11-R20</v>
      </c>
      <c r="D309" s="405">
        <v>0.38034722222222223</v>
      </c>
      <c r="E309" s="405">
        <v>0.38050925925925927</v>
      </c>
      <c r="F309" s="406">
        <f t="shared" si="83"/>
        <v>1.7</v>
      </c>
      <c r="G309" s="468">
        <f t="shared" si="83"/>
        <v>5.41</v>
      </c>
      <c r="H309" s="407">
        <f t="shared" si="83"/>
        <v>1.2</v>
      </c>
      <c r="I309" s="407">
        <f t="shared" si="75"/>
        <v>7.11</v>
      </c>
      <c r="J309" s="407">
        <f t="shared" si="69"/>
        <v>7.1299999995529655</v>
      </c>
      <c r="K309" s="408">
        <f t="shared" si="76"/>
        <v>1.9999999552965164E-2</v>
      </c>
      <c r="L309" s="409">
        <f t="shared" si="77"/>
        <v>0.5</v>
      </c>
      <c r="M309" s="410">
        <f t="shared" si="78"/>
        <v>7.61</v>
      </c>
      <c r="N309" s="410">
        <f t="shared" si="79"/>
        <v>7.6299999995529655</v>
      </c>
      <c r="O309" s="411"/>
      <c r="P309" s="485">
        <f t="shared" ca="1" si="80"/>
        <v>0.42686342592592996</v>
      </c>
      <c r="Q309" s="484">
        <f t="shared" ca="1" si="81"/>
        <v>0.42701388888889291</v>
      </c>
      <c r="R309" s="486">
        <v>1.9999999552965164E-2</v>
      </c>
      <c r="S309" s="486">
        <f t="shared" ca="1" si="70"/>
        <v>0.06</v>
      </c>
      <c r="T309" s="506">
        <v>10</v>
      </c>
      <c r="U309" s="469" t="str">
        <f t="shared" si="71"/>
        <v>C11-R20</v>
      </c>
      <c r="V309" s="470">
        <v>11</v>
      </c>
      <c r="W309" s="470" t="s">
        <v>493</v>
      </c>
      <c r="X309" s="470" t="s">
        <v>494</v>
      </c>
      <c r="Y309" s="470">
        <v>20</v>
      </c>
      <c r="AA309" s="505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45"/>
      <c r="C310" s="404" t="str">
        <f t="shared" si="68"/>
        <v>C11-R22</v>
      </c>
      <c r="D310" s="405">
        <v>0.38062499999999999</v>
      </c>
      <c r="E310" s="405">
        <v>0.3807638888888889</v>
      </c>
      <c r="F310" s="406">
        <f t="shared" si="83"/>
        <v>1.7</v>
      </c>
      <c r="G310" s="468">
        <f t="shared" si="83"/>
        <v>5.41</v>
      </c>
      <c r="H310" s="407">
        <f t="shared" si="83"/>
        <v>1.2</v>
      </c>
      <c r="I310" s="407">
        <f t="shared" si="75"/>
        <v>7.11</v>
      </c>
      <c r="J310" s="407">
        <f t="shared" si="69"/>
        <v>7.2500000005960468</v>
      </c>
      <c r="K310" s="408">
        <f t="shared" si="76"/>
        <v>0.14000000059604645</v>
      </c>
      <c r="L310" s="409">
        <f t="shared" si="77"/>
        <v>0.5</v>
      </c>
      <c r="M310" s="410">
        <f t="shared" si="78"/>
        <v>7.61</v>
      </c>
      <c r="N310" s="410">
        <f t="shared" si="79"/>
        <v>7.7500000005960468</v>
      </c>
      <c r="O310" s="411"/>
      <c r="P310" s="485">
        <f t="shared" ca="1" si="80"/>
        <v>0.42730324074074477</v>
      </c>
      <c r="Q310" s="484">
        <f t="shared" ca="1" si="81"/>
        <v>0.42746527777778182</v>
      </c>
      <c r="R310" s="486">
        <v>0.14000000059604645</v>
      </c>
      <c r="S310" s="486">
        <f t="shared" ca="1" si="70"/>
        <v>0.11</v>
      </c>
      <c r="T310" s="470">
        <v>11</v>
      </c>
      <c r="U310" s="469" t="str">
        <f t="shared" si="71"/>
        <v>C11-R22</v>
      </c>
      <c r="V310" s="470">
        <v>11</v>
      </c>
      <c r="W310" s="470" t="s">
        <v>493</v>
      </c>
      <c r="X310" s="470" t="s">
        <v>494</v>
      </c>
      <c r="Y310" s="470">
        <v>22</v>
      </c>
      <c r="AA310" s="505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45"/>
      <c r="C311" s="404" t="str">
        <f t="shared" si="68"/>
        <v>C11-R24</v>
      </c>
      <c r="D311" s="405">
        <v>0.38090277777777776</v>
      </c>
      <c r="E311" s="405">
        <v>0.38105324074074076</v>
      </c>
      <c r="F311" s="406">
        <f t="shared" si="83"/>
        <v>1.7</v>
      </c>
      <c r="G311" s="468">
        <f t="shared" si="83"/>
        <v>5.41</v>
      </c>
      <c r="H311" s="407">
        <f t="shared" si="83"/>
        <v>1.2</v>
      </c>
      <c r="I311" s="407">
        <f t="shared" si="75"/>
        <v>7.11</v>
      </c>
      <c r="J311" s="407">
        <f t="shared" si="69"/>
        <v>7.2500000005960468</v>
      </c>
      <c r="K311" s="408">
        <f t="shared" si="76"/>
        <v>0.14000000059604645</v>
      </c>
      <c r="L311" s="409">
        <f t="shared" si="77"/>
        <v>0.5</v>
      </c>
      <c r="M311" s="410">
        <f t="shared" si="78"/>
        <v>7.61</v>
      </c>
      <c r="N311" s="410">
        <f t="shared" si="79"/>
        <v>7.7500000005960468</v>
      </c>
      <c r="O311" s="411"/>
      <c r="P311" s="485">
        <f t="shared" ca="1" si="80"/>
        <v>0.42774305555555958</v>
      </c>
      <c r="Q311" s="484">
        <f t="shared" ca="1" si="81"/>
        <v>0.42788194444444849</v>
      </c>
      <c r="R311" s="486">
        <v>0.14000000059604645</v>
      </c>
      <c r="S311" s="486">
        <f t="shared" ca="1" si="70"/>
        <v>0.03</v>
      </c>
      <c r="T311" s="506">
        <v>12</v>
      </c>
      <c r="U311" s="469" t="str">
        <f t="shared" si="71"/>
        <v>C11-R24</v>
      </c>
      <c r="V311" s="470">
        <v>11</v>
      </c>
      <c r="W311" s="470" t="s">
        <v>493</v>
      </c>
      <c r="X311" s="470" t="s">
        <v>494</v>
      </c>
      <c r="Y311" s="470">
        <v>24</v>
      </c>
      <c r="AA311" s="505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45"/>
      <c r="C312" s="404" t="str">
        <f t="shared" si="68"/>
        <v>C11-R26</v>
      </c>
      <c r="D312" s="405">
        <v>0.38115740740740739</v>
      </c>
      <c r="E312" s="405">
        <v>0.3812962962962963</v>
      </c>
      <c r="F312" s="406">
        <f t="shared" si="83"/>
        <v>1.7</v>
      </c>
      <c r="G312" s="468">
        <f t="shared" si="83"/>
        <v>5.41</v>
      </c>
      <c r="H312" s="407">
        <f t="shared" si="83"/>
        <v>1.2</v>
      </c>
      <c r="I312" s="407">
        <f t="shared" si="75"/>
        <v>7.11</v>
      </c>
      <c r="J312" s="407">
        <f t="shared" si="69"/>
        <v>7.2199999994039539</v>
      </c>
      <c r="K312" s="408">
        <f t="shared" si="76"/>
        <v>0.10999999940395355</v>
      </c>
      <c r="L312" s="409">
        <f t="shared" si="77"/>
        <v>0.5</v>
      </c>
      <c r="M312" s="410">
        <f t="shared" si="78"/>
        <v>7.61</v>
      </c>
      <c r="N312" s="410">
        <f t="shared" si="79"/>
        <v>7.7199999994039539</v>
      </c>
      <c r="O312" s="411"/>
      <c r="P312" s="485">
        <f t="shared" ca="1" si="80"/>
        <v>0.42812500000000403</v>
      </c>
      <c r="Q312" s="484">
        <f t="shared" ca="1" si="81"/>
        <v>0.42829861111111517</v>
      </c>
      <c r="R312" s="486">
        <v>0.10999999940395355</v>
      </c>
      <c r="S312" s="486">
        <f t="shared" ca="1" si="70"/>
        <v>0.11</v>
      </c>
      <c r="T312" s="470">
        <v>13</v>
      </c>
      <c r="U312" s="469" t="str">
        <f t="shared" si="71"/>
        <v>C11-R26</v>
      </c>
      <c r="V312" s="470">
        <v>11</v>
      </c>
      <c r="W312" s="470" t="s">
        <v>493</v>
      </c>
      <c r="X312" s="470" t="s">
        <v>494</v>
      </c>
      <c r="Y312" s="470">
        <v>26</v>
      </c>
      <c r="AA312" s="505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45"/>
      <c r="C313" s="404" t="str">
        <f t="shared" si="68"/>
        <v>C11-R28</v>
      </c>
      <c r="D313" s="405">
        <v>0.38140046296296298</v>
      </c>
      <c r="E313" s="405">
        <v>0.38157407407407407</v>
      </c>
      <c r="F313" s="406">
        <f t="shared" si="83"/>
        <v>1.7</v>
      </c>
      <c r="G313" s="468">
        <f t="shared" si="83"/>
        <v>5.41</v>
      </c>
      <c r="H313" s="407">
        <f t="shared" si="83"/>
        <v>1.2</v>
      </c>
      <c r="I313" s="407">
        <f t="shared" si="75"/>
        <v>7.11</v>
      </c>
      <c r="J313" s="407">
        <f t="shared" si="69"/>
        <v>7.2100000014901164</v>
      </c>
      <c r="K313" s="408">
        <f t="shared" si="76"/>
        <v>0.10000000149011612</v>
      </c>
      <c r="L313" s="409">
        <f t="shared" si="77"/>
        <v>0.5</v>
      </c>
      <c r="M313" s="410">
        <f t="shared" si="78"/>
        <v>7.61</v>
      </c>
      <c r="N313" s="410">
        <f t="shared" si="79"/>
        <v>7.7100000014901164</v>
      </c>
      <c r="O313" s="411"/>
      <c r="P313" s="485">
        <f t="shared" ca="1" si="80"/>
        <v>0.42858796296296703</v>
      </c>
      <c r="Q313" s="484">
        <f t="shared" ca="1" si="81"/>
        <v>0.42875000000000407</v>
      </c>
      <c r="R313" s="486">
        <v>0.10000000149011612</v>
      </c>
      <c r="S313" s="486">
        <f t="shared" ca="1" si="70"/>
        <v>7.0000000000000007E-2</v>
      </c>
      <c r="T313" s="506">
        <v>14</v>
      </c>
      <c r="U313" s="469" t="str">
        <f t="shared" si="71"/>
        <v>C11-R28</v>
      </c>
      <c r="V313" s="470">
        <v>11</v>
      </c>
      <c r="W313" s="470" t="s">
        <v>493</v>
      </c>
      <c r="X313" s="470" t="s">
        <v>494</v>
      </c>
      <c r="Y313" s="470">
        <v>28</v>
      </c>
      <c r="AA313" s="505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45"/>
      <c r="C314" s="404" t="str">
        <f t="shared" si="68"/>
        <v>C11-R30</v>
      </c>
      <c r="D314" s="405">
        <v>0.38165509259259262</v>
      </c>
      <c r="E314" s="405">
        <v>0.3818287037037037</v>
      </c>
      <c r="F314" s="406">
        <f t="shared" si="83"/>
        <v>1.7</v>
      </c>
      <c r="G314" s="468">
        <f t="shared" si="83"/>
        <v>5.41</v>
      </c>
      <c r="H314" s="407">
        <f t="shared" si="83"/>
        <v>1.2</v>
      </c>
      <c r="I314" s="407">
        <f t="shared" si="75"/>
        <v>7.11</v>
      </c>
      <c r="J314" s="407">
        <f t="shared" si="69"/>
        <v>7.1699999986588958</v>
      </c>
      <c r="K314" s="408">
        <f t="shared" si="76"/>
        <v>5.9999998658895493E-2</v>
      </c>
      <c r="L314" s="409">
        <f t="shared" si="77"/>
        <v>0.5</v>
      </c>
      <c r="M314" s="410">
        <f t="shared" si="78"/>
        <v>7.61</v>
      </c>
      <c r="N314" s="410">
        <f t="shared" si="79"/>
        <v>7.6699999986588958</v>
      </c>
      <c r="O314" s="411"/>
      <c r="P314" s="485">
        <f t="shared" ca="1" si="80"/>
        <v>0.42902777777778184</v>
      </c>
      <c r="Q314" s="484">
        <f t="shared" ca="1" si="81"/>
        <v>0.42917824074074479</v>
      </c>
      <c r="R314" s="486">
        <v>5.9999998658895493E-2</v>
      </c>
      <c r="S314" s="486">
        <f t="shared" ca="1" si="70"/>
        <v>0.01</v>
      </c>
      <c r="T314" s="470">
        <v>15</v>
      </c>
      <c r="U314" s="469" t="str">
        <f t="shared" si="71"/>
        <v>C11-R30</v>
      </c>
      <c r="V314" s="470">
        <v>11</v>
      </c>
      <c r="W314" s="470" t="s">
        <v>493</v>
      </c>
      <c r="X314" s="470" t="s">
        <v>494</v>
      </c>
      <c r="Y314" s="470">
        <v>30</v>
      </c>
      <c r="AA314" s="505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45"/>
      <c r="C315" s="404" t="str">
        <f t="shared" si="68"/>
        <v>C11-R32</v>
      </c>
      <c r="D315" s="405">
        <v>0.38188657407407406</v>
      </c>
      <c r="E315" s="405">
        <v>0.38203703703703706</v>
      </c>
      <c r="F315" s="406">
        <f t="shared" si="83"/>
        <v>1.7</v>
      </c>
      <c r="G315" s="468">
        <f t="shared" si="83"/>
        <v>5.41</v>
      </c>
      <c r="H315" s="407">
        <f t="shared" si="83"/>
        <v>1.2</v>
      </c>
      <c r="I315" s="407">
        <f t="shared" si="75"/>
        <v>7.11</v>
      </c>
      <c r="J315" s="407">
        <f t="shared" si="69"/>
        <v>7.1600000007450584</v>
      </c>
      <c r="K315" s="408">
        <f t="shared" si="76"/>
        <v>5.000000074505806E-2</v>
      </c>
      <c r="L315" s="409">
        <f t="shared" si="77"/>
        <v>0.5</v>
      </c>
      <c r="M315" s="410">
        <f t="shared" si="78"/>
        <v>7.61</v>
      </c>
      <c r="N315" s="410">
        <f t="shared" si="79"/>
        <v>7.6600000007450584</v>
      </c>
      <c r="O315" s="411"/>
      <c r="P315" s="485">
        <f t="shared" ca="1" si="80"/>
        <v>0.42940972222222629</v>
      </c>
      <c r="Q315" s="484">
        <f t="shared" ca="1" si="81"/>
        <v>0.42957175925926333</v>
      </c>
      <c r="R315" s="486">
        <v>5.000000074505806E-2</v>
      </c>
      <c r="S315" s="486">
        <f t="shared" ca="1" si="70"/>
        <v>0.13</v>
      </c>
      <c r="T315" s="506">
        <v>16</v>
      </c>
      <c r="U315" s="469" t="str">
        <f t="shared" si="71"/>
        <v>C11-R32</v>
      </c>
      <c r="V315" s="470">
        <v>11</v>
      </c>
      <c r="W315" s="470" t="s">
        <v>493</v>
      </c>
      <c r="X315" s="470" t="s">
        <v>494</v>
      </c>
      <c r="Y315" s="470">
        <v>32</v>
      </c>
      <c r="AA315" s="505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45" t="s">
        <v>524</v>
      </c>
      <c r="C316" s="404" t="str">
        <f t="shared" si="68"/>
        <v>C11-R34</v>
      </c>
      <c r="D316" s="405">
        <v>0.38211805555555556</v>
      </c>
      <c r="E316" s="405">
        <v>0.38226851851851851</v>
      </c>
      <c r="F316" s="406">
        <f t="shared" si="83"/>
        <v>1.7</v>
      </c>
      <c r="G316" s="468">
        <f t="shared" si="83"/>
        <v>5.41</v>
      </c>
      <c r="H316" s="407">
        <f t="shared" si="83"/>
        <v>1.2</v>
      </c>
      <c r="I316" s="407">
        <f t="shared" si="75"/>
        <v>7.11</v>
      </c>
      <c r="J316" s="407">
        <f t="shared" si="69"/>
        <v>7.1199999997764829</v>
      </c>
      <c r="K316" s="408">
        <f t="shared" si="76"/>
        <v>9.9999997764825821E-3</v>
      </c>
      <c r="L316" s="409">
        <f t="shared" si="77"/>
        <v>0.5</v>
      </c>
      <c r="M316" s="410">
        <f t="shared" si="78"/>
        <v>7.61</v>
      </c>
      <c r="N316" s="410">
        <f t="shared" si="79"/>
        <v>7.6199999997764829</v>
      </c>
      <c r="O316" s="411"/>
      <c r="P316" s="485">
        <f t="shared" ca="1" si="80"/>
        <v>0.4298495370370411</v>
      </c>
      <c r="Q316" s="484">
        <f t="shared" ca="1" si="81"/>
        <v>0.43002314814815223</v>
      </c>
      <c r="R316" s="486">
        <v>9.9999997764825821E-3</v>
      </c>
      <c r="S316" s="486">
        <f t="shared" ca="1" si="70"/>
        <v>0.14000000000000001</v>
      </c>
      <c r="T316" s="470">
        <v>17</v>
      </c>
      <c r="U316" s="469" t="str">
        <f t="shared" si="71"/>
        <v>C11-R34</v>
      </c>
      <c r="V316" s="470">
        <v>11</v>
      </c>
      <c r="W316" s="470" t="s">
        <v>493</v>
      </c>
      <c r="X316" s="470" t="s">
        <v>494</v>
      </c>
      <c r="Y316" s="470">
        <v>34</v>
      </c>
      <c r="AA316" s="505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45"/>
      <c r="C317" s="404" t="str">
        <f t="shared" si="68"/>
        <v>C11-R36</v>
      </c>
      <c r="D317" s="405">
        <v>0.38240740740740742</v>
      </c>
      <c r="E317" s="405">
        <v>0.38255787037037037</v>
      </c>
      <c r="F317" s="406">
        <f t="shared" si="83"/>
        <v>1.7</v>
      </c>
      <c r="G317" s="468">
        <f t="shared" si="83"/>
        <v>5.41</v>
      </c>
      <c r="H317" s="407">
        <f t="shared" si="83"/>
        <v>1.2</v>
      </c>
      <c r="I317" s="407">
        <f t="shared" si="75"/>
        <v>7.11</v>
      </c>
      <c r="J317" s="407">
        <f t="shared" si="69"/>
        <v>7.189999998211861</v>
      </c>
      <c r="K317" s="408">
        <f t="shared" si="76"/>
        <v>7.9999998211860657E-2</v>
      </c>
      <c r="L317" s="409">
        <f t="shared" si="77"/>
        <v>0.5</v>
      </c>
      <c r="M317" s="410">
        <f t="shared" si="78"/>
        <v>7.61</v>
      </c>
      <c r="N317" s="410">
        <f t="shared" si="79"/>
        <v>7.689999998211861</v>
      </c>
      <c r="O317" s="411"/>
      <c r="P317" s="485">
        <f t="shared" ca="1" si="80"/>
        <v>0.43027777777778187</v>
      </c>
      <c r="Q317" s="484">
        <f t="shared" ca="1" si="81"/>
        <v>0.43045138888889301</v>
      </c>
      <c r="R317" s="486">
        <v>7.9999998211860657E-2</v>
      </c>
      <c r="S317" s="486">
        <f t="shared" ca="1" si="70"/>
        <v>0.11</v>
      </c>
      <c r="T317" s="506">
        <v>18</v>
      </c>
      <c r="U317" s="469" t="str">
        <f t="shared" si="71"/>
        <v>C11-R36</v>
      </c>
      <c r="V317" s="470">
        <v>11</v>
      </c>
      <c r="W317" s="470" t="s">
        <v>493</v>
      </c>
      <c r="X317" s="470" t="s">
        <v>494</v>
      </c>
      <c r="Y317" s="470">
        <v>36</v>
      </c>
      <c r="AA317" s="505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45"/>
      <c r="C318" s="404" t="str">
        <f t="shared" si="68"/>
        <v>C11-R38</v>
      </c>
      <c r="D318" s="405">
        <v>0.38266203703703705</v>
      </c>
      <c r="E318" s="405">
        <v>0.38280092592592591</v>
      </c>
      <c r="F318" s="406">
        <f t="shared" si="83"/>
        <v>1.7</v>
      </c>
      <c r="G318" s="468">
        <f t="shared" si="83"/>
        <v>5.41</v>
      </c>
      <c r="H318" s="407">
        <f t="shared" si="83"/>
        <v>1.2</v>
      </c>
      <c r="I318" s="407">
        <f t="shared" si="75"/>
        <v>7.11</v>
      </c>
      <c r="J318" s="407">
        <f t="shared" si="69"/>
        <v>7.2500000005960468</v>
      </c>
      <c r="K318" s="408">
        <f t="shared" si="76"/>
        <v>0.14000000059604645</v>
      </c>
      <c r="L318" s="409">
        <f t="shared" si="77"/>
        <v>0.5</v>
      </c>
      <c r="M318" s="410">
        <f t="shared" si="78"/>
        <v>7.61</v>
      </c>
      <c r="N318" s="410">
        <f t="shared" si="79"/>
        <v>7.7500000005960468</v>
      </c>
      <c r="O318" s="411"/>
      <c r="P318" s="485">
        <f t="shared" ca="1" si="80"/>
        <v>0.43071759259259673</v>
      </c>
      <c r="Q318" s="484">
        <f t="shared" ca="1" si="81"/>
        <v>0.43085648148148564</v>
      </c>
      <c r="R318" s="486">
        <v>0.14000000059604645</v>
      </c>
      <c r="S318" s="486">
        <f t="shared" ca="1" si="70"/>
        <v>0.06</v>
      </c>
      <c r="T318" s="470">
        <v>19</v>
      </c>
      <c r="U318" s="469" t="str">
        <f t="shared" si="71"/>
        <v>C11-R38</v>
      </c>
      <c r="V318" s="470">
        <v>11</v>
      </c>
      <c r="W318" s="470" t="s">
        <v>493</v>
      </c>
      <c r="X318" s="470" t="s">
        <v>494</v>
      </c>
      <c r="Y318" s="470">
        <v>38</v>
      </c>
      <c r="AA318" s="505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45"/>
      <c r="C319" s="404" t="str">
        <f t="shared" si="68"/>
        <v>C11-R40</v>
      </c>
      <c r="D319" s="405">
        <v>0.38289351851851849</v>
      </c>
      <c r="E319" s="405">
        <v>0.38305555555555554</v>
      </c>
      <c r="F319" s="406">
        <f t="shared" si="83"/>
        <v>1.7</v>
      </c>
      <c r="G319" s="468">
        <f t="shared" si="83"/>
        <v>5.41</v>
      </c>
      <c r="H319" s="407">
        <f t="shared" si="83"/>
        <v>1.2</v>
      </c>
      <c r="I319" s="407">
        <f t="shared" si="75"/>
        <v>7.11</v>
      </c>
      <c r="J319" s="407">
        <f t="shared" si="69"/>
        <v>7.2399999952316287</v>
      </c>
      <c r="K319" s="408">
        <f t="shared" si="76"/>
        <v>0.12999999523162842</v>
      </c>
      <c r="L319" s="409">
        <f t="shared" si="77"/>
        <v>0.5</v>
      </c>
      <c r="M319" s="410">
        <f t="shared" si="78"/>
        <v>7.61</v>
      </c>
      <c r="N319" s="410">
        <f t="shared" si="79"/>
        <v>7.7399999952316287</v>
      </c>
      <c r="O319" s="411"/>
      <c r="P319" s="485">
        <f t="shared" ca="1" si="80"/>
        <v>0.43112268518518937</v>
      </c>
      <c r="Q319" s="484">
        <f t="shared" ca="1" si="81"/>
        <v>0.43126157407407828</v>
      </c>
      <c r="R319" s="486">
        <v>0.12999999523162842</v>
      </c>
      <c r="S319" s="486">
        <f t="shared" ca="1" si="70"/>
        <v>7.0000000000000007E-2</v>
      </c>
      <c r="T319" s="506">
        <v>20</v>
      </c>
      <c r="U319" s="469" t="str">
        <f t="shared" si="71"/>
        <v>C11-R40</v>
      </c>
      <c r="V319" s="470">
        <v>11</v>
      </c>
      <c r="W319" s="470" t="s">
        <v>493</v>
      </c>
      <c r="X319" s="470" t="s">
        <v>494</v>
      </c>
      <c r="Y319" s="470">
        <v>40</v>
      </c>
      <c r="AA319" s="505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45"/>
      <c r="C320" s="404" t="str">
        <f t="shared" si="68"/>
        <v>C11-R42</v>
      </c>
      <c r="D320" s="405">
        <v>0.38312499999999999</v>
      </c>
      <c r="E320" s="405">
        <v>0.3832638888888889</v>
      </c>
      <c r="F320" s="406">
        <f t="shared" si="83"/>
        <v>1.7</v>
      </c>
      <c r="G320" s="468">
        <f t="shared" si="83"/>
        <v>5.41</v>
      </c>
      <c r="H320" s="407">
        <f t="shared" si="83"/>
        <v>1.2</v>
      </c>
      <c r="I320" s="407">
        <f t="shared" si="75"/>
        <v>7.11</v>
      </c>
      <c r="J320" s="407">
        <f t="shared" si="69"/>
        <v>7.1299999995529655</v>
      </c>
      <c r="K320" s="408">
        <f t="shared" si="76"/>
        <v>1.9999999552965164E-2</v>
      </c>
      <c r="L320" s="409">
        <f t="shared" si="77"/>
        <v>0.5</v>
      </c>
      <c r="M320" s="410">
        <f t="shared" si="78"/>
        <v>7.61</v>
      </c>
      <c r="N320" s="410">
        <f t="shared" si="79"/>
        <v>7.6299999995529655</v>
      </c>
      <c r="O320" s="411"/>
      <c r="P320" s="485">
        <f t="shared" ca="1" si="80"/>
        <v>0.43152777777778201</v>
      </c>
      <c r="Q320" s="484">
        <f t="shared" ca="1" si="81"/>
        <v>0.43167824074074496</v>
      </c>
      <c r="R320" s="486">
        <v>1.9999999552965164E-2</v>
      </c>
      <c r="S320" s="486">
        <f t="shared" ca="1" si="70"/>
        <v>0.08</v>
      </c>
      <c r="T320" s="470">
        <v>21</v>
      </c>
      <c r="U320" s="469" t="str">
        <f t="shared" si="71"/>
        <v>C11-R42</v>
      </c>
      <c r="V320" s="470">
        <v>11</v>
      </c>
      <c r="W320" s="470" t="s">
        <v>493</v>
      </c>
      <c r="X320" s="470" t="s">
        <v>494</v>
      </c>
      <c r="Y320" s="470">
        <v>42</v>
      </c>
      <c r="AA320" s="505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45"/>
      <c r="C321" s="404" t="str">
        <f t="shared" si="68"/>
        <v>C12-R39</v>
      </c>
      <c r="D321" s="405">
        <v>0.38339120370370372</v>
      </c>
      <c r="E321" s="405">
        <v>0.3835648148148148</v>
      </c>
      <c r="F321" s="406">
        <f t="shared" si="83"/>
        <v>1.7</v>
      </c>
      <c r="G321" s="468">
        <f t="shared" si="83"/>
        <v>5.41</v>
      </c>
      <c r="H321" s="407">
        <f t="shared" si="83"/>
        <v>1.2</v>
      </c>
      <c r="I321" s="407">
        <f t="shared" si="75"/>
        <v>7.11</v>
      </c>
      <c r="J321" s="407">
        <f t="shared" si="69"/>
        <v>7.1600000007450584</v>
      </c>
      <c r="K321" s="408">
        <f t="shared" si="76"/>
        <v>5.000000074505806E-2</v>
      </c>
      <c r="L321" s="409">
        <f t="shared" si="77"/>
        <v>0.5</v>
      </c>
      <c r="M321" s="410">
        <f t="shared" si="78"/>
        <v>7.61</v>
      </c>
      <c r="N321" s="410">
        <f t="shared" si="79"/>
        <v>7.6600000007450584</v>
      </c>
      <c r="O321" s="411"/>
      <c r="P321" s="485">
        <f t="shared" ca="1" si="80"/>
        <v>0.43195601851852272</v>
      </c>
      <c r="Q321" s="484">
        <f t="shared" ca="1" si="81"/>
        <v>0.43212962962963386</v>
      </c>
      <c r="R321" s="486">
        <v>5.000000074505806E-2</v>
      </c>
      <c r="S321" s="486">
        <f t="shared" ca="1" si="70"/>
        <v>0.04</v>
      </c>
      <c r="T321" s="470">
        <v>1</v>
      </c>
      <c r="U321" s="469" t="str">
        <f t="shared" si="71"/>
        <v>C12-R39</v>
      </c>
      <c r="V321" s="470">
        <v>12</v>
      </c>
      <c r="W321" s="470" t="s">
        <v>493</v>
      </c>
      <c r="X321" s="470" t="s">
        <v>494</v>
      </c>
      <c r="Y321" s="470">
        <v>39</v>
      </c>
      <c r="AA321" s="505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45"/>
      <c r="C322" s="404" t="str">
        <f t="shared" si="68"/>
        <v>C12-R37</v>
      </c>
      <c r="D322" s="405">
        <v>0.38362268518518516</v>
      </c>
      <c r="E322" s="405">
        <v>0.38378472222222221</v>
      </c>
      <c r="F322" s="406">
        <f t="shared" si="83"/>
        <v>1.7</v>
      </c>
      <c r="G322" s="468">
        <f t="shared" si="83"/>
        <v>5.41</v>
      </c>
      <c r="H322" s="407">
        <f t="shared" si="83"/>
        <v>1.2</v>
      </c>
      <c r="I322" s="407">
        <f t="shared" si="75"/>
        <v>7.11</v>
      </c>
      <c r="J322" s="407">
        <f t="shared" si="69"/>
        <v>7.1499999991059306</v>
      </c>
      <c r="K322" s="408">
        <f t="shared" si="76"/>
        <v>3.9999999105930328E-2</v>
      </c>
      <c r="L322" s="409">
        <f t="shared" si="77"/>
        <v>0.5</v>
      </c>
      <c r="M322" s="410">
        <f t="shared" si="78"/>
        <v>7.61</v>
      </c>
      <c r="N322" s="410">
        <f t="shared" si="79"/>
        <v>7.6499999991059306</v>
      </c>
      <c r="O322" s="411"/>
      <c r="P322" s="485">
        <f t="shared" ca="1" si="80"/>
        <v>0.4323726851851894</v>
      </c>
      <c r="Q322" s="484">
        <f t="shared" ca="1" si="81"/>
        <v>0.43253472222222644</v>
      </c>
      <c r="R322" s="486">
        <v>3.9999999105930328E-2</v>
      </c>
      <c r="S322" s="486">
        <f t="shared" ca="1" si="70"/>
        <v>0.12</v>
      </c>
      <c r="T322" s="470">
        <v>2</v>
      </c>
      <c r="U322" s="469" t="str">
        <f t="shared" si="71"/>
        <v>C12-R37</v>
      </c>
      <c r="V322" s="470">
        <v>12</v>
      </c>
      <c r="W322" s="470" t="s">
        <v>493</v>
      </c>
      <c r="X322" s="470" t="s">
        <v>494</v>
      </c>
      <c r="Y322" s="470">
        <v>37</v>
      </c>
      <c r="AA322" s="505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45"/>
      <c r="C323" s="404" t="str">
        <f t="shared" si="68"/>
        <v>C12-R35</v>
      </c>
      <c r="D323" s="405">
        <v>0.38385416666666666</v>
      </c>
      <c r="E323" s="405">
        <v>0.3840277777777778</v>
      </c>
      <c r="F323" s="406">
        <f t="shared" ref="F323:H338" si="84">F322</f>
        <v>1.7</v>
      </c>
      <c r="G323" s="468">
        <f t="shared" si="84"/>
        <v>5.41</v>
      </c>
      <c r="H323" s="407">
        <f t="shared" si="84"/>
        <v>1.2</v>
      </c>
      <c r="I323" s="407">
        <f t="shared" si="75"/>
        <v>7.11</v>
      </c>
      <c r="J323" s="407">
        <f t="shared" si="69"/>
        <v>7.2100000014901164</v>
      </c>
      <c r="K323" s="408">
        <f t="shared" si="76"/>
        <v>0.10000000149011612</v>
      </c>
      <c r="L323" s="409">
        <f t="shared" si="77"/>
        <v>0.5</v>
      </c>
      <c r="M323" s="410">
        <f t="shared" si="78"/>
        <v>7.61</v>
      </c>
      <c r="N323" s="410">
        <f t="shared" si="79"/>
        <v>7.7100000014901164</v>
      </c>
      <c r="O323" s="411"/>
      <c r="P323" s="485">
        <f t="shared" ca="1" si="80"/>
        <v>0.43281250000000421</v>
      </c>
      <c r="Q323" s="484">
        <f t="shared" ca="1" si="81"/>
        <v>0.43296296296296716</v>
      </c>
      <c r="R323" s="486">
        <v>0.10000000149011612</v>
      </c>
      <c r="S323" s="486">
        <f t="shared" ca="1" si="70"/>
        <v>0.15</v>
      </c>
      <c r="T323" s="470">
        <v>3</v>
      </c>
      <c r="U323" s="469" t="str">
        <f t="shared" si="71"/>
        <v>C12-R35</v>
      </c>
      <c r="V323" s="470">
        <v>12</v>
      </c>
      <c r="W323" s="470" t="s">
        <v>493</v>
      </c>
      <c r="X323" s="470" t="s">
        <v>494</v>
      </c>
      <c r="Y323" s="470">
        <v>35</v>
      </c>
      <c r="AA323" s="505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45"/>
      <c r="C324" s="404" t="str">
        <f t="shared" si="68"/>
        <v>C12-R33</v>
      </c>
      <c r="D324" s="405">
        <v>0.3841087962962963</v>
      </c>
      <c r="E324" s="405">
        <v>0.38425925925925924</v>
      </c>
      <c r="F324" s="406">
        <f t="shared" si="84"/>
        <v>1.7</v>
      </c>
      <c r="G324" s="468">
        <f t="shared" si="84"/>
        <v>5.41</v>
      </c>
      <c r="H324" s="407">
        <f t="shared" si="84"/>
        <v>1.2</v>
      </c>
      <c r="I324" s="407">
        <f t="shared" si="75"/>
        <v>7.11</v>
      </c>
      <c r="J324" s="407">
        <f t="shared" si="69"/>
        <v>7.2600000059604648</v>
      </c>
      <c r="K324" s="408">
        <f t="shared" si="76"/>
        <v>0.15000000596046448</v>
      </c>
      <c r="L324" s="409">
        <f t="shared" si="77"/>
        <v>0.5</v>
      </c>
      <c r="M324" s="410">
        <f t="shared" si="78"/>
        <v>7.61</v>
      </c>
      <c r="N324" s="410">
        <f t="shared" si="79"/>
        <v>7.7600000059604648</v>
      </c>
      <c r="O324" s="411"/>
      <c r="P324" s="485">
        <f t="shared" ca="1" si="80"/>
        <v>0.43319444444444866</v>
      </c>
      <c r="Q324" s="484">
        <f t="shared" ca="1" si="81"/>
        <v>0.43333333333333757</v>
      </c>
      <c r="R324" s="486">
        <v>0.15000000596046448</v>
      </c>
      <c r="S324" s="486">
        <f t="shared" ca="1" si="70"/>
        <v>0.13</v>
      </c>
      <c r="T324" s="470">
        <v>4</v>
      </c>
      <c r="U324" s="504" t="str">
        <f t="shared" si="71"/>
        <v>C12-R33</v>
      </c>
      <c r="V324" s="470">
        <v>12</v>
      </c>
      <c r="W324" s="504" t="s">
        <v>493</v>
      </c>
      <c r="X324" s="504" t="s">
        <v>494</v>
      </c>
      <c r="Y324" s="470">
        <v>33</v>
      </c>
      <c r="AA324" s="505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45"/>
      <c r="C325" s="404" t="str">
        <f t="shared" si="68"/>
        <v>C12-R31</v>
      </c>
      <c r="D325" s="405">
        <v>0.38439814814814816</v>
      </c>
      <c r="E325" s="405">
        <v>0.38453703703703701</v>
      </c>
      <c r="F325" s="406">
        <f t="shared" si="84"/>
        <v>1.7</v>
      </c>
      <c r="G325" s="468">
        <f t="shared" si="84"/>
        <v>5.41</v>
      </c>
      <c r="H325" s="407">
        <f t="shared" si="84"/>
        <v>1.2</v>
      </c>
      <c r="I325" s="407">
        <f t="shared" si="75"/>
        <v>7.11</v>
      </c>
      <c r="J325" s="407">
        <f t="shared" si="69"/>
        <v>7.1399999993294481</v>
      </c>
      <c r="K325" s="408">
        <f t="shared" si="76"/>
        <v>2.9999999329447746E-2</v>
      </c>
      <c r="L325" s="409">
        <f t="shared" si="77"/>
        <v>0.5</v>
      </c>
      <c r="M325" s="410">
        <f t="shared" si="78"/>
        <v>7.61</v>
      </c>
      <c r="N325" s="410">
        <f t="shared" si="79"/>
        <v>7.6399999993294481</v>
      </c>
      <c r="O325" s="411"/>
      <c r="P325" s="485">
        <f t="shared" ca="1" si="80"/>
        <v>0.43362268518518943</v>
      </c>
      <c r="Q325" s="484">
        <f t="shared" ca="1" si="81"/>
        <v>0.43379629629630057</v>
      </c>
      <c r="R325" s="486">
        <v>2.9999999329447746E-2</v>
      </c>
      <c r="S325" s="486">
        <f t="shared" ca="1" si="70"/>
        <v>0.1</v>
      </c>
      <c r="T325" s="470">
        <v>5</v>
      </c>
      <c r="U325" s="469" t="str">
        <f t="shared" si="71"/>
        <v>C12-R31</v>
      </c>
      <c r="V325" s="470">
        <v>12</v>
      </c>
      <c r="W325" s="470" t="s">
        <v>493</v>
      </c>
      <c r="X325" s="470" t="s">
        <v>494</v>
      </c>
      <c r="Y325" s="470">
        <v>31</v>
      </c>
      <c r="AA325" s="505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45"/>
      <c r="C326" s="404" t="str">
        <f t="shared" si="68"/>
        <v>C12-R29</v>
      </c>
      <c r="D326" s="405">
        <v>0.38462962962962965</v>
      </c>
      <c r="E326" s="405">
        <v>0.38480324074074074</v>
      </c>
      <c r="F326" s="406">
        <f t="shared" si="84"/>
        <v>1.7</v>
      </c>
      <c r="G326" s="468">
        <f t="shared" si="84"/>
        <v>5.41</v>
      </c>
      <c r="H326" s="407">
        <f t="shared" si="84"/>
        <v>1.2</v>
      </c>
      <c r="I326" s="407">
        <f t="shared" si="75"/>
        <v>7.11</v>
      </c>
      <c r="J326" s="407">
        <f t="shared" si="69"/>
        <v>7.1600000007450584</v>
      </c>
      <c r="K326" s="408">
        <f t="shared" si="76"/>
        <v>5.000000074505806E-2</v>
      </c>
      <c r="L326" s="409">
        <f t="shared" si="77"/>
        <v>0.5</v>
      </c>
      <c r="M326" s="410">
        <f t="shared" si="78"/>
        <v>7.61</v>
      </c>
      <c r="N326" s="410">
        <f t="shared" si="79"/>
        <v>7.6600000007450584</v>
      </c>
      <c r="O326" s="411"/>
      <c r="P326" s="485">
        <f t="shared" ca="1" si="80"/>
        <v>0.43407407407407833</v>
      </c>
      <c r="Q326" s="484">
        <f t="shared" ca="1" si="81"/>
        <v>0.43422453703704128</v>
      </c>
      <c r="R326" s="486">
        <v>5.000000074505806E-2</v>
      </c>
      <c r="S326" s="486">
        <f t="shared" ca="1" si="70"/>
        <v>0.14000000000000001</v>
      </c>
      <c r="T326" s="470">
        <v>6</v>
      </c>
      <c r="U326" s="469" t="str">
        <f t="shared" si="71"/>
        <v>C12-R29</v>
      </c>
      <c r="V326" s="470">
        <v>12</v>
      </c>
      <c r="W326" s="470" t="s">
        <v>493</v>
      </c>
      <c r="X326" s="470" t="s">
        <v>494</v>
      </c>
      <c r="Y326" s="470">
        <v>29</v>
      </c>
      <c r="AA326" s="505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45"/>
      <c r="C327" s="404" t="str">
        <f t="shared" si="68"/>
        <v>C12-R27</v>
      </c>
      <c r="D327" s="405">
        <v>0.38490740740740742</v>
      </c>
      <c r="E327" s="405">
        <v>0.38504629629629628</v>
      </c>
      <c r="F327" s="406">
        <f t="shared" si="84"/>
        <v>1.7</v>
      </c>
      <c r="G327" s="468">
        <f t="shared" si="84"/>
        <v>5.41</v>
      </c>
      <c r="H327" s="407">
        <f t="shared" si="84"/>
        <v>1.2</v>
      </c>
      <c r="I327" s="407">
        <f t="shared" si="75"/>
        <v>7.11</v>
      </c>
      <c r="J327" s="407">
        <f t="shared" si="69"/>
        <v>7.189999998211861</v>
      </c>
      <c r="K327" s="408">
        <f t="shared" si="76"/>
        <v>7.9999998211860657E-2</v>
      </c>
      <c r="L327" s="409">
        <f t="shared" si="77"/>
        <v>0.5</v>
      </c>
      <c r="M327" s="410">
        <f t="shared" si="78"/>
        <v>7.61</v>
      </c>
      <c r="N327" s="410">
        <f t="shared" si="79"/>
        <v>7.689999998211861</v>
      </c>
      <c r="O327" s="411"/>
      <c r="P327" s="485">
        <f t="shared" ca="1" si="80"/>
        <v>0.43447916666667091</v>
      </c>
      <c r="Q327" s="484">
        <f t="shared" ca="1" si="81"/>
        <v>0.43462962962963386</v>
      </c>
      <c r="R327" s="486">
        <v>7.9999998211860657E-2</v>
      </c>
      <c r="S327" s="486">
        <f t="shared" ca="1" si="70"/>
        <v>0.1</v>
      </c>
      <c r="T327" s="470">
        <v>7</v>
      </c>
      <c r="U327" s="469" t="str">
        <f t="shared" si="71"/>
        <v>C12-R27</v>
      </c>
      <c r="V327" s="470">
        <v>12</v>
      </c>
      <c r="W327" s="470" t="s">
        <v>493</v>
      </c>
      <c r="X327" s="470" t="s">
        <v>494</v>
      </c>
      <c r="Y327" s="470">
        <v>27</v>
      </c>
      <c r="AA327" s="505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45"/>
      <c r="C328" s="404" t="str">
        <f t="shared" si="68"/>
        <v>C12-R25</v>
      </c>
      <c r="D328" s="405">
        <v>0.38515046296296296</v>
      </c>
      <c r="E328" s="405">
        <v>0.38528935185185187</v>
      </c>
      <c r="F328" s="406">
        <f t="shared" si="84"/>
        <v>1.7</v>
      </c>
      <c r="G328" s="468">
        <f t="shared" si="84"/>
        <v>5.41</v>
      </c>
      <c r="H328" s="407">
        <f t="shared" si="84"/>
        <v>1.2</v>
      </c>
      <c r="I328" s="407">
        <f t="shared" si="75"/>
        <v>7.11</v>
      </c>
      <c r="J328" s="407">
        <f t="shared" si="69"/>
        <v>7.1499999991059306</v>
      </c>
      <c r="K328" s="408">
        <f t="shared" si="76"/>
        <v>3.9999999105930328E-2</v>
      </c>
      <c r="L328" s="409">
        <f t="shared" si="77"/>
        <v>0.5</v>
      </c>
      <c r="M328" s="410">
        <f t="shared" si="78"/>
        <v>7.61</v>
      </c>
      <c r="N328" s="410">
        <f t="shared" si="79"/>
        <v>7.6499999991059306</v>
      </c>
      <c r="O328" s="411"/>
      <c r="P328" s="485">
        <f t="shared" ca="1" si="80"/>
        <v>0.4348726851851894</v>
      </c>
      <c r="Q328" s="484">
        <f t="shared" ca="1" si="81"/>
        <v>0.43503472222222644</v>
      </c>
      <c r="R328" s="486">
        <v>3.9999999105930328E-2</v>
      </c>
      <c r="S328" s="486">
        <f t="shared" ca="1" si="70"/>
        <v>0.01</v>
      </c>
      <c r="T328" s="470">
        <v>8</v>
      </c>
      <c r="U328" s="469" t="str">
        <f t="shared" si="71"/>
        <v>C12-R25</v>
      </c>
      <c r="V328" s="470">
        <v>12</v>
      </c>
      <c r="W328" s="470" t="s">
        <v>493</v>
      </c>
      <c r="X328" s="470" t="s">
        <v>494</v>
      </c>
      <c r="Y328" s="470">
        <v>25</v>
      </c>
      <c r="AA328" s="505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45"/>
      <c r="C329" s="404" t="str">
        <f t="shared" si="68"/>
        <v>C12-R23</v>
      </c>
      <c r="D329" s="405">
        <v>0.38543981481481482</v>
      </c>
      <c r="E329" s="405">
        <v>0.38560185185185186</v>
      </c>
      <c r="F329" s="406">
        <f t="shared" si="84"/>
        <v>1.7</v>
      </c>
      <c r="G329" s="468">
        <f t="shared" si="84"/>
        <v>5.41</v>
      </c>
      <c r="H329" s="407">
        <f t="shared" si="84"/>
        <v>1.2</v>
      </c>
      <c r="I329" s="407">
        <f t="shared" si="75"/>
        <v>7.11</v>
      </c>
      <c r="J329" s="407">
        <f t="shared" si="69"/>
        <v>7.1499999991059306</v>
      </c>
      <c r="K329" s="408">
        <f t="shared" si="76"/>
        <v>3.9999999105930328E-2</v>
      </c>
      <c r="L329" s="409">
        <f t="shared" si="77"/>
        <v>0.5</v>
      </c>
      <c r="M329" s="410">
        <f t="shared" si="78"/>
        <v>7.61</v>
      </c>
      <c r="N329" s="410">
        <f t="shared" si="79"/>
        <v>7.6499999991059306</v>
      </c>
      <c r="O329" s="411"/>
      <c r="P329" s="485">
        <f t="shared" ca="1" si="80"/>
        <v>0.4353240740740783</v>
      </c>
      <c r="Q329" s="484">
        <f t="shared" ca="1" si="81"/>
        <v>0.43549768518518944</v>
      </c>
      <c r="R329" s="486">
        <v>3.9999999105930328E-2</v>
      </c>
      <c r="S329" s="486">
        <f t="shared" ca="1" si="70"/>
        <v>0.04</v>
      </c>
      <c r="T329" s="470">
        <v>9</v>
      </c>
      <c r="U329" s="469" t="str">
        <f t="shared" si="71"/>
        <v>C12-R23</v>
      </c>
      <c r="V329" s="470">
        <v>12</v>
      </c>
      <c r="W329" s="470" t="s">
        <v>493</v>
      </c>
      <c r="X329" s="470" t="s">
        <v>494</v>
      </c>
      <c r="Y329" s="470">
        <v>23</v>
      </c>
      <c r="AA329" s="505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45"/>
      <c r="C330" s="404" t="str">
        <f t="shared" si="68"/>
        <v>C12-R21</v>
      </c>
      <c r="D330" s="405">
        <v>0.38569444444444445</v>
      </c>
      <c r="E330" s="405">
        <v>0.3858449074074074</v>
      </c>
      <c r="F330" s="406">
        <f t="shared" si="84"/>
        <v>1.7</v>
      </c>
      <c r="G330" s="468">
        <f t="shared" si="84"/>
        <v>5.41</v>
      </c>
      <c r="H330" s="407">
        <f t="shared" si="84"/>
        <v>1.2</v>
      </c>
      <c r="I330" s="407">
        <f t="shared" si="75"/>
        <v>7.11</v>
      </c>
      <c r="J330" s="407">
        <f t="shared" si="69"/>
        <v>7.2600000059604648</v>
      </c>
      <c r="K330" s="408">
        <f t="shared" si="76"/>
        <v>0.15000000596046448</v>
      </c>
      <c r="L330" s="409">
        <f t="shared" si="77"/>
        <v>0.5</v>
      </c>
      <c r="M330" s="410">
        <f t="shared" si="78"/>
        <v>7.61</v>
      </c>
      <c r="N330" s="410">
        <f t="shared" si="79"/>
        <v>7.7600000059604648</v>
      </c>
      <c r="O330" s="411"/>
      <c r="P330" s="485">
        <f t="shared" ca="1" si="80"/>
        <v>0.43576388888889317</v>
      </c>
      <c r="Q330" s="484">
        <f t="shared" ca="1" si="81"/>
        <v>0.43593750000000431</v>
      </c>
      <c r="R330" s="486">
        <v>0.15000000596046448</v>
      </c>
      <c r="S330" s="486">
        <f t="shared" ca="1" si="70"/>
        <v>0.06</v>
      </c>
      <c r="T330" s="470">
        <v>10</v>
      </c>
      <c r="U330" s="469" t="str">
        <f t="shared" si="71"/>
        <v>C12-R21</v>
      </c>
      <c r="V330" s="470">
        <v>12</v>
      </c>
      <c r="W330" s="470" t="s">
        <v>493</v>
      </c>
      <c r="X330" s="470" t="s">
        <v>494</v>
      </c>
      <c r="Y330" s="470">
        <v>21</v>
      </c>
      <c r="AA330" s="505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45"/>
      <c r="C331" s="404" t="str">
        <f t="shared" si="68"/>
        <v>C12-R19</v>
      </c>
      <c r="D331" s="405">
        <v>0.38592592592592595</v>
      </c>
      <c r="E331" s="405">
        <v>0.38608796296296294</v>
      </c>
      <c r="F331" s="406">
        <f t="shared" si="84"/>
        <v>1.7</v>
      </c>
      <c r="G331" s="468">
        <f t="shared" si="84"/>
        <v>5.41</v>
      </c>
      <c r="H331" s="407">
        <f t="shared" si="84"/>
        <v>1.2</v>
      </c>
      <c r="I331" s="407">
        <f t="shared" si="75"/>
        <v>7.11</v>
      </c>
      <c r="J331" s="407">
        <f t="shared" si="69"/>
        <v>7.200000003576279</v>
      </c>
      <c r="K331" s="408">
        <f t="shared" si="76"/>
        <v>9.0000003576278687E-2</v>
      </c>
      <c r="L331" s="409">
        <f t="shared" si="77"/>
        <v>0.5</v>
      </c>
      <c r="M331" s="410">
        <f t="shared" si="78"/>
        <v>7.61</v>
      </c>
      <c r="N331" s="410">
        <f t="shared" si="79"/>
        <v>7.700000003576279</v>
      </c>
      <c r="O331" s="411"/>
      <c r="P331" s="485">
        <f t="shared" ca="1" si="80"/>
        <v>0.43619212962963394</v>
      </c>
      <c r="Q331" s="484">
        <f t="shared" ca="1" si="81"/>
        <v>0.43635416666667098</v>
      </c>
      <c r="R331" s="486">
        <v>9.0000003576278687E-2</v>
      </c>
      <c r="S331" s="486">
        <f t="shared" ca="1" si="70"/>
        <v>0.03</v>
      </c>
      <c r="T331" s="470">
        <v>11</v>
      </c>
      <c r="U331" s="469" t="str">
        <f t="shared" si="71"/>
        <v>C12-R19</v>
      </c>
      <c r="V331" s="470">
        <v>12</v>
      </c>
      <c r="W331" s="470" t="s">
        <v>493</v>
      </c>
      <c r="X331" s="470" t="s">
        <v>494</v>
      </c>
      <c r="Y331" s="470">
        <v>19</v>
      </c>
      <c r="AA331" s="505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45"/>
      <c r="C332" s="404" t="str">
        <f t="shared" si="68"/>
        <v>C12-R17</v>
      </c>
      <c r="D332" s="405">
        <v>0.38616898148148149</v>
      </c>
      <c r="E332" s="405">
        <v>0.38631944444444444</v>
      </c>
      <c r="F332" s="406">
        <f t="shared" si="84"/>
        <v>1.7</v>
      </c>
      <c r="G332" s="468">
        <f t="shared" si="84"/>
        <v>5.41</v>
      </c>
      <c r="H332" s="407">
        <f t="shared" si="84"/>
        <v>1.2</v>
      </c>
      <c r="I332" s="407">
        <f t="shared" si="75"/>
        <v>7.11</v>
      </c>
      <c r="J332" s="407">
        <f t="shared" si="69"/>
        <v>7.1299999995529655</v>
      </c>
      <c r="K332" s="408">
        <f t="shared" si="76"/>
        <v>1.9999999552965164E-2</v>
      </c>
      <c r="L332" s="409">
        <f t="shared" si="77"/>
        <v>0.5</v>
      </c>
      <c r="M332" s="410">
        <f t="shared" si="78"/>
        <v>7.61</v>
      </c>
      <c r="N332" s="410">
        <f t="shared" si="79"/>
        <v>7.6299999995529655</v>
      </c>
      <c r="O332" s="411"/>
      <c r="P332" s="485">
        <f t="shared" ca="1" si="80"/>
        <v>0.43659722222222652</v>
      </c>
      <c r="Q332" s="484">
        <f t="shared" ca="1" si="81"/>
        <v>0.43677083333333766</v>
      </c>
      <c r="R332" s="486">
        <v>1.9999999552965164E-2</v>
      </c>
      <c r="S332" s="486">
        <f t="shared" ca="1" si="70"/>
        <v>0.01</v>
      </c>
      <c r="T332" s="470">
        <v>12</v>
      </c>
      <c r="U332" s="469" t="str">
        <f t="shared" si="71"/>
        <v>C12-R17</v>
      </c>
      <c r="V332" s="470">
        <v>12</v>
      </c>
      <c r="W332" s="470" t="s">
        <v>493</v>
      </c>
      <c r="X332" s="470" t="s">
        <v>494</v>
      </c>
      <c r="Y332" s="470">
        <v>17</v>
      </c>
      <c r="AA332" s="505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45"/>
      <c r="C333" s="404" t="str">
        <f t="shared" si="68"/>
        <v>C12-R15</v>
      </c>
      <c r="D333" s="405">
        <v>0.38645833333333335</v>
      </c>
      <c r="E333" s="405">
        <v>0.3866087962962963</v>
      </c>
      <c r="F333" s="406">
        <f t="shared" si="84"/>
        <v>1.7</v>
      </c>
      <c r="G333" s="468">
        <f t="shared" si="84"/>
        <v>5.41</v>
      </c>
      <c r="H333" s="407">
        <f t="shared" si="84"/>
        <v>1.2</v>
      </c>
      <c r="I333" s="407">
        <f t="shared" si="75"/>
        <v>7.11</v>
      </c>
      <c r="J333" s="407">
        <f t="shared" si="69"/>
        <v>7.200000003576279</v>
      </c>
      <c r="K333" s="408">
        <f t="shared" si="76"/>
        <v>9.0000003576278687E-2</v>
      </c>
      <c r="L333" s="409">
        <f t="shared" si="77"/>
        <v>0.5</v>
      </c>
      <c r="M333" s="410">
        <f t="shared" si="78"/>
        <v>7.61</v>
      </c>
      <c r="N333" s="410">
        <f t="shared" si="79"/>
        <v>7.700000003576279</v>
      </c>
      <c r="O333" s="411"/>
      <c r="P333" s="485">
        <f t="shared" ca="1" si="80"/>
        <v>0.43706018518518952</v>
      </c>
      <c r="Q333" s="484">
        <f t="shared" ca="1" si="81"/>
        <v>0.43721064814815247</v>
      </c>
      <c r="R333" s="486">
        <v>9.0000003576278687E-2</v>
      </c>
      <c r="S333" s="486">
        <f t="shared" ca="1" si="70"/>
        <v>0.06</v>
      </c>
      <c r="T333" s="470">
        <v>13</v>
      </c>
      <c r="U333" s="469" t="str">
        <f t="shared" si="71"/>
        <v>C12-R15</v>
      </c>
      <c r="V333" s="470">
        <v>12</v>
      </c>
      <c r="W333" s="470" t="s">
        <v>493</v>
      </c>
      <c r="X333" s="470" t="s">
        <v>494</v>
      </c>
      <c r="Y333" s="470">
        <v>15</v>
      </c>
      <c r="AA333" s="505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45"/>
      <c r="C334" s="404" t="str">
        <f t="shared" si="68"/>
        <v>C12-R13</v>
      </c>
      <c r="D334" s="405">
        <v>0.38674768518518521</v>
      </c>
      <c r="E334" s="405">
        <v>0.38689814814814816</v>
      </c>
      <c r="F334" s="406">
        <f t="shared" si="84"/>
        <v>1.7</v>
      </c>
      <c r="G334" s="468">
        <f t="shared" si="84"/>
        <v>5.41</v>
      </c>
      <c r="H334" s="407">
        <f t="shared" si="84"/>
        <v>1.2</v>
      </c>
      <c r="I334" s="407">
        <f t="shared" si="75"/>
        <v>7.11</v>
      </c>
      <c r="J334" s="407">
        <f t="shared" si="69"/>
        <v>7.1699999986588958</v>
      </c>
      <c r="K334" s="408">
        <f t="shared" si="76"/>
        <v>5.9999998658895493E-2</v>
      </c>
      <c r="L334" s="409">
        <f t="shared" si="77"/>
        <v>0.5</v>
      </c>
      <c r="M334" s="410">
        <f t="shared" si="78"/>
        <v>7.61</v>
      </c>
      <c r="N334" s="410">
        <f t="shared" si="79"/>
        <v>7.6699999986588958</v>
      </c>
      <c r="O334" s="411"/>
      <c r="P334" s="485">
        <f t="shared" ca="1" si="80"/>
        <v>0.4374768518518562</v>
      </c>
      <c r="Q334" s="484">
        <f t="shared" ca="1" si="81"/>
        <v>0.43762731481481915</v>
      </c>
      <c r="R334" s="486">
        <v>5.9999998658895493E-2</v>
      </c>
      <c r="S334" s="486">
        <f t="shared" ca="1" si="70"/>
        <v>0.12</v>
      </c>
      <c r="T334" s="470">
        <v>14</v>
      </c>
      <c r="U334" s="469" t="str">
        <f t="shared" si="71"/>
        <v>C12-R13</v>
      </c>
      <c r="V334" s="470">
        <v>12</v>
      </c>
      <c r="W334" s="470" t="s">
        <v>493</v>
      </c>
      <c r="X334" s="470" t="s">
        <v>494</v>
      </c>
      <c r="Y334" s="470">
        <v>13</v>
      </c>
      <c r="AA334" s="505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45"/>
      <c r="C335" s="404" t="str">
        <f t="shared" si="68"/>
        <v>C12-R11</v>
      </c>
      <c r="D335" s="405">
        <v>0.38701388888888888</v>
      </c>
      <c r="E335" s="405">
        <v>0.38718750000000002</v>
      </c>
      <c r="F335" s="406">
        <f t="shared" si="84"/>
        <v>1.7</v>
      </c>
      <c r="G335" s="468">
        <f t="shared" si="84"/>
        <v>5.41</v>
      </c>
      <c r="H335" s="407">
        <f t="shared" si="84"/>
        <v>1.2</v>
      </c>
      <c r="I335" s="407">
        <f t="shared" si="75"/>
        <v>7.11</v>
      </c>
      <c r="J335" s="407">
        <f t="shared" si="69"/>
        <v>7.1699999986588958</v>
      </c>
      <c r="K335" s="408">
        <f t="shared" si="76"/>
        <v>5.9999998658895493E-2</v>
      </c>
      <c r="L335" s="409">
        <f t="shared" si="77"/>
        <v>0.5</v>
      </c>
      <c r="M335" s="410">
        <f t="shared" si="78"/>
        <v>7.61</v>
      </c>
      <c r="N335" s="410">
        <f t="shared" si="79"/>
        <v>7.6699999986588958</v>
      </c>
      <c r="O335" s="411"/>
      <c r="P335" s="485">
        <f t="shared" ca="1" si="80"/>
        <v>0.43791666666667101</v>
      </c>
      <c r="Q335" s="484">
        <f t="shared" ca="1" si="81"/>
        <v>0.43806712962963396</v>
      </c>
      <c r="R335" s="486">
        <v>5.9999998658895493E-2</v>
      </c>
      <c r="S335" s="486">
        <f t="shared" ca="1" si="70"/>
        <v>0.01</v>
      </c>
      <c r="T335" s="470">
        <v>15</v>
      </c>
      <c r="U335" s="469" t="str">
        <f t="shared" si="71"/>
        <v>C12-R11</v>
      </c>
      <c r="V335" s="470">
        <v>12</v>
      </c>
      <c r="W335" s="470" t="s">
        <v>493</v>
      </c>
      <c r="X335" s="470" t="s">
        <v>494</v>
      </c>
      <c r="Y335" s="470">
        <v>11</v>
      </c>
      <c r="AA335" s="505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45"/>
      <c r="C336" s="404" t="str">
        <f t="shared" si="68"/>
        <v>C12-R9</v>
      </c>
      <c r="D336" s="405">
        <v>0.38725694444444442</v>
      </c>
      <c r="E336" s="405">
        <v>0.38740740740740742</v>
      </c>
      <c r="F336" s="406">
        <f t="shared" si="84"/>
        <v>1.7</v>
      </c>
      <c r="G336" s="468">
        <f t="shared" si="84"/>
        <v>5.41</v>
      </c>
      <c r="H336" s="407">
        <f t="shared" si="84"/>
        <v>1.2</v>
      </c>
      <c r="I336" s="407">
        <f t="shared" si="75"/>
        <v>7.11</v>
      </c>
      <c r="J336" s="407">
        <f t="shared" si="69"/>
        <v>7.200000003576279</v>
      </c>
      <c r="K336" s="408">
        <f t="shared" si="76"/>
        <v>9.0000003576278687E-2</v>
      </c>
      <c r="L336" s="409">
        <f t="shared" si="77"/>
        <v>0.5</v>
      </c>
      <c r="M336" s="410">
        <f t="shared" si="78"/>
        <v>7.61</v>
      </c>
      <c r="N336" s="410">
        <f t="shared" si="79"/>
        <v>7.700000003576279</v>
      </c>
      <c r="O336" s="411"/>
      <c r="P336" s="485">
        <f t="shared" ca="1" si="80"/>
        <v>0.43833333333333768</v>
      </c>
      <c r="Q336" s="484">
        <f t="shared" ca="1" si="81"/>
        <v>0.43850694444444882</v>
      </c>
      <c r="R336" s="486">
        <v>9.0000003576278687E-2</v>
      </c>
      <c r="S336" s="486">
        <f t="shared" ca="1" si="70"/>
        <v>0.08</v>
      </c>
      <c r="T336" s="470">
        <v>16</v>
      </c>
      <c r="U336" s="469" t="str">
        <f t="shared" si="71"/>
        <v>C12-R9</v>
      </c>
      <c r="V336" s="470">
        <v>12</v>
      </c>
      <c r="W336" s="470" t="s">
        <v>493</v>
      </c>
      <c r="X336" s="470" t="s">
        <v>494</v>
      </c>
      <c r="Y336" s="470">
        <v>9</v>
      </c>
      <c r="AA336" s="505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45"/>
      <c r="C337" s="404" t="str">
        <f t="shared" si="68"/>
        <v>C12-R7</v>
      </c>
      <c r="D337" s="405">
        <v>0.38748842592592592</v>
      </c>
      <c r="E337" s="405">
        <v>0.38763888888888887</v>
      </c>
      <c r="F337" s="406">
        <f t="shared" si="84"/>
        <v>1.7</v>
      </c>
      <c r="G337" s="468">
        <f t="shared" si="84"/>
        <v>5.41</v>
      </c>
      <c r="H337" s="407">
        <f t="shared" si="84"/>
        <v>1.2</v>
      </c>
      <c r="I337" s="407">
        <f t="shared" si="75"/>
        <v>7.11</v>
      </c>
      <c r="J337" s="407">
        <f t="shared" si="69"/>
        <v>7.1600000007450584</v>
      </c>
      <c r="K337" s="408">
        <f t="shared" si="76"/>
        <v>5.000000074505806E-2</v>
      </c>
      <c r="L337" s="409">
        <f t="shared" si="77"/>
        <v>0.5</v>
      </c>
      <c r="M337" s="410">
        <f t="shared" si="78"/>
        <v>7.61</v>
      </c>
      <c r="N337" s="410">
        <f t="shared" si="79"/>
        <v>7.6600000007450584</v>
      </c>
      <c r="O337" s="411"/>
      <c r="P337" s="485">
        <f t="shared" ca="1" si="80"/>
        <v>0.43878472222222659</v>
      </c>
      <c r="Q337" s="484">
        <f t="shared" ca="1" si="81"/>
        <v>0.43893518518518954</v>
      </c>
      <c r="R337" s="486">
        <v>5.000000074505806E-2</v>
      </c>
      <c r="S337" s="486">
        <f t="shared" ca="1" si="70"/>
        <v>0.14000000000000001</v>
      </c>
      <c r="T337" s="470">
        <v>17</v>
      </c>
      <c r="U337" s="469" t="str">
        <f t="shared" si="71"/>
        <v>C12-R7</v>
      </c>
      <c r="V337" s="470">
        <v>12</v>
      </c>
      <c r="W337" s="470" t="s">
        <v>493</v>
      </c>
      <c r="X337" s="470" t="s">
        <v>494</v>
      </c>
      <c r="Y337" s="470">
        <v>7</v>
      </c>
      <c r="AA337" s="505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45"/>
      <c r="C338" s="404" t="str">
        <f t="shared" ref="C338:C401" si="85">U338</f>
        <v>C12-R5</v>
      </c>
      <c r="D338" s="405">
        <v>0.38774305555555555</v>
      </c>
      <c r="E338" s="405">
        <v>0.38788194444444446</v>
      </c>
      <c r="F338" s="406">
        <f t="shared" si="84"/>
        <v>1.7</v>
      </c>
      <c r="G338" s="468">
        <f t="shared" si="84"/>
        <v>5.41</v>
      </c>
      <c r="H338" s="407">
        <f t="shared" si="84"/>
        <v>1.2</v>
      </c>
      <c r="I338" s="407">
        <f t="shared" si="75"/>
        <v>7.11</v>
      </c>
      <c r="J338" s="407">
        <f t="shared" ref="J338:J401" si="86">I338+R338</f>
        <v>7.2600000059604648</v>
      </c>
      <c r="K338" s="408">
        <f t="shared" si="76"/>
        <v>0.15000000596046448</v>
      </c>
      <c r="L338" s="409">
        <f t="shared" si="77"/>
        <v>0.5</v>
      </c>
      <c r="M338" s="410">
        <f t="shared" si="78"/>
        <v>7.61</v>
      </c>
      <c r="N338" s="410">
        <f t="shared" si="79"/>
        <v>7.7600000059604648</v>
      </c>
      <c r="O338" s="411"/>
      <c r="P338" s="485">
        <f t="shared" ca="1" si="80"/>
        <v>0.4392245370370414</v>
      </c>
      <c r="Q338" s="484">
        <f t="shared" ca="1" si="81"/>
        <v>0.43939814814815253</v>
      </c>
      <c r="R338" s="486">
        <v>0.15000000596046448</v>
      </c>
      <c r="S338" s="486">
        <f t="shared" ref="S338:S401" ca="1" si="87">RANDBETWEEN(1,15)/100</f>
        <v>0.03</v>
      </c>
      <c r="T338" s="470">
        <v>18</v>
      </c>
      <c r="U338" s="469" t="str">
        <f t="shared" ref="U338:U401" si="88">W338&amp;V338&amp;"-"&amp;X338&amp;Y338</f>
        <v>C12-R5</v>
      </c>
      <c r="V338" s="470">
        <v>12</v>
      </c>
      <c r="W338" s="470" t="s">
        <v>493</v>
      </c>
      <c r="X338" s="470" t="s">
        <v>494</v>
      </c>
      <c r="Y338" s="470">
        <v>5</v>
      </c>
      <c r="AA338" s="505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45"/>
      <c r="C339" s="404" t="str">
        <f t="shared" si="85"/>
        <v>C12-R3</v>
      </c>
      <c r="D339" s="405">
        <v>0.38803240740740741</v>
      </c>
      <c r="E339" s="405">
        <v>0.38820601851851849</v>
      </c>
      <c r="F339" s="406">
        <f t="shared" ref="F339:H354" si="91">F338</f>
        <v>1.7</v>
      </c>
      <c r="G339" s="468">
        <f t="shared" si="91"/>
        <v>5.41</v>
      </c>
      <c r="H339" s="407">
        <f t="shared" si="91"/>
        <v>1.2</v>
      </c>
      <c r="I339" s="407">
        <f t="shared" ref="I339:I402" si="92">F339+G339</f>
        <v>7.11</v>
      </c>
      <c r="J339" s="407">
        <f t="shared" si="86"/>
        <v>7.2600000059604648</v>
      </c>
      <c r="K339" s="408">
        <f t="shared" ref="K339:K402" si="93">J339-I339</f>
        <v>0.15000000596046448</v>
      </c>
      <c r="L339" s="409">
        <f t="shared" ref="L339:L402" si="94">L338</f>
        <v>0.5</v>
      </c>
      <c r="M339" s="410">
        <f t="shared" ref="M339:M402" si="95">I339+L339</f>
        <v>7.61</v>
      </c>
      <c r="N339" s="410">
        <f t="shared" ref="N339:N402" si="96">J339+L339</f>
        <v>7.7600000059604648</v>
      </c>
      <c r="O339" s="411"/>
      <c r="P339" s="485">
        <f t="shared" ref="P339:P402" ca="1" si="97">Q338+TIME(0,0,RANDBETWEEN(20,25))</f>
        <v>0.43965277777778217</v>
      </c>
      <c r="Q339" s="484">
        <f t="shared" ref="Q339:Q402" ca="1" si="98">P339+TIME(0,0,RANDBETWEEN(12,15))</f>
        <v>0.43981481481481921</v>
      </c>
      <c r="R339" s="486">
        <v>0.15000000596046448</v>
      </c>
      <c r="S339" s="486">
        <f t="shared" ca="1" si="87"/>
        <v>0.13</v>
      </c>
      <c r="T339" s="470">
        <v>19</v>
      </c>
      <c r="U339" s="469" t="str">
        <f t="shared" si="88"/>
        <v>C12-R3</v>
      </c>
      <c r="V339" s="470">
        <v>12</v>
      </c>
      <c r="W339" s="470" t="s">
        <v>493</v>
      </c>
      <c r="X339" s="470" t="s">
        <v>494</v>
      </c>
      <c r="Y339" s="470">
        <v>3</v>
      </c>
      <c r="AA339" s="505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45"/>
      <c r="C340" s="404" t="str">
        <f t="shared" si="85"/>
        <v>C12-R1</v>
      </c>
      <c r="D340" s="405">
        <v>0.38829861111111114</v>
      </c>
      <c r="E340" s="405">
        <v>0.38847222222222222</v>
      </c>
      <c r="F340" s="406">
        <f t="shared" si="91"/>
        <v>1.7</v>
      </c>
      <c r="G340" s="468">
        <f t="shared" si="91"/>
        <v>5.41</v>
      </c>
      <c r="H340" s="407">
        <f t="shared" si="91"/>
        <v>1.2</v>
      </c>
      <c r="I340" s="407">
        <f t="shared" si="92"/>
        <v>7.11</v>
      </c>
      <c r="J340" s="407">
        <f t="shared" si="86"/>
        <v>7.2399999952316287</v>
      </c>
      <c r="K340" s="408">
        <f t="shared" si="93"/>
        <v>0.12999999523162842</v>
      </c>
      <c r="L340" s="409">
        <f t="shared" si="94"/>
        <v>0.5</v>
      </c>
      <c r="M340" s="410">
        <f t="shared" si="95"/>
        <v>7.61</v>
      </c>
      <c r="N340" s="410">
        <f t="shared" si="96"/>
        <v>7.7399999952316287</v>
      </c>
      <c r="O340" s="411"/>
      <c r="P340" s="485">
        <f t="shared" ca="1" si="97"/>
        <v>0.44009259259259698</v>
      </c>
      <c r="Q340" s="484">
        <f t="shared" ca="1" si="98"/>
        <v>0.44024305555555993</v>
      </c>
      <c r="R340" s="486">
        <v>0.12999999523162842</v>
      </c>
      <c r="S340" s="486">
        <f t="shared" ca="1" si="87"/>
        <v>0.15</v>
      </c>
      <c r="T340" s="470">
        <v>20</v>
      </c>
      <c r="U340" s="469" t="str">
        <f t="shared" si="88"/>
        <v>C12-R1</v>
      </c>
      <c r="V340" s="470">
        <v>12</v>
      </c>
      <c r="W340" s="470" t="s">
        <v>493</v>
      </c>
      <c r="X340" s="470" t="s">
        <v>494</v>
      </c>
      <c r="Y340" s="470">
        <v>1</v>
      </c>
      <c r="AA340" s="505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45"/>
      <c r="C341" s="404" t="str">
        <f t="shared" si="85"/>
        <v>C13-R2</v>
      </c>
      <c r="D341" s="405">
        <v>0.38855324074074077</v>
      </c>
      <c r="E341" s="405">
        <v>0.38869212962962962</v>
      </c>
      <c r="F341" s="406">
        <f t="shared" si="91"/>
        <v>1.7</v>
      </c>
      <c r="G341" s="468">
        <f t="shared" si="91"/>
        <v>5.41</v>
      </c>
      <c r="H341" s="407">
        <f t="shared" si="91"/>
        <v>1.2</v>
      </c>
      <c r="I341" s="407">
        <f t="shared" si="92"/>
        <v>7.11</v>
      </c>
      <c r="J341" s="407">
        <f t="shared" si="86"/>
        <v>7.1600000007450584</v>
      </c>
      <c r="K341" s="408">
        <f t="shared" si="93"/>
        <v>5.000000074505806E-2</v>
      </c>
      <c r="L341" s="409">
        <f t="shared" si="94"/>
        <v>0.5</v>
      </c>
      <c r="M341" s="410">
        <f t="shared" si="95"/>
        <v>7.61</v>
      </c>
      <c r="N341" s="410">
        <f t="shared" si="96"/>
        <v>7.6600000007450584</v>
      </c>
      <c r="O341" s="411"/>
      <c r="P341" s="485">
        <f t="shared" ca="1" si="97"/>
        <v>0.44049768518518956</v>
      </c>
      <c r="Q341" s="484">
        <f t="shared" ca="1" si="98"/>
        <v>0.4406597222222266</v>
      </c>
      <c r="R341" s="486">
        <v>5.000000074505806E-2</v>
      </c>
      <c r="S341" s="486">
        <f t="shared" ca="1" si="87"/>
        <v>0.05</v>
      </c>
      <c r="T341" s="470">
        <v>1</v>
      </c>
      <c r="U341" s="469" t="str">
        <f t="shared" si="88"/>
        <v>C13-R2</v>
      </c>
      <c r="V341" s="470">
        <v>13</v>
      </c>
      <c r="W341" s="470" t="s">
        <v>493</v>
      </c>
      <c r="X341" s="470" t="s">
        <v>494</v>
      </c>
      <c r="Y341" s="470">
        <v>2</v>
      </c>
      <c r="AA341" s="505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45"/>
      <c r="C342" s="404" t="str">
        <f t="shared" si="85"/>
        <v>C13-R4</v>
      </c>
      <c r="D342" s="405">
        <v>0.38881944444444444</v>
      </c>
      <c r="E342" s="405">
        <v>0.38898148148148148</v>
      </c>
      <c r="F342" s="406">
        <f t="shared" si="91"/>
        <v>1.7</v>
      </c>
      <c r="G342" s="468">
        <f t="shared" si="91"/>
        <v>5.41</v>
      </c>
      <c r="H342" s="407">
        <f t="shared" si="91"/>
        <v>1.2</v>
      </c>
      <c r="I342" s="407">
        <f t="shared" si="92"/>
        <v>7.11</v>
      </c>
      <c r="J342" s="407">
        <f t="shared" si="86"/>
        <v>7.200000003576279</v>
      </c>
      <c r="K342" s="408">
        <f t="shared" si="93"/>
        <v>9.0000003576278687E-2</v>
      </c>
      <c r="L342" s="409">
        <f t="shared" si="94"/>
        <v>0.5</v>
      </c>
      <c r="M342" s="410">
        <f t="shared" si="95"/>
        <v>7.61</v>
      </c>
      <c r="N342" s="410">
        <f t="shared" si="96"/>
        <v>7.700000003576279</v>
      </c>
      <c r="O342" s="411"/>
      <c r="P342" s="485">
        <f t="shared" ca="1" si="97"/>
        <v>0.4408912037037081</v>
      </c>
      <c r="Q342" s="484">
        <f t="shared" ca="1" si="98"/>
        <v>0.44103009259259701</v>
      </c>
      <c r="R342" s="486">
        <v>9.0000003576278687E-2</v>
      </c>
      <c r="S342" s="486">
        <f t="shared" ca="1" si="87"/>
        <v>0.01</v>
      </c>
      <c r="T342" s="506">
        <v>2</v>
      </c>
      <c r="U342" s="469" t="str">
        <f t="shared" si="88"/>
        <v>C13-R4</v>
      </c>
      <c r="V342" s="470">
        <v>13</v>
      </c>
      <c r="W342" s="470" t="s">
        <v>493</v>
      </c>
      <c r="X342" s="470" t="s">
        <v>494</v>
      </c>
      <c r="Y342" s="470">
        <v>4</v>
      </c>
      <c r="AA342" s="505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45"/>
      <c r="C343" s="404" t="str">
        <f t="shared" si="85"/>
        <v>C13-R6</v>
      </c>
      <c r="D343" s="405">
        <v>0.38908564814814817</v>
      </c>
      <c r="E343" s="405">
        <v>0.38923611111111112</v>
      </c>
      <c r="F343" s="406">
        <f t="shared" si="91"/>
        <v>1.7</v>
      </c>
      <c r="G343" s="468">
        <f t="shared" si="91"/>
        <v>5.41</v>
      </c>
      <c r="H343" s="407">
        <f t="shared" si="91"/>
        <v>1.2</v>
      </c>
      <c r="I343" s="407">
        <f t="shared" si="92"/>
        <v>7.11</v>
      </c>
      <c r="J343" s="407">
        <f t="shared" si="86"/>
        <v>7.2600000059604648</v>
      </c>
      <c r="K343" s="408">
        <f t="shared" si="93"/>
        <v>0.15000000596046448</v>
      </c>
      <c r="L343" s="409">
        <f t="shared" si="94"/>
        <v>0.5</v>
      </c>
      <c r="M343" s="410">
        <f t="shared" si="95"/>
        <v>7.61</v>
      </c>
      <c r="N343" s="410">
        <f t="shared" si="96"/>
        <v>7.7600000059604648</v>
      </c>
      <c r="O343" s="411"/>
      <c r="P343" s="485">
        <f t="shared" ca="1" si="97"/>
        <v>0.44130787037037478</v>
      </c>
      <c r="Q343" s="484">
        <f t="shared" ca="1" si="98"/>
        <v>0.44146990740741182</v>
      </c>
      <c r="R343" s="486">
        <v>0.15000000596046448</v>
      </c>
      <c r="S343" s="486">
        <f t="shared" ca="1" si="87"/>
        <v>0.1</v>
      </c>
      <c r="T343" s="470">
        <v>3</v>
      </c>
      <c r="U343" s="469" t="str">
        <f t="shared" si="88"/>
        <v>C13-R6</v>
      </c>
      <c r="V343" s="470">
        <v>13</v>
      </c>
      <c r="W343" s="470" t="s">
        <v>493</v>
      </c>
      <c r="X343" s="470" t="s">
        <v>494</v>
      </c>
      <c r="Y343" s="470">
        <v>6</v>
      </c>
      <c r="AA343" s="505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45"/>
      <c r="C344" s="404" t="str">
        <f t="shared" si="85"/>
        <v>C13-R8</v>
      </c>
      <c r="D344" s="405">
        <v>0.38935185185185184</v>
      </c>
      <c r="E344" s="405">
        <v>0.38951388888888888</v>
      </c>
      <c r="F344" s="406">
        <f t="shared" si="91"/>
        <v>1.7</v>
      </c>
      <c r="G344" s="468">
        <f t="shared" si="91"/>
        <v>5.41</v>
      </c>
      <c r="H344" s="407">
        <f t="shared" si="91"/>
        <v>1.2</v>
      </c>
      <c r="I344" s="407">
        <f t="shared" si="92"/>
        <v>7.11</v>
      </c>
      <c r="J344" s="407">
        <f t="shared" si="86"/>
        <v>7.1399999993294481</v>
      </c>
      <c r="K344" s="408">
        <f t="shared" si="93"/>
        <v>2.9999999329447746E-2</v>
      </c>
      <c r="L344" s="409">
        <f t="shared" si="94"/>
        <v>0.5</v>
      </c>
      <c r="M344" s="410">
        <f t="shared" si="95"/>
        <v>7.61</v>
      </c>
      <c r="N344" s="410">
        <f t="shared" si="96"/>
        <v>7.6399999993294481</v>
      </c>
      <c r="O344" s="411"/>
      <c r="P344" s="485">
        <f t="shared" ca="1" si="97"/>
        <v>0.44173611111111555</v>
      </c>
      <c r="Q344" s="484">
        <f t="shared" ca="1" si="98"/>
        <v>0.4418865740740785</v>
      </c>
      <c r="R344" s="486">
        <v>2.9999999329447746E-2</v>
      </c>
      <c r="S344" s="486">
        <f t="shared" ca="1" si="87"/>
        <v>0.08</v>
      </c>
      <c r="T344" s="506">
        <v>4</v>
      </c>
      <c r="U344" s="469" t="str">
        <f t="shared" si="88"/>
        <v>C13-R8</v>
      </c>
      <c r="V344" s="470">
        <v>13</v>
      </c>
      <c r="W344" s="470" t="s">
        <v>493</v>
      </c>
      <c r="X344" s="470" t="s">
        <v>494</v>
      </c>
      <c r="Y344" s="470">
        <v>8</v>
      </c>
      <c r="AA344" s="505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45"/>
      <c r="C345" s="404" t="str">
        <f t="shared" si="85"/>
        <v>C13-R10</v>
      </c>
      <c r="D345" s="405">
        <v>0.38960648148148147</v>
      </c>
      <c r="E345" s="405">
        <v>0.38975694444444442</v>
      </c>
      <c r="F345" s="406">
        <f t="shared" si="91"/>
        <v>1.7</v>
      </c>
      <c r="G345" s="468">
        <f t="shared" si="91"/>
        <v>5.41</v>
      </c>
      <c r="H345" s="407">
        <f t="shared" si="91"/>
        <v>1.2</v>
      </c>
      <c r="I345" s="407">
        <f t="shared" si="92"/>
        <v>7.11</v>
      </c>
      <c r="J345" s="407">
        <f t="shared" si="86"/>
        <v>7.1800000002980235</v>
      </c>
      <c r="K345" s="408">
        <f t="shared" si="93"/>
        <v>7.0000000298023224E-2</v>
      </c>
      <c r="L345" s="409">
        <f t="shared" si="94"/>
        <v>0.5</v>
      </c>
      <c r="M345" s="410">
        <f t="shared" si="95"/>
        <v>7.61</v>
      </c>
      <c r="N345" s="410">
        <f t="shared" si="96"/>
        <v>7.6800000002980235</v>
      </c>
      <c r="O345" s="411"/>
      <c r="P345" s="485">
        <f t="shared" ca="1" si="97"/>
        <v>0.44217592592593036</v>
      </c>
      <c r="Q345" s="484">
        <f t="shared" ca="1" si="98"/>
        <v>0.4423495370370415</v>
      </c>
      <c r="R345" s="486">
        <v>7.0000000298023224E-2</v>
      </c>
      <c r="S345" s="486">
        <f t="shared" ca="1" si="87"/>
        <v>0.09</v>
      </c>
      <c r="T345" s="470">
        <v>5</v>
      </c>
      <c r="U345" s="469" t="str">
        <f t="shared" si="88"/>
        <v>C13-R10</v>
      </c>
      <c r="V345" s="470">
        <v>13</v>
      </c>
      <c r="W345" s="470" t="s">
        <v>493</v>
      </c>
      <c r="X345" s="470" t="s">
        <v>494</v>
      </c>
      <c r="Y345" s="470">
        <v>10</v>
      </c>
      <c r="AA345" s="505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45"/>
      <c r="C346" s="404" t="str">
        <f t="shared" si="85"/>
        <v>C13-R12</v>
      </c>
      <c r="D346" s="405">
        <v>0.38988425925925924</v>
      </c>
      <c r="E346" s="405">
        <v>0.39002314814814815</v>
      </c>
      <c r="F346" s="406">
        <f t="shared" si="91"/>
        <v>1.7</v>
      </c>
      <c r="G346" s="468">
        <f t="shared" si="91"/>
        <v>5.41</v>
      </c>
      <c r="H346" s="407">
        <f t="shared" si="91"/>
        <v>1.2</v>
      </c>
      <c r="I346" s="407">
        <f t="shared" si="92"/>
        <v>7.11</v>
      </c>
      <c r="J346" s="407">
        <f t="shared" si="86"/>
        <v>7.2199999994039539</v>
      </c>
      <c r="K346" s="408">
        <f t="shared" si="93"/>
        <v>0.10999999940395355</v>
      </c>
      <c r="L346" s="409">
        <f t="shared" si="94"/>
        <v>0.5</v>
      </c>
      <c r="M346" s="410">
        <f t="shared" si="95"/>
        <v>7.61</v>
      </c>
      <c r="N346" s="410">
        <f t="shared" si="96"/>
        <v>7.7199999994039539</v>
      </c>
      <c r="O346" s="411"/>
      <c r="P346" s="485">
        <f t="shared" ca="1" si="97"/>
        <v>0.44261574074074522</v>
      </c>
      <c r="Q346" s="484">
        <f t="shared" ca="1" si="98"/>
        <v>0.44275462962963413</v>
      </c>
      <c r="R346" s="486">
        <v>0.10999999940395355</v>
      </c>
      <c r="S346" s="486">
        <f t="shared" ca="1" si="87"/>
        <v>0.11</v>
      </c>
      <c r="T346" s="506">
        <v>6</v>
      </c>
      <c r="U346" s="469" t="str">
        <f t="shared" si="88"/>
        <v>C13-R12</v>
      </c>
      <c r="V346" s="470">
        <v>13</v>
      </c>
      <c r="W346" s="470" t="s">
        <v>493</v>
      </c>
      <c r="X346" s="470" t="s">
        <v>494</v>
      </c>
      <c r="Y346" s="470">
        <v>12</v>
      </c>
      <c r="AA346" s="505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45"/>
      <c r="C347" s="404" t="str">
        <f t="shared" si="85"/>
        <v>C13-R14</v>
      </c>
      <c r="D347" s="405">
        <v>0.39011574074074074</v>
      </c>
      <c r="E347" s="405">
        <v>0.39028935185185187</v>
      </c>
      <c r="F347" s="406">
        <f t="shared" si="91"/>
        <v>1.7</v>
      </c>
      <c r="G347" s="468">
        <f t="shared" si="91"/>
        <v>5.41</v>
      </c>
      <c r="H347" s="407">
        <f t="shared" si="91"/>
        <v>1.2</v>
      </c>
      <c r="I347" s="407">
        <f t="shared" si="92"/>
        <v>7.11</v>
      </c>
      <c r="J347" s="407">
        <f t="shared" si="86"/>
        <v>7.2199999994039539</v>
      </c>
      <c r="K347" s="408">
        <f t="shared" si="93"/>
        <v>0.10999999940395355</v>
      </c>
      <c r="L347" s="409">
        <f t="shared" si="94"/>
        <v>0.5</v>
      </c>
      <c r="M347" s="410">
        <f t="shared" si="95"/>
        <v>7.61</v>
      </c>
      <c r="N347" s="410">
        <f t="shared" si="96"/>
        <v>7.7199999994039539</v>
      </c>
      <c r="O347" s="411"/>
      <c r="P347" s="485">
        <f t="shared" ca="1" si="97"/>
        <v>0.44302083333333786</v>
      </c>
      <c r="Q347" s="484">
        <f t="shared" ca="1" si="98"/>
        <v>0.44315972222222677</v>
      </c>
      <c r="R347" s="486">
        <v>0.10999999940395355</v>
      </c>
      <c r="S347" s="486">
        <f t="shared" ca="1" si="87"/>
        <v>7.0000000000000007E-2</v>
      </c>
      <c r="T347" s="470">
        <v>7</v>
      </c>
      <c r="U347" s="469" t="str">
        <f t="shared" si="88"/>
        <v>C13-R14</v>
      </c>
      <c r="V347" s="470">
        <v>13</v>
      </c>
      <c r="W347" s="470" t="s">
        <v>493</v>
      </c>
      <c r="X347" s="470" t="s">
        <v>494</v>
      </c>
      <c r="Y347" s="470">
        <v>14</v>
      </c>
      <c r="AA347" s="505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45"/>
      <c r="C348" s="404" t="str">
        <f t="shared" si="85"/>
        <v>C13-R16</v>
      </c>
      <c r="D348" s="405">
        <v>0.39037037037037037</v>
      </c>
      <c r="E348" s="405">
        <v>0.39052083333333332</v>
      </c>
      <c r="F348" s="406">
        <f t="shared" si="91"/>
        <v>1.7</v>
      </c>
      <c r="G348" s="468">
        <f t="shared" si="91"/>
        <v>5.41</v>
      </c>
      <c r="H348" s="407">
        <f t="shared" si="91"/>
        <v>1.2</v>
      </c>
      <c r="I348" s="407">
        <f t="shared" si="92"/>
        <v>7.11</v>
      </c>
      <c r="J348" s="407">
        <f t="shared" si="86"/>
        <v>7.2299999973177913</v>
      </c>
      <c r="K348" s="408">
        <f t="shared" si="93"/>
        <v>0.11999999731779099</v>
      </c>
      <c r="L348" s="409">
        <f t="shared" si="94"/>
        <v>0.5</v>
      </c>
      <c r="M348" s="410">
        <f t="shared" si="95"/>
        <v>7.61</v>
      </c>
      <c r="N348" s="410">
        <f t="shared" si="96"/>
        <v>7.7299999973177913</v>
      </c>
      <c r="O348" s="411"/>
      <c r="P348" s="485">
        <f t="shared" ca="1" si="97"/>
        <v>0.44339120370370827</v>
      </c>
      <c r="Q348" s="484">
        <f t="shared" ca="1" si="98"/>
        <v>0.44353009259259718</v>
      </c>
      <c r="R348" s="486">
        <v>0.11999999731779099</v>
      </c>
      <c r="S348" s="486">
        <f t="shared" ca="1" si="87"/>
        <v>0.05</v>
      </c>
      <c r="T348" s="506">
        <v>8</v>
      </c>
      <c r="U348" s="469" t="str">
        <f t="shared" si="88"/>
        <v>C13-R16</v>
      </c>
      <c r="V348" s="470">
        <v>13</v>
      </c>
      <c r="W348" s="470" t="s">
        <v>493</v>
      </c>
      <c r="X348" s="470" t="s">
        <v>494</v>
      </c>
      <c r="Y348" s="470">
        <v>16</v>
      </c>
      <c r="AA348" s="505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45"/>
      <c r="C349" s="404" t="str">
        <f t="shared" si="85"/>
        <v>C13-R18</v>
      </c>
      <c r="D349" s="405">
        <v>0.39060185185185187</v>
      </c>
      <c r="E349" s="405">
        <v>0.39075231481481482</v>
      </c>
      <c r="F349" s="406">
        <f t="shared" si="91"/>
        <v>1.7</v>
      </c>
      <c r="G349" s="468">
        <f t="shared" si="91"/>
        <v>5.41</v>
      </c>
      <c r="H349" s="407">
        <f t="shared" si="91"/>
        <v>1.2</v>
      </c>
      <c r="I349" s="407">
        <f t="shared" si="92"/>
        <v>7.11</v>
      </c>
      <c r="J349" s="407">
        <f t="shared" si="86"/>
        <v>7.2600000059604648</v>
      </c>
      <c r="K349" s="408">
        <f t="shared" si="93"/>
        <v>0.15000000596046448</v>
      </c>
      <c r="L349" s="409">
        <f t="shared" si="94"/>
        <v>0.5</v>
      </c>
      <c r="M349" s="410">
        <f t="shared" si="95"/>
        <v>7.61</v>
      </c>
      <c r="N349" s="410">
        <f t="shared" si="96"/>
        <v>7.7600000059604648</v>
      </c>
      <c r="O349" s="411"/>
      <c r="P349" s="485">
        <f t="shared" ca="1" si="97"/>
        <v>0.44377314814815272</v>
      </c>
      <c r="Q349" s="484">
        <f t="shared" ca="1" si="98"/>
        <v>0.44391203703704163</v>
      </c>
      <c r="R349" s="486">
        <v>0.15000000596046448</v>
      </c>
      <c r="S349" s="486">
        <f t="shared" ca="1" si="87"/>
        <v>0.02</v>
      </c>
      <c r="T349" s="470">
        <v>9</v>
      </c>
      <c r="U349" s="469" t="str">
        <f t="shared" si="88"/>
        <v>C13-R18</v>
      </c>
      <c r="V349" s="470">
        <v>13</v>
      </c>
      <c r="W349" s="470" t="s">
        <v>493</v>
      </c>
      <c r="X349" s="470" t="s">
        <v>494</v>
      </c>
      <c r="Y349" s="470">
        <v>18</v>
      </c>
      <c r="AA349" s="505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45"/>
      <c r="C350" s="404" t="str">
        <f t="shared" si="85"/>
        <v>C13-R20</v>
      </c>
      <c r="D350" s="405">
        <v>0.39087962962962963</v>
      </c>
      <c r="E350" s="405">
        <v>0.39105324074074072</v>
      </c>
      <c r="F350" s="406">
        <f t="shared" si="91"/>
        <v>1.7</v>
      </c>
      <c r="G350" s="468">
        <f t="shared" si="91"/>
        <v>5.41</v>
      </c>
      <c r="H350" s="407">
        <f t="shared" si="91"/>
        <v>1.2</v>
      </c>
      <c r="I350" s="407">
        <f t="shared" si="92"/>
        <v>7.11</v>
      </c>
      <c r="J350" s="407">
        <f t="shared" si="86"/>
        <v>7.1299999995529655</v>
      </c>
      <c r="K350" s="408">
        <f t="shared" si="93"/>
        <v>1.9999999552965164E-2</v>
      </c>
      <c r="L350" s="409">
        <f t="shared" si="94"/>
        <v>0.5</v>
      </c>
      <c r="M350" s="410">
        <f t="shared" si="95"/>
        <v>7.61</v>
      </c>
      <c r="N350" s="410">
        <f t="shared" si="96"/>
        <v>7.6299999995529655</v>
      </c>
      <c r="O350" s="411"/>
      <c r="P350" s="485">
        <f t="shared" ca="1" si="97"/>
        <v>0.44415509259259717</v>
      </c>
      <c r="Q350" s="484">
        <f t="shared" ca="1" si="98"/>
        <v>0.44432870370370831</v>
      </c>
      <c r="R350" s="486">
        <v>1.9999999552965164E-2</v>
      </c>
      <c r="S350" s="486">
        <f t="shared" ca="1" si="87"/>
        <v>0.08</v>
      </c>
      <c r="T350" s="506">
        <v>10</v>
      </c>
      <c r="U350" s="469" t="str">
        <f t="shared" si="88"/>
        <v>C13-R20</v>
      </c>
      <c r="V350" s="470">
        <v>13</v>
      </c>
      <c r="W350" s="470" t="s">
        <v>493</v>
      </c>
      <c r="X350" s="470" t="s">
        <v>494</v>
      </c>
      <c r="Y350" s="470">
        <v>20</v>
      </c>
      <c r="AA350" s="505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45"/>
      <c r="C351" s="404" t="str">
        <f t="shared" si="85"/>
        <v>C13-R22</v>
      </c>
      <c r="D351" s="405">
        <v>0.39116898148148149</v>
      </c>
      <c r="E351" s="405">
        <v>0.39133101851851854</v>
      </c>
      <c r="F351" s="406">
        <f t="shared" si="91"/>
        <v>1.7</v>
      </c>
      <c r="G351" s="468">
        <f t="shared" si="91"/>
        <v>5.41</v>
      </c>
      <c r="H351" s="407">
        <f t="shared" si="91"/>
        <v>1.2</v>
      </c>
      <c r="I351" s="407">
        <f t="shared" si="92"/>
        <v>7.11</v>
      </c>
      <c r="J351" s="407">
        <f t="shared" si="86"/>
        <v>7.2299999973177913</v>
      </c>
      <c r="K351" s="408">
        <f t="shared" si="93"/>
        <v>0.11999999731779099</v>
      </c>
      <c r="L351" s="409">
        <f t="shared" si="94"/>
        <v>0.5</v>
      </c>
      <c r="M351" s="410">
        <f t="shared" si="95"/>
        <v>7.61</v>
      </c>
      <c r="N351" s="410">
        <f t="shared" si="96"/>
        <v>7.7299999973177913</v>
      </c>
      <c r="O351" s="411"/>
      <c r="P351" s="485">
        <f t="shared" ca="1" si="97"/>
        <v>0.44460648148148607</v>
      </c>
      <c r="Q351" s="484">
        <f t="shared" ca="1" si="98"/>
        <v>0.44474537037037498</v>
      </c>
      <c r="R351" s="486">
        <v>0.11999999731779099</v>
      </c>
      <c r="S351" s="486">
        <f t="shared" ca="1" si="87"/>
        <v>0.14000000000000001</v>
      </c>
      <c r="T351" s="470">
        <v>11</v>
      </c>
      <c r="U351" s="469" t="str">
        <f t="shared" si="88"/>
        <v>C13-R22</v>
      </c>
      <c r="V351" s="470">
        <v>13</v>
      </c>
      <c r="W351" s="470" t="s">
        <v>493</v>
      </c>
      <c r="X351" s="470" t="s">
        <v>494</v>
      </c>
      <c r="Y351" s="470">
        <v>22</v>
      </c>
      <c r="AA351" s="505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45"/>
      <c r="C352" s="404" t="str">
        <f t="shared" si="85"/>
        <v>C13-R24</v>
      </c>
      <c r="D352" s="405">
        <v>0.39143518518518516</v>
      </c>
      <c r="E352" s="405">
        <v>0.39157407407407407</v>
      </c>
      <c r="F352" s="406">
        <f t="shared" si="91"/>
        <v>1.7</v>
      </c>
      <c r="G352" s="468">
        <f t="shared" si="91"/>
        <v>5.41</v>
      </c>
      <c r="H352" s="407">
        <f t="shared" si="91"/>
        <v>1.2</v>
      </c>
      <c r="I352" s="407">
        <f t="shared" si="92"/>
        <v>7.11</v>
      </c>
      <c r="J352" s="407">
        <f t="shared" si="86"/>
        <v>7.1299999995529655</v>
      </c>
      <c r="K352" s="408">
        <f t="shared" si="93"/>
        <v>1.9999999552965164E-2</v>
      </c>
      <c r="L352" s="409">
        <f t="shared" si="94"/>
        <v>0.5</v>
      </c>
      <c r="M352" s="410">
        <f t="shared" si="95"/>
        <v>7.61</v>
      </c>
      <c r="N352" s="410">
        <f t="shared" si="96"/>
        <v>7.6299999995529655</v>
      </c>
      <c r="O352" s="411"/>
      <c r="P352" s="485">
        <f t="shared" ca="1" si="97"/>
        <v>0.44498842592593052</v>
      </c>
      <c r="Q352" s="484">
        <f t="shared" ca="1" si="98"/>
        <v>0.44512731481481943</v>
      </c>
      <c r="R352" s="486">
        <v>1.9999999552965164E-2</v>
      </c>
      <c r="S352" s="486">
        <f t="shared" ca="1" si="87"/>
        <v>0.04</v>
      </c>
      <c r="T352" s="506">
        <v>12</v>
      </c>
      <c r="U352" s="469" t="str">
        <f t="shared" si="88"/>
        <v>C13-R24</v>
      </c>
      <c r="V352" s="470">
        <v>13</v>
      </c>
      <c r="W352" s="470" t="s">
        <v>493</v>
      </c>
      <c r="X352" s="470" t="s">
        <v>494</v>
      </c>
      <c r="Y352" s="470">
        <v>24</v>
      </c>
      <c r="AA352" s="505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45" t="s">
        <v>524</v>
      </c>
      <c r="C353" s="404" t="str">
        <f t="shared" si="85"/>
        <v>C13-R26</v>
      </c>
      <c r="D353" s="405">
        <v>0.39167824074074076</v>
      </c>
      <c r="E353" s="405">
        <v>0.39182870370370371</v>
      </c>
      <c r="F353" s="406">
        <f t="shared" si="91"/>
        <v>1.7</v>
      </c>
      <c r="G353" s="468">
        <f t="shared" si="91"/>
        <v>5.41</v>
      </c>
      <c r="H353" s="407">
        <f t="shared" si="91"/>
        <v>1.2</v>
      </c>
      <c r="I353" s="407">
        <f t="shared" si="92"/>
        <v>7.11</v>
      </c>
      <c r="J353" s="407">
        <f t="shared" si="86"/>
        <v>7.1399999993294481</v>
      </c>
      <c r="K353" s="408">
        <f t="shared" si="93"/>
        <v>2.9999999329447746E-2</v>
      </c>
      <c r="L353" s="409">
        <f t="shared" si="94"/>
        <v>0.5</v>
      </c>
      <c r="M353" s="410">
        <f t="shared" si="95"/>
        <v>7.61</v>
      </c>
      <c r="N353" s="410">
        <f t="shared" si="96"/>
        <v>7.6399999993294481</v>
      </c>
      <c r="O353" s="411"/>
      <c r="P353" s="485">
        <f t="shared" ca="1" si="97"/>
        <v>0.4454050925925972</v>
      </c>
      <c r="Q353" s="484">
        <f t="shared" ca="1" si="98"/>
        <v>0.44555555555556015</v>
      </c>
      <c r="R353" s="486">
        <v>2.9999999329447746E-2</v>
      </c>
      <c r="S353" s="486">
        <f t="shared" ca="1" si="87"/>
        <v>0.04</v>
      </c>
      <c r="T353" s="470">
        <v>13</v>
      </c>
      <c r="U353" s="504" t="str">
        <f t="shared" si="88"/>
        <v>C13-R26</v>
      </c>
      <c r="V353" s="470">
        <v>13</v>
      </c>
      <c r="W353" s="504" t="s">
        <v>493</v>
      </c>
      <c r="X353" s="504" t="s">
        <v>494</v>
      </c>
      <c r="Y353" s="470">
        <v>26</v>
      </c>
      <c r="AA353" s="505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45"/>
      <c r="C354" s="404" t="str">
        <f t="shared" si="85"/>
        <v>C13-R28</v>
      </c>
      <c r="D354" s="405">
        <v>0.39193287037037039</v>
      </c>
      <c r="E354" s="405">
        <v>0.39210648148148147</v>
      </c>
      <c r="F354" s="406">
        <f t="shared" si="91"/>
        <v>1.7</v>
      </c>
      <c r="G354" s="468">
        <f t="shared" si="91"/>
        <v>5.41</v>
      </c>
      <c r="H354" s="407">
        <f t="shared" si="91"/>
        <v>1.2</v>
      </c>
      <c r="I354" s="407">
        <f t="shared" si="92"/>
        <v>7.11</v>
      </c>
      <c r="J354" s="407">
        <f t="shared" si="86"/>
        <v>7.2399999952316287</v>
      </c>
      <c r="K354" s="408">
        <f t="shared" si="93"/>
        <v>0.12999999523162842</v>
      </c>
      <c r="L354" s="409">
        <f t="shared" si="94"/>
        <v>0.5</v>
      </c>
      <c r="M354" s="410">
        <f t="shared" si="95"/>
        <v>7.61</v>
      </c>
      <c r="N354" s="410">
        <f t="shared" si="96"/>
        <v>7.7399999952316287</v>
      </c>
      <c r="O354" s="411"/>
      <c r="P354" s="485">
        <f t="shared" ca="1" si="97"/>
        <v>0.44581018518518978</v>
      </c>
      <c r="Q354" s="484">
        <f t="shared" ca="1" si="98"/>
        <v>0.44597222222222682</v>
      </c>
      <c r="R354" s="486">
        <v>0.12999999523162842</v>
      </c>
      <c r="S354" s="486">
        <f t="shared" ca="1" si="87"/>
        <v>0.05</v>
      </c>
      <c r="T354" s="506">
        <v>14</v>
      </c>
      <c r="U354" s="469" t="str">
        <f t="shared" si="88"/>
        <v>C13-R28</v>
      </c>
      <c r="V354" s="470">
        <v>13</v>
      </c>
      <c r="W354" s="470" t="s">
        <v>493</v>
      </c>
      <c r="X354" s="470" t="s">
        <v>494</v>
      </c>
      <c r="Y354" s="470">
        <v>28</v>
      </c>
      <c r="AA354" s="505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45"/>
      <c r="C355" s="404" t="str">
        <f t="shared" si="85"/>
        <v>C13-R30</v>
      </c>
      <c r="D355" s="405">
        <v>0.39221064814814816</v>
      </c>
      <c r="E355" s="405">
        <v>0.3923611111111111</v>
      </c>
      <c r="F355" s="406">
        <f t="shared" ref="F355:H370" si="99">F354</f>
        <v>1.7</v>
      </c>
      <c r="G355" s="468">
        <f t="shared" si="99"/>
        <v>5.41</v>
      </c>
      <c r="H355" s="407">
        <f t="shared" si="99"/>
        <v>1.2</v>
      </c>
      <c r="I355" s="407">
        <f t="shared" si="92"/>
        <v>7.11</v>
      </c>
      <c r="J355" s="407">
        <f t="shared" si="86"/>
        <v>7.2600000059604648</v>
      </c>
      <c r="K355" s="408">
        <f t="shared" si="93"/>
        <v>0.15000000596046448</v>
      </c>
      <c r="L355" s="409">
        <f t="shared" si="94"/>
        <v>0.5</v>
      </c>
      <c r="M355" s="410">
        <f t="shared" si="95"/>
        <v>7.61</v>
      </c>
      <c r="N355" s="410">
        <f t="shared" si="96"/>
        <v>7.7600000059604648</v>
      </c>
      <c r="O355" s="411"/>
      <c r="P355" s="485">
        <f t="shared" ca="1" si="97"/>
        <v>0.44622685185185645</v>
      </c>
      <c r="Q355" s="484">
        <f t="shared" ca="1" si="98"/>
        <v>0.4463888888888935</v>
      </c>
      <c r="R355" s="486">
        <v>0.15000000596046448</v>
      </c>
      <c r="S355" s="486">
        <f t="shared" ca="1" si="87"/>
        <v>0.02</v>
      </c>
      <c r="T355" s="470">
        <v>15</v>
      </c>
      <c r="U355" s="469" t="str">
        <f t="shared" si="88"/>
        <v>C13-R30</v>
      </c>
      <c r="V355" s="470">
        <v>13</v>
      </c>
      <c r="W355" s="470" t="s">
        <v>493</v>
      </c>
      <c r="X355" s="470" t="s">
        <v>494</v>
      </c>
      <c r="Y355" s="470">
        <v>30</v>
      </c>
      <c r="AA355" s="505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45"/>
      <c r="C356" s="404" t="str">
        <f t="shared" si="85"/>
        <v>C13-R32</v>
      </c>
      <c r="D356" s="405">
        <v>0.39247685185185183</v>
      </c>
      <c r="E356" s="405">
        <v>0.39262731481481483</v>
      </c>
      <c r="F356" s="406">
        <f t="shared" si="99"/>
        <v>1.7</v>
      </c>
      <c r="G356" s="468">
        <f t="shared" si="99"/>
        <v>5.41</v>
      </c>
      <c r="H356" s="407">
        <f t="shared" si="99"/>
        <v>1.2</v>
      </c>
      <c r="I356" s="407">
        <f t="shared" si="92"/>
        <v>7.11</v>
      </c>
      <c r="J356" s="407">
        <f t="shared" si="86"/>
        <v>7.1600000007450584</v>
      </c>
      <c r="K356" s="408">
        <f t="shared" si="93"/>
        <v>5.000000074505806E-2</v>
      </c>
      <c r="L356" s="409">
        <f t="shared" si="94"/>
        <v>0.5</v>
      </c>
      <c r="M356" s="410">
        <f t="shared" si="95"/>
        <v>7.61</v>
      </c>
      <c r="N356" s="410">
        <f t="shared" si="96"/>
        <v>7.6600000007450584</v>
      </c>
      <c r="O356" s="411"/>
      <c r="P356" s="485">
        <f t="shared" ca="1" si="97"/>
        <v>0.44663194444444904</v>
      </c>
      <c r="Q356" s="484">
        <f t="shared" ca="1" si="98"/>
        <v>0.44678240740741199</v>
      </c>
      <c r="R356" s="486">
        <v>5.000000074505806E-2</v>
      </c>
      <c r="S356" s="486">
        <f t="shared" ca="1" si="87"/>
        <v>0.04</v>
      </c>
      <c r="T356" s="506">
        <v>16</v>
      </c>
      <c r="U356" s="469" t="str">
        <f t="shared" si="88"/>
        <v>C13-R32</v>
      </c>
      <c r="V356" s="470">
        <v>13</v>
      </c>
      <c r="W356" s="470" t="s">
        <v>493</v>
      </c>
      <c r="X356" s="470" t="s">
        <v>494</v>
      </c>
      <c r="Y356" s="470">
        <v>32</v>
      </c>
      <c r="AA356" s="505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45"/>
      <c r="C357" s="404" t="str">
        <f t="shared" si="85"/>
        <v>C13-R34</v>
      </c>
      <c r="D357" s="405">
        <v>0.39271990740740742</v>
      </c>
      <c r="E357" s="405">
        <v>0.39287037037037037</v>
      </c>
      <c r="F357" s="406">
        <f t="shared" si="99"/>
        <v>1.7</v>
      </c>
      <c r="G357" s="468">
        <f t="shared" si="99"/>
        <v>5.41</v>
      </c>
      <c r="H357" s="407">
        <f t="shared" si="99"/>
        <v>1.2</v>
      </c>
      <c r="I357" s="407">
        <f t="shared" si="92"/>
        <v>7.11</v>
      </c>
      <c r="J357" s="407">
        <f t="shared" si="86"/>
        <v>7.1699999986588958</v>
      </c>
      <c r="K357" s="408">
        <f t="shared" si="93"/>
        <v>5.9999998658895493E-2</v>
      </c>
      <c r="L357" s="409">
        <f t="shared" si="94"/>
        <v>0.5</v>
      </c>
      <c r="M357" s="410">
        <f t="shared" si="95"/>
        <v>7.61</v>
      </c>
      <c r="N357" s="410">
        <f t="shared" si="96"/>
        <v>7.6699999986588958</v>
      </c>
      <c r="O357" s="411"/>
      <c r="P357" s="485">
        <f t="shared" ca="1" si="97"/>
        <v>0.44704861111111571</v>
      </c>
      <c r="Q357" s="484">
        <f t="shared" ca="1" si="98"/>
        <v>0.44721064814815276</v>
      </c>
      <c r="R357" s="486">
        <v>5.9999998658895493E-2</v>
      </c>
      <c r="S357" s="486">
        <f t="shared" ca="1" si="87"/>
        <v>0.08</v>
      </c>
      <c r="T357" s="470">
        <v>17</v>
      </c>
      <c r="U357" s="469" t="str">
        <f t="shared" si="88"/>
        <v>C13-R34</v>
      </c>
      <c r="V357" s="470">
        <v>13</v>
      </c>
      <c r="W357" s="470" t="s">
        <v>493</v>
      </c>
      <c r="X357" s="470" t="s">
        <v>494</v>
      </c>
      <c r="Y357" s="470">
        <v>34</v>
      </c>
      <c r="AA357" s="505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45"/>
      <c r="C358" s="404" t="str">
        <f t="shared" si="85"/>
        <v>C13-R36</v>
      </c>
      <c r="D358" s="405">
        <v>0.39298611111111109</v>
      </c>
      <c r="E358" s="405">
        <v>0.393125</v>
      </c>
      <c r="F358" s="406">
        <f t="shared" si="99"/>
        <v>1.7</v>
      </c>
      <c r="G358" s="468">
        <f t="shared" si="99"/>
        <v>5.41</v>
      </c>
      <c r="H358" s="407">
        <f t="shared" si="99"/>
        <v>1.2</v>
      </c>
      <c r="I358" s="407">
        <f t="shared" si="92"/>
        <v>7.11</v>
      </c>
      <c r="J358" s="407">
        <f t="shared" si="86"/>
        <v>7.1399999993294481</v>
      </c>
      <c r="K358" s="408">
        <f t="shared" si="93"/>
        <v>2.9999999329447746E-2</v>
      </c>
      <c r="L358" s="409">
        <f t="shared" si="94"/>
        <v>0.5</v>
      </c>
      <c r="M358" s="410">
        <f t="shared" si="95"/>
        <v>7.61</v>
      </c>
      <c r="N358" s="410">
        <f t="shared" si="96"/>
        <v>7.6399999993294481</v>
      </c>
      <c r="O358" s="411"/>
      <c r="P358" s="485">
        <f t="shared" ca="1" si="97"/>
        <v>0.44746527777778239</v>
      </c>
      <c r="Q358" s="484">
        <f t="shared" ca="1" si="98"/>
        <v>0.44762731481481943</v>
      </c>
      <c r="R358" s="486">
        <v>2.9999999329447746E-2</v>
      </c>
      <c r="S358" s="486">
        <f t="shared" ca="1" si="87"/>
        <v>0.11</v>
      </c>
      <c r="T358" s="506">
        <v>18</v>
      </c>
      <c r="U358" s="469" t="str">
        <f t="shared" si="88"/>
        <v>C13-R36</v>
      </c>
      <c r="V358" s="470">
        <v>13</v>
      </c>
      <c r="W358" s="470" t="s">
        <v>493</v>
      </c>
      <c r="X358" s="470" t="s">
        <v>494</v>
      </c>
      <c r="Y358" s="470">
        <v>36</v>
      </c>
      <c r="AA358" s="505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45"/>
      <c r="C359" s="404" t="str">
        <f t="shared" si="85"/>
        <v>C13-R38</v>
      </c>
      <c r="D359" s="405">
        <v>0.39322916666666669</v>
      </c>
      <c r="E359" s="405">
        <v>0.39340277777777777</v>
      </c>
      <c r="F359" s="406">
        <f t="shared" si="99"/>
        <v>1.7</v>
      </c>
      <c r="G359" s="468">
        <f t="shared" si="99"/>
        <v>5.41</v>
      </c>
      <c r="H359" s="407">
        <f t="shared" si="99"/>
        <v>1.2</v>
      </c>
      <c r="I359" s="407">
        <f t="shared" si="92"/>
        <v>7.11</v>
      </c>
      <c r="J359" s="407">
        <f t="shared" si="86"/>
        <v>7.1600000007450584</v>
      </c>
      <c r="K359" s="408">
        <f t="shared" si="93"/>
        <v>5.000000074505806E-2</v>
      </c>
      <c r="L359" s="409">
        <f t="shared" si="94"/>
        <v>0.5</v>
      </c>
      <c r="M359" s="410">
        <f t="shared" si="95"/>
        <v>7.61</v>
      </c>
      <c r="N359" s="410">
        <f t="shared" si="96"/>
        <v>7.6600000007450584</v>
      </c>
      <c r="O359" s="411"/>
      <c r="P359" s="485">
        <f t="shared" ca="1" si="97"/>
        <v>0.44788194444444906</v>
      </c>
      <c r="Q359" s="484">
        <f t="shared" ca="1" si="98"/>
        <v>0.4480555555555602</v>
      </c>
      <c r="R359" s="486">
        <v>5.000000074505806E-2</v>
      </c>
      <c r="S359" s="486">
        <f t="shared" ca="1" si="87"/>
        <v>0.13</v>
      </c>
      <c r="T359" s="470">
        <v>19</v>
      </c>
      <c r="U359" s="469" t="str">
        <f t="shared" si="88"/>
        <v>C13-R38</v>
      </c>
      <c r="V359" s="470">
        <v>13</v>
      </c>
      <c r="W359" s="470" t="s">
        <v>493</v>
      </c>
      <c r="X359" s="470" t="s">
        <v>494</v>
      </c>
      <c r="Y359" s="470">
        <v>38</v>
      </c>
      <c r="AA359" s="505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45"/>
      <c r="C360" s="404" t="str">
        <f t="shared" si="85"/>
        <v>C13-R40</v>
      </c>
      <c r="D360" s="405">
        <v>0.39346064814814813</v>
      </c>
      <c r="E360" s="405">
        <v>0.39362268518518517</v>
      </c>
      <c r="F360" s="406">
        <f t="shared" si="99"/>
        <v>1.7</v>
      </c>
      <c r="G360" s="468">
        <f t="shared" si="99"/>
        <v>5.41</v>
      </c>
      <c r="H360" s="407">
        <f t="shared" si="99"/>
        <v>1.2</v>
      </c>
      <c r="I360" s="407">
        <f t="shared" si="92"/>
        <v>7.11</v>
      </c>
      <c r="J360" s="407">
        <f t="shared" si="86"/>
        <v>7.2600000059604648</v>
      </c>
      <c r="K360" s="408">
        <f t="shared" si="93"/>
        <v>0.15000000596046448</v>
      </c>
      <c r="L360" s="409">
        <f t="shared" si="94"/>
        <v>0.5</v>
      </c>
      <c r="M360" s="410">
        <f t="shared" si="95"/>
        <v>7.61</v>
      </c>
      <c r="N360" s="410">
        <f t="shared" si="96"/>
        <v>7.7600000059604648</v>
      </c>
      <c r="O360" s="411"/>
      <c r="P360" s="485">
        <f t="shared" ca="1" si="97"/>
        <v>0.44829861111111574</v>
      </c>
      <c r="Q360" s="484">
        <f t="shared" ca="1" si="98"/>
        <v>0.44847222222222688</v>
      </c>
      <c r="R360" s="486">
        <v>0.15000000596046448</v>
      </c>
      <c r="S360" s="486">
        <f t="shared" ca="1" si="87"/>
        <v>0.13</v>
      </c>
      <c r="T360" s="506">
        <v>20</v>
      </c>
      <c r="U360" s="469" t="str">
        <f t="shared" si="88"/>
        <v>C13-R40</v>
      </c>
      <c r="V360" s="470">
        <v>13</v>
      </c>
      <c r="W360" s="470" t="s">
        <v>493</v>
      </c>
      <c r="X360" s="470" t="s">
        <v>494</v>
      </c>
      <c r="Y360" s="470">
        <v>40</v>
      </c>
      <c r="AA360" s="505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45"/>
      <c r="C361" s="404" t="str">
        <f t="shared" si="85"/>
        <v>C13-R42</v>
      </c>
      <c r="D361" s="405">
        <v>0.39370370370370372</v>
      </c>
      <c r="E361" s="405">
        <v>0.39386574074074077</v>
      </c>
      <c r="F361" s="406">
        <f t="shared" si="99"/>
        <v>1.7</v>
      </c>
      <c r="G361" s="468">
        <f t="shared" si="99"/>
        <v>5.41</v>
      </c>
      <c r="H361" s="407">
        <f t="shared" si="99"/>
        <v>1.2</v>
      </c>
      <c r="I361" s="407">
        <f t="shared" si="92"/>
        <v>7.11</v>
      </c>
      <c r="J361" s="407">
        <f t="shared" si="86"/>
        <v>7.1199999997764829</v>
      </c>
      <c r="K361" s="408">
        <f t="shared" si="93"/>
        <v>9.9999997764825821E-3</v>
      </c>
      <c r="L361" s="409">
        <f t="shared" si="94"/>
        <v>0.5</v>
      </c>
      <c r="M361" s="410">
        <f t="shared" si="95"/>
        <v>7.61</v>
      </c>
      <c r="N361" s="410">
        <f t="shared" si="96"/>
        <v>7.6199999997764829</v>
      </c>
      <c r="O361" s="411"/>
      <c r="P361" s="485">
        <f t="shared" ca="1" si="97"/>
        <v>0.44873842592593061</v>
      </c>
      <c r="Q361" s="484">
        <f t="shared" ca="1" si="98"/>
        <v>0.44887731481481952</v>
      </c>
      <c r="R361" s="486">
        <v>9.9999997764825821E-3</v>
      </c>
      <c r="S361" s="486">
        <f t="shared" ca="1" si="87"/>
        <v>0.12</v>
      </c>
      <c r="T361" s="470">
        <v>21</v>
      </c>
      <c r="U361" s="469" t="str">
        <f t="shared" si="88"/>
        <v>C13-R42</v>
      </c>
      <c r="V361" s="470">
        <v>13</v>
      </c>
      <c r="W361" s="470" t="s">
        <v>493</v>
      </c>
      <c r="X361" s="470" t="s">
        <v>494</v>
      </c>
      <c r="Y361" s="470">
        <v>42</v>
      </c>
      <c r="AA361" s="505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45"/>
      <c r="C362" s="404" t="str">
        <f t="shared" si="85"/>
        <v>C14-R41</v>
      </c>
      <c r="D362" s="405">
        <v>0.39394675925925926</v>
      </c>
      <c r="E362" s="405">
        <v>0.39409722222222221</v>
      </c>
      <c r="F362" s="406">
        <f t="shared" si="99"/>
        <v>1.7</v>
      </c>
      <c r="G362" s="468">
        <f t="shared" si="99"/>
        <v>5.41</v>
      </c>
      <c r="H362" s="407">
        <f t="shared" si="99"/>
        <v>1.2</v>
      </c>
      <c r="I362" s="407">
        <f t="shared" si="92"/>
        <v>7.11</v>
      </c>
      <c r="J362" s="407">
        <f t="shared" si="86"/>
        <v>7.1199999997764829</v>
      </c>
      <c r="K362" s="408">
        <f t="shared" si="93"/>
        <v>9.9999997764825821E-3</v>
      </c>
      <c r="L362" s="409">
        <f t="shared" si="94"/>
        <v>0.5</v>
      </c>
      <c r="M362" s="410">
        <f t="shared" si="95"/>
        <v>7.61</v>
      </c>
      <c r="N362" s="410">
        <f t="shared" si="96"/>
        <v>7.6199999997764829</v>
      </c>
      <c r="O362" s="411"/>
      <c r="P362" s="485">
        <f t="shared" ca="1" si="97"/>
        <v>0.44916666666667138</v>
      </c>
      <c r="Q362" s="484">
        <f t="shared" ca="1" si="98"/>
        <v>0.44931712962963433</v>
      </c>
      <c r="R362" s="486">
        <v>9.9999997764825821E-3</v>
      </c>
      <c r="S362" s="486">
        <f t="shared" ca="1" si="87"/>
        <v>0.12</v>
      </c>
      <c r="T362" s="470">
        <v>1</v>
      </c>
      <c r="U362" s="469" t="str">
        <f t="shared" si="88"/>
        <v>C14-R41</v>
      </c>
      <c r="V362" s="470">
        <v>14</v>
      </c>
      <c r="W362" s="470" t="s">
        <v>493</v>
      </c>
      <c r="X362" s="470" t="s">
        <v>494</v>
      </c>
      <c r="Y362" s="470">
        <v>41</v>
      </c>
      <c r="AA362" s="505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45"/>
      <c r="C363" s="404" t="str">
        <f t="shared" si="85"/>
        <v>C14-R39</v>
      </c>
      <c r="D363" s="405">
        <v>0.39422453703703703</v>
      </c>
      <c r="E363" s="405">
        <v>0.39437499999999998</v>
      </c>
      <c r="F363" s="406">
        <f t="shared" si="99"/>
        <v>1.7</v>
      </c>
      <c r="G363" s="468">
        <f t="shared" si="99"/>
        <v>5.41</v>
      </c>
      <c r="H363" s="407">
        <f t="shared" si="99"/>
        <v>1.2</v>
      </c>
      <c r="I363" s="407">
        <f t="shared" si="92"/>
        <v>7.11</v>
      </c>
      <c r="J363" s="407">
        <f t="shared" si="86"/>
        <v>7.1199999997764829</v>
      </c>
      <c r="K363" s="408">
        <f t="shared" si="93"/>
        <v>9.9999997764825821E-3</v>
      </c>
      <c r="L363" s="409">
        <f t="shared" si="94"/>
        <v>0.5</v>
      </c>
      <c r="M363" s="410">
        <f t="shared" si="95"/>
        <v>7.61</v>
      </c>
      <c r="N363" s="410">
        <f t="shared" si="96"/>
        <v>7.6199999997764829</v>
      </c>
      <c r="O363" s="411"/>
      <c r="P363" s="485">
        <f t="shared" ca="1" si="97"/>
        <v>0.44957175925926396</v>
      </c>
      <c r="Q363" s="484">
        <f t="shared" ca="1" si="98"/>
        <v>0.449733796296301</v>
      </c>
      <c r="R363" s="486">
        <v>9.9999997764825821E-3</v>
      </c>
      <c r="S363" s="486">
        <f t="shared" ca="1" si="87"/>
        <v>0.05</v>
      </c>
      <c r="T363" s="470">
        <v>2</v>
      </c>
      <c r="U363" s="469" t="str">
        <f t="shared" si="88"/>
        <v>C14-R39</v>
      </c>
      <c r="V363" s="470">
        <v>14</v>
      </c>
      <c r="W363" s="470" t="s">
        <v>493</v>
      </c>
      <c r="X363" s="470" t="s">
        <v>494</v>
      </c>
      <c r="Y363" s="470">
        <v>39</v>
      </c>
      <c r="AA363" s="505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45"/>
      <c r="C364" s="404" t="str">
        <f t="shared" si="85"/>
        <v>C14-R37</v>
      </c>
      <c r="D364" s="405">
        <v>0.39451388888888889</v>
      </c>
      <c r="E364" s="405">
        <v>0.39467592592592593</v>
      </c>
      <c r="F364" s="406">
        <f t="shared" si="99"/>
        <v>1.7</v>
      </c>
      <c r="G364" s="468">
        <f t="shared" si="99"/>
        <v>5.41</v>
      </c>
      <c r="H364" s="407">
        <f t="shared" si="99"/>
        <v>1.2</v>
      </c>
      <c r="I364" s="407">
        <f t="shared" si="92"/>
        <v>7.11</v>
      </c>
      <c r="J364" s="407">
        <f t="shared" si="86"/>
        <v>7.1299999995529655</v>
      </c>
      <c r="K364" s="408">
        <f t="shared" si="93"/>
        <v>1.9999999552965164E-2</v>
      </c>
      <c r="L364" s="409">
        <f t="shared" si="94"/>
        <v>0.5</v>
      </c>
      <c r="M364" s="410">
        <f t="shared" si="95"/>
        <v>7.61</v>
      </c>
      <c r="N364" s="410">
        <f t="shared" si="96"/>
        <v>7.6299999995529655</v>
      </c>
      <c r="O364" s="411"/>
      <c r="P364" s="485">
        <f t="shared" ca="1" si="97"/>
        <v>0.45001157407407877</v>
      </c>
      <c r="Q364" s="484">
        <f t="shared" ca="1" si="98"/>
        <v>0.45015046296296768</v>
      </c>
      <c r="R364" s="486">
        <v>1.9999999552965164E-2</v>
      </c>
      <c r="S364" s="486">
        <f t="shared" ca="1" si="87"/>
        <v>0.09</v>
      </c>
      <c r="T364" s="470">
        <v>3</v>
      </c>
      <c r="U364" s="469" t="str">
        <f t="shared" si="88"/>
        <v>C14-R37</v>
      </c>
      <c r="V364" s="470">
        <v>14</v>
      </c>
      <c r="W364" s="470" t="s">
        <v>493</v>
      </c>
      <c r="X364" s="470" t="s">
        <v>494</v>
      </c>
      <c r="Y364" s="470">
        <v>37</v>
      </c>
      <c r="AA364" s="505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45"/>
      <c r="C365" s="404" t="str">
        <f t="shared" si="85"/>
        <v>C14-R35</v>
      </c>
      <c r="D365" s="405">
        <v>0.39475694444444442</v>
      </c>
      <c r="E365" s="405">
        <v>0.39489583333333333</v>
      </c>
      <c r="F365" s="406">
        <f t="shared" si="99"/>
        <v>1.7</v>
      </c>
      <c r="G365" s="468">
        <f t="shared" si="99"/>
        <v>5.41</v>
      </c>
      <c r="H365" s="407">
        <f t="shared" si="99"/>
        <v>1.2</v>
      </c>
      <c r="I365" s="407">
        <f t="shared" si="92"/>
        <v>7.11</v>
      </c>
      <c r="J365" s="407">
        <f t="shared" si="86"/>
        <v>7.1499999991059306</v>
      </c>
      <c r="K365" s="408">
        <f t="shared" si="93"/>
        <v>3.9999999105930328E-2</v>
      </c>
      <c r="L365" s="409">
        <f t="shared" si="94"/>
        <v>0.5</v>
      </c>
      <c r="M365" s="410">
        <f t="shared" si="95"/>
        <v>7.61</v>
      </c>
      <c r="N365" s="410">
        <f t="shared" si="96"/>
        <v>7.6499999991059306</v>
      </c>
      <c r="O365" s="411"/>
      <c r="P365" s="485">
        <f t="shared" ca="1" si="97"/>
        <v>0.45039351851852322</v>
      </c>
      <c r="Q365" s="484">
        <f t="shared" ca="1" si="98"/>
        <v>0.45053240740741213</v>
      </c>
      <c r="R365" s="486">
        <v>3.9999999105930328E-2</v>
      </c>
      <c r="S365" s="486">
        <f t="shared" ca="1" si="87"/>
        <v>0.01</v>
      </c>
      <c r="T365" s="470">
        <v>4</v>
      </c>
      <c r="U365" s="504" t="str">
        <f t="shared" si="88"/>
        <v>C14-R35</v>
      </c>
      <c r="V365" s="470">
        <v>14</v>
      </c>
      <c r="W365" s="504" t="s">
        <v>493</v>
      </c>
      <c r="X365" s="504" t="s">
        <v>494</v>
      </c>
      <c r="Y365" s="470">
        <v>35</v>
      </c>
      <c r="AA365" s="505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45"/>
      <c r="C366" s="404" t="str">
        <f t="shared" si="85"/>
        <v>C14-R33</v>
      </c>
      <c r="D366" s="405">
        <v>0.39500000000000002</v>
      </c>
      <c r="E366" s="405">
        <v>0.39516203703703706</v>
      </c>
      <c r="F366" s="406">
        <f t="shared" si="99"/>
        <v>1.7</v>
      </c>
      <c r="G366" s="468">
        <f t="shared" si="99"/>
        <v>5.41</v>
      </c>
      <c r="H366" s="407">
        <f t="shared" si="99"/>
        <v>1.2</v>
      </c>
      <c r="I366" s="407">
        <f t="shared" si="92"/>
        <v>7.11</v>
      </c>
      <c r="J366" s="407">
        <f t="shared" si="86"/>
        <v>7.2100000014901164</v>
      </c>
      <c r="K366" s="408">
        <f t="shared" si="93"/>
        <v>0.10000000149011612</v>
      </c>
      <c r="L366" s="409">
        <f t="shared" si="94"/>
        <v>0.5</v>
      </c>
      <c r="M366" s="410">
        <f t="shared" si="95"/>
        <v>7.61</v>
      </c>
      <c r="N366" s="410">
        <f t="shared" si="96"/>
        <v>7.7100000014901164</v>
      </c>
      <c r="O366" s="411"/>
      <c r="P366" s="485">
        <f t="shared" ca="1" si="97"/>
        <v>0.45082175925926399</v>
      </c>
      <c r="Q366" s="484">
        <f t="shared" ca="1" si="98"/>
        <v>0.45098379629630103</v>
      </c>
      <c r="R366" s="486">
        <v>0.10000000149011612</v>
      </c>
      <c r="S366" s="486">
        <f t="shared" ca="1" si="87"/>
        <v>0.04</v>
      </c>
      <c r="T366" s="470">
        <v>5</v>
      </c>
      <c r="U366" s="469" t="str">
        <f t="shared" si="88"/>
        <v>C14-R33</v>
      </c>
      <c r="V366" s="470">
        <v>14</v>
      </c>
      <c r="W366" s="470" t="s">
        <v>493</v>
      </c>
      <c r="X366" s="470" t="s">
        <v>494</v>
      </c>
      <c r="Y366" s="470">
        <v>33</v>
      </c>
      <c r="AA366" s="505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45"/>
      <c r="C367" s="404" t="str">
        <f t="shared" si="85"/>
        <v>C14-R31</v>
      </c>
      <c r="D367" s="405">
        <v>0.39525462962962965</v>
      </c>
      <c r="E367" s="405">
        <v>0.39539351851851851</v>
      </c>
      <c r="F367" s="406">
        <f t="shared" si="99"/>
        <v>1.7</v>
      </c>
      <c r="G367" s="468">
        <f t="shared" si="99"/>
        <v>5.41</v>
      </c>
      <c r="H367" s="407">
        <f t="shared" si="99"/>
        <v>1.2</v>
      </c>
      <c r="I367" s="407">
        <f t="shared" si="92"/>
        <v>7.11</v>
      </c>
      <c r="J367" s="407">
        <f t="shared" si="86"/>
        <v>7.2299999973177913</v>
      </c>
      <c r="K367" s="408">
        <f t="shared" si="93"/>
        <v>0.11999999731779099</v>
      </c>
      <c r="L367" s="409">
        <f t="shared" si="94"/>
        <v>0.5</v>
      </c>
      <c r="M367" s="410">
        <f t="shared" si="95"/>
        <v>7.61</v>
      </c>
      <c r="N367" s="410">
        <f t="shared" si="96"/>
        <v>7.7299999973177913</v>
      </c>
      <c r="O367" s="411"/>
      <c r="P367" s="485">
        <f t="shared" ca="1" si="97"/>
        <v>0.45125000000000476</v>
      </c>
      <c r="Q367" s="484">
        <f t="shared" ca="1" si="98"/>
        <v>0.45138888888889367</v>
      </c>
      <c r="R367" s="486">
        <v>0.11999999731779099</v>
      </c>
      <c r="S367" s="486">
        <f t="shared" ca="1" si="87"/>
        <v>0.02</v>
      </c>
      <c r="T367" s="470">
        <v>6</v>
      </c>
      <c r="U367" s="469" t="str">
        <f t="shared" si="88"/>
        <v>C14-R31</v>
      </c>
      <c r="V367" s="470">
        <v>14</v>
      </c>
      <c r="W367" s="470" t="s">
        <v>493</v>
      </c>
      <c r="X367" s="470" t="s">
        <v>494</v>
      </c>
      <c r="Y367" s="470">
        <v>31</v>
      </c>
      <c r="AA367" s="505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45"/>
      <c r="C368" s="404" t="str">
        <f t="shared" si="85"/>
        <v>C14-R29</v>
      </c>
      <c r="D368" s="405">
        <v>0.39554398148148145</v>
      </c>
      <c r="E368" s="405">
        <v>0.3957060185185185</v>
      </c>
      <c r="F368" s="406">
        <f t="shared" si="99"/>
        <v>1.7</v>
      </c>
      <c r="G368" s="468">
        <f t="shared" si="99"/>
        <v>5.41</v>
      </c>
      <c r="H368" s="407">
        <f t="shared" si="99"/>
        <v>1.2</v>
      </c>
      <c r="I368" s="407">
        <f t="shared" si="92"/>
        <v>7.11</v>
      </c>
      <c r="J368" s="407">
        <f t="shared" si="86"/>
        <v>7.1699999986588958</v>
      </c>
      <c r="K368" s="408">
        <f t="shared" si="93"/>
        <v>5.9999998658895493E-2</v>
      </c>
      <c r="L368" s="409">
        <f t="shared" si="94"/>
        <v>0.5</v>
      </c>
      <c r="M368" s="410">
        <f t="shared" si="95"/>
        <v>7.61</v>
      </c>
      <c r="N368" s="410">
        <f t="shared" si="96"/>
        <v>7.6699999986588958</v>
      </c>
      <c r="O368" s="411"/>
      <c r="P368" s="485">
        <f t="shared" ca="1" si="97"/>
        <v>0.4516550925925974</v>
      </c>
      <c r="Q368" s="484">
        <f t="shared" ca="1" si="98"/>
        <v>0.45180555555556035</v>
      </c>
      <c r="R368" s="486">
        <v>5.9999998658895493E-2</v>
      </c>
      <c r="S368" s="486">
        <f t="shared" ca="1" si="87"/>
        <v>0.06</v>
      </c>
      <c r="T368" s="470">
        <v>7</v>
      </c>
      <c r="U368" s="469" t="str">
        <f t="shared" si="88"/>
        <v>C14-R29</v>
      </c>
      <c r="V368" s="470">
        <v>14</v>
      </c>
      <c r="W368" s="470" t="s">
        <v>493</v>
      </c>
      <c r="X368" s="470" t="s">
        <v>494</v>
      </c>
      <c r="Y368" s="470">
        <v>29</v>
      </c>
      <c r="AA368" s="505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45"/>
      <c r="C369" s="404" t="str">
        <f t="shared" si="85"/>
        <v>C14-R27</v>
      </c>
      <c r="D369" s="405">
        <v>0.39578703703703705</v>
      </c>
      <c r="E369" s="405">
        <v>0.39596064814814813</v>
      </c>
      <c r="F369" s="406">
        <f t="shared" si="99"/>
        <v>1.7</v>
      </c>
      <c r="G369" s="468">
        <f t="shared" si="99"/>
        <v>5.41</v>
      </c>
      <c r="H369" s="407">
        <f t="shared" si="99"/>
        <v>1.2</v>
      </c>
      <c r="I369" s="407">
        <f t="shared" si="92"/>
        <v>7.11</v>
      </c>
      <c r="J369" s="407">
        <f t="shared" si="86"/>
        <v>7.1600000007450584</v>
      </c>
      <c r="K369" s="408">
        <f t="shared" si="93"/>
        <v>5.000000074505806E-2</v>
      </c>
      <c r="L369" s="409">
        <f t="shared" si="94"/>
        <v>0.5</v>
      </c>
      <c r="M369" s="410">
        <f t="shared" si="95"/>
        <v>7.61</v>
      </c>
      <c r="N369" s="410">
        <f t="shared" si="96"/>
        <v>7.6600000007450584</v>
      </c>
      <c r="O369" s="411"/>
      <c r="P369" s="485">
        <f t="shared" ca="1" si="97"/>
        <v>0.45204861111111588</v>
      </c>
      <c r="Q369" s="484">
        <f t="shared" ca="1" si="98"/>
        <v>0.45222222222222702</v>
      </c>
      <c r="R369" s="486">
        <v>5.000000074505806E-2</v>
      </c>
      <c r="S369" s="486">
        <f t="shared" ca="1" si="87"/>
        <v>0.06</v>
      </c>
      <c r="T369" s="470">
        <v>8</v>
      </c>
      <c r="U369" s="469" t="str">
        <f t="shared" si="88"/>
        <v>C14-R27</v>
      </c>
      <c r="V369" s="470">
        <v>14</v>
      </c>
      <c r="W369" s="470" t="s">
        <v>493</v>
      </c>
      <c r="X369" s="470" t="s">
        <v>494</v>
      </c>
      <c r="Y369" s="470">
        <v>27</v>
      </c>
      <c r="AA369" s="505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45"/>
      <c r="C370" s="404" t="str">
        <f t="shared" si="85"/>
        <v>C14-R25</v>
      </c>
      <c r="D370" s="405">
        <v>0.39601851851851849</v>
      </c>
      <c r="E370" s="405">
        <v>0.39618055555555554</v>
      </c>
      <c r="F370" s="406">
        <f t="shared" si="99"/>
        <v>1.7</v>
      </c>
      <c r="G370" s="468">
        <f t="shared" si="99"/>
        <v>5.41</v>
      </c>
      <c r="H370" s="407">
        <f t="shared" si="99"/>
        <v>1.2</v>
      </c>
      <c r="I370" s="407">
        <f t="shared" si="92"/>
        <v>7.11</v>
      </c>
      <c r="J370" s="407">
        <f t="shared" si="86"/>
        <v>7.1600000007450584</v>
      </c>
      <c r="K370" s="408">
        <f t="shared" si="93"/>
        <v>5.000000074505806E-2</v>
      </c>
      <c r="L370" s="409">
        <f t="shared" si="94"/>
        <v>0.5</v>
      </c>
      <c r="M370" s="410">
        <f t="shared" si="95"/>
        <v>7.61</v>
      </c>
      <c r="N370" s="410">
        <f t="shared" si="96"/>
        <v>7.6600000007450584</v>
      </c>
      <c r="O370" s="411"/>
      <c r="P370" s="485">
        <f t="shared" ca="1" si="97"/>
        <v>0.45247685185185665</v>
      </c>
      <c r="Q370" s="484">
        <f t="shared" ca="1" si="98"/>
        <v>0.45265046296296779</v>
      </c>
      <c r="R370" s="486">
        <v>5.000000074505806E-2</v>
      </c>
      <c r="S370" s="486">
        <f t="shared" ca="1" si="87"/>
        <v>0.1</v>
      </c>
      <c r="T370" s="470">
        <v>9</v>
      </c>
      <c r="U370" s="469" t="str">
        <f t="shared" si="88"/>
        <v>C14-R25</v>
      </c>
      <c r="V370" s="470">
        <v>14</v>
      </c>
      <c r="W370" s="470" t="s">
        <v>493</v>
      </c>
      <c r="X370" s="470" t="s">
        <v>494</v>
      </c>
      <c r="Y370" s="470">
        <v>25</v>
      </c>
      <c r="AA370" s="505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45"/>
      <c r="C371" s="404" t="str">
        <f t="shared" si="85"/>
        <v>C14-R23</v>
      </c>
      <c r="D371" s="405">
        <v>0.39627314814814812</v>
      </c>
      <c r="E371" s="405">
        <v>0.39643518518518517</v>
      </c>
      <c r="F371" s="406">
        <f t="shared" ref="F371:H386" si="100">F370</f>
        <v>1.7</v>
      </c>
      <c r="G371" s="468">
        <f t="shared" si="100"/>
        <v>5.41</v>
      </c>
      <c r="H371" s="407">
        <f t="shared" si="100"/>
        <v>1.2</v>
      </c>
      <c r="I371" s="407">
        <f t="shared" si="92"/>
        <v>7.11</v>
      </c>
      <c r="J371" s="407">
        <f t="shared" si="86"/>
        <v>7.200000003576279</v>
      </c>
      <c r="K371" s="408">
        <f t="shared" si="93"/>
        <v>9.0000003576278687E-2</v>
      </c>
      <c r="L371" s="409">
        <f t="shared" si="94"/>
        <v>0.5</v>
      </c>
      <c r="M371" s="410">
        <f t="shared" si="95"/>
        <v>7.61</v>
      </c>
      <c r="N371" s="410">
        <f t="shared" si="96"/>
        <v>7.700000003576279</v>
      </c>
      <c r="O371" s="411"/>
      <c r="P371" s="485">
        <f t="shared" ca="1" si="97"/>
        <v>0.45292824074074556</v>
      </c>
      <c r="Q371" s="484">
        <f t="shared" ca="1" si="98"/>
        <v>0.4530902777777826</v>
      </c>
      <c r="R371" s="486">
        <v>9.0000003576278687E-2</v>
      </c>
      <c r="S371" s="486">
        <f t="shared" ca="1" si="87"/>
        <v>0.14000000000000001</v>
      </c>
      <c r="T371" s="470">
        <v>10</v>
      </c>
      <c r="U371" s="469" t="str">
        <f t="shared" si="88"/>
        <v>C14-R23</v>
      </c>
      <c r="V371" s="470">
        <v>14</v>
      </c>
      <c r="W371" s="470" t="s">
        <v>493</v>
      </c>
      <c r="X371" s="470" t="s">
        <v>494</v>
      </c>
      <c r="Y371" s="470">
        <v>23</v>
      </c>
      <c r="AA371" s="505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45"/>
      <c r="C372" s="404" t="str">
        <f t="shared" si="85"/>
        <v>C14-R21</v>
      </c>
      <c r="D372" s="405">
        <v>0.39655092592592595</v>
      </c>
      <c r="E372" s="405">
        <v>0.3966898148148148</v>
      </c>
      <c r="F372" s="406">
        <f t="shared" si="100"/>
        <v>1.7</v>
      </c>
      <c r="G372" s="468">
        <f t="shared" si="100"/>
        <v>5.41</v>
      </c>
      <c r="H372" s="407">
        <f t="shared" si="100"/>
        <v>1.2</v>
      </c>
      <c r="I372" s="407">
        <f t="shared" si="92"/>
        <v>7.11</v>
      </c>
      <c r="J372" s="407">
        <f t="shared" si="86"/>
        <v>7.200000003576279</v>
      </c>
      <c r="K372" s="408">
        <f t="shared" si="93"/>
        <v>9.0000003576278687E-2</v>
      </c>
      <c r="L372" s="409">
        <f t="shared" si="94"/>
        <v>0.5</v>
      </c>
      <c r="M372" s="410">
        <f t="shared" si="95"/>
        <v>7.61</v>
      </c>
      <c r="N372" s="410">
        <f t="shared" si="96"/>
        <v>7.700000003576279</v>
      </c>
      <c r="O372" s="411"/>
      <c r="P372" s="485">
        <f t="shared" ca="1" si="97"/>
        <v>0.4533217592592641</v>
      </c>
      <c r="Q372" s="484">
        <f t="shared" ca="1" si="98"/>
        <v>0.45349537037037524</v>
      </c>
      <c r="R372" s="486">
        <v>9.0000003576278687E-2</v>
      </c>
      <c r="S372" s="486">
        <f t="shared" ca="1" si="87"/>
        <v>0.02</v>
      </c>
      <c r="T372" s="470">
        <v>11</v>
      </c>
      <c r="U372" s="469" t="str">
        <f t="shared" si="88"/>
        <v>C14-R21</v>
      </c>
      <c r="V372" s="470">
        <v>14</v>
      </c>
      <c r="W372" s="470" t="s">
        <v>493</v>
      </c>
      <c r="X372" s="470" t="s">
        <v>494</v>
      </c>
      <c r="Y372" s="470">
        <v>21</v>
      </c>
      <c r="AA372" s="505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45"/>
      <c r="C373" s="404" t="str">
        <f t="shared" si="85"/>
        <v>C14-R19</v>
      </c>
      <c r="D373" s="405">
        <v>0.39681712962962962</v>
      </c>
      <c r="E373" s="405">
        <v>0.39697916666666666</v>
      </c>
      <c r="F373" s="406">
        <f t="shared" si="100"/>
        <v>1.7</v>
      </c>
      <c r="G373" s="468">
        <f t="shared" si="100"/>
        <v>5.41</v>
      </c>
      <c r="H373" s="407">
        <f t="shared" si="100"/>
        <v>1.2</v>
      </c>
      <c r="I373" s="407">
        <f t="shared" si="92"/>
        <v>7.11</v>
      </c>
      <c r="J373" s="407">
        <f t="shared" si="86"/>
        <v>7.2100000014901164</v>
      </c>
      <c r="K373" s="408">
        <f t="shared" si="93"/>
        <v>0.10000000149011612</v>
      </c>
      <c r="L373" s="409">
        <f t="shared" si="94"/>
        <v>0.5</v>
      </c>
      <c r="M373" s="410">
        <f t="shared" si="95"/>
        <v>7.61</v>
      </c>
      <c r="N373" s="410">
        <f t="shared" si="96"/>
        <v>7.7100000014901164</v>
      </c>
      <c r="O373" s="411"/>
      <c r="P373" s="485">
        <f t="shared" ca="1" si="97"/>
        <v>0.45372685185185674</v>
      </c>
      <c r="Q373" s="484">
        <f t="shared" ca="1" si="98"/>
        <v>0.45386574074074565</v>
      </c>
      <c r="R373" s="486">
        <v>0.10000000149011612</v>
      </c>
      <c r="S373" s="486">
        <f t="shared" ca="1" si="87"/>
        <v>7.0000000000000007E-2</v>
      </c>
      <c r="T373" s="470">
        <v>12</v>
      </c>
      <c r="U373" s="469" t="str">
        <f t="shared" si="88"/>
        <v>C14-R19</v>
      </c>
      <c r="V373" s="470">
        <v>14</v>
      </c>
      <c r="W373" s="470" t="s">
        <v>493</v>
      </c>
      <c r="X373" s="470" t="s">
        <v>494</v>
      </c>
      <c r="Y373" s="470">
        <v>19</v>
      </c>
      <c r="AA373" s="505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45"/>
      <c r="C374" s="404" t="str">
        <f t="shared" si="85"/>
        <v>C14-R17</v>
      </c>
      <c r="D374" s="405">
        <v>0.39706018518518521</v>
      </c>
      <c r="E374" s="405">
        <v>0.3972222222222222</v>
      </c>
      <c r="F374" s="406">
        <f t="shared" si="100"/>
        <v>1.7</v>
      </c>
      <c r="G374" s="468">
        <f t="shared" si="100"/>
        <v>5.41</v>
      </c>
      <c r="H374" s="407">
        <f t="shared" si="100"/>
        <v>1.2</v>
      </c>
      <c r="I374" s="407">
        <f t="shared" si="92"/>
        <v>7.11</v>
      </c>
      <c r="J374" s="407">
        <f t="shared" si="86"/>
        <v>7.2100000014901164</v>
      </c>
      <c r="K374" s="408">
        <f t="shared" si="93"/>
        <v>0.10000000149011612</v>
      </c>
      <c r="L374" s="409">
        <f t="shared" si="94"/>
        <v>0.5</v>
      </c>
      <c r="M374" s="410">
        <f t="shared" si="95"/>
        <v>7.61</v>
      </c>
      <c r="N374" s="410">
        <f t="shared" si="96"/>
        <v>7.7100000014901164</v>
      </c>
      <c r="O374" s="411"/>
      <c r="P374" s="485">
        <f t="shared" ca="1" si="97"/>
        <v>0.45410879629630119</v>
      </c>
      <c r="Q374" s="484">
        <f t="shared" ca="1" si="98"/>
        <v>0.45427083333333823</v>
      </c>
      <c r="R374" s="486">
        <v>0.10000000149011612</v>
      </c>
      <c r="S374" s="486">
        <f t="shared" ca="1" si="87"/>
        <v>0.01</v>
      </c>
      <c r="T374" s="470">
        <v>13</v>
      </c>
      <c r="U374" s="469" t="str">
        <f t="shared" si="88"/>
        <v>C14-R17</v>
      </c>
      <c r="V374" s="470">
        <v>14</v>
      </c>
      <c r="W374" s="470" t="s">
        <v>493</v>
      </c>
      <c r="X374" s="470" t="s">
        <v>494</v>
      </c>
      <c r="Y374" s="470">
        <v>17</v>
      </c>
      <c r="AA374" s="505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45"/>
      <c r="C375" s="404" t="str">
        <f t="shared" si="85"/>
        <v>C14-R15</v>
      </c>
      <c r="D375" s="405">
        <v>0.39733796296296298</v>
      </c>
      <c r="E375" s="405">
        <v>0.39751157407407406</v>
      </c>
      <c r="F375" s="406">
        <f t="shared" si="100"/>
        <v>1.7</v>
      </c>
      <c r="G375" s="468">
        <f t="shared" si="100"/>
        <v>5.41</v>
      </c>
      <c r="H375" s="407">
        <f t="shared" si="100"/>
        <v>1.2</v>
      </c>
      <c r="I375" s="407">
        <f t="shared" si="92"/>
        <v>7.11</v>
      </c>
      <c r="J375" s="407">
        <f t="shared" si="86"/>
        <v>7.2100000014901164</v>
      </c>
      <c r="K375" s="408">
        <f t="shared" si="93"/>
        <v>0.10000000149011612</v>
      </c>
      <c r="L375" s="409">
        <f t="shared" si="94"/>
        <v>0.5</v>
      </c>
      <c r="M375" s="410">
        <f t="shared" si="95"/>
        <v>7.61</v>
      </c>
      <c r="N375" s="410">
        <f t="shared" si="96"/>
        <v>7.7100000014901164</v>
      </c>
      <c r="O375" s="411"/>
      <c r="P375" s="485">
        <f t="shared" ca="1" si="97"/>
        <v>0.454548611111116</v>
      </c>
      <c r="Q375" s="484">
        <f t="shared" ca="1" si="98"/>
        <v>0.45472222222222713</v>
      </c>
      <c r="R375" s="486">
        <v>0.10000000149011612</v>
      </c>
      <c r="S375" s="486">
        <f t="shared" ca="1" si="87"/>
        <v>0.04</v>
      </c>
      <c r="T375" s="470">
        <v>14</v>
      </c>
      <c r="U375" s="469" t="str">
        <f t="shared" si="88"/>
        <v>C14-R15</v>
      </c>
      <c r="V375" s="470">
        <v>14</v>
      </c>
      <c r="W375" s="470" t="s">
        <v>493</v>
      </c>
      <c r="X375" s="470" t="s">
        <v>494</v>
      </c>
      <c r="Y375" s="470">
        <v>15</v>
      </c>
      <c r="AA375" s="505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45"/>
      <c r="C376" s="404" t="str">
        <f t="shared" si="85"/>
        <v>C14-R13</v>
      </c>
      <c r="D376" s="405">
        <v>0.39758101851851851</v>
      </c>
      <c r="E376" s="405">
        <v>0.39773148148148146</v>
      </c>
      <c r="F376" s="406">
        <f t="shared" si="100"/>
        <v>1.7</v>
      </c>
      <c r="G376" s="468">
        <f t="shared" si="100"/>
        <v>5.41</v>
      </c>
      <c r="H376" s="407">
        <f t="shared" si="100"/>
        <v>1.2</v>
      </c>
      <c r="I376" s="407">
        <f t="shared" si="92"/>
        <v>7.11</v>
      </c>
      <c r="J376" s="407">
        <f t="shared" si="86"/>
        <v>7.1800000002980235</v>
      </c>
      <c r="K376" s="408">
        <f t="shared" si="93"/>
        <v>7.0000000298023224E-2</v>
      </c>
      <c r="L376" s="409">
        <f t="shared" si="94"/>
        <v>0.5</v>
      </c>
      <c r="M376" s="410">
        <f t="shared" si="95"/>
        <v>7.61</v>
      </c>
      <c r="N376" s="410">
        <f t="shared" si="96"/>
        <v>7.6800000002980235</v>
      </c>
      <c r="O376" s="411"/>
      <c r="P376" s="485">
        <f t="shared" ca="1" si="97"/>
        <v>0.45495370370370863</v>
      </c>
      <c r="Q376" s="484">
        <f t="shared" ca="1" si="98"/>
        <v>0.45512731481481977</v>
      </c>
      <c r="R376" s="486">
        <v>7.0000000298023224E-2</v>
      </c>
      <c r="S376" s="486">
        <f t="shared" ca="1" si="87"/>
        <v>0.15</v>
      </c>
      <c r="T376" s="470">
        <v>15</v>
      </c>
      <c r="U376" s="469" t="str">
        <f t="shared" si="88"/>
        <v>C14-R13</v>
      </c>
      <c r="V376" s="470">
        <v>14</v>
      </c>
      <c r="W376" s="470" t="s">
        <v>493</v>
      </c>
      <c r="X376" s="470" t="s">
        <v>494</v>
      </c>
      <c r="Y376" s="470">
        <v>13</v>
      </c>
      <c r="AA376" s="505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45"/>
      <c r="C377" s="404" t="str">
        <f t="shared" si="85"/>
        <v>C14-R11</v>
      </c>
      <c r="D377" s="405">
        <v>0.39782407407407405</v>
      </c>
      <c r="E377" s="405">
        <v>0.39799768518518519</v>
      </c>
      <c r="F377" s="406">
        <f t="shared" si="100"/>
        <v>1.7</v>
      </c>
      <c r="G377" s="468">
        <f t="shared" si="100"/>
        <v>5.41</v>
      </c>
      <c r="H377" s="407">
        <f t="shared" si="100"/>
        <v>1.2</v>
      </c>
      <c r="I377" s="407">
        <f t="shared" si="92"/>
        <v>7.11</v>
      </c>
      <c r="J377" s="407">
        <f t="shared" si="86"/>
        <v>7.1299999995529655</v>
      </c>
      <c r="K377" s="408">
        <f t="shared" si="93"/>
        <v>1.9999999552965164E-2</v>
      </c>
      <c r="L377" s="409">
        <f t="shared" si="94"/>
        <v>0.5</v>
      </c>
      <c r="M377" s="410">
        <f t="shared" si="95"/>
        <v>7.61</v>
      </c>
      <c r="N377" s="410">
        <f t="shared" si="96"/>
        <v>7.6299999995529655</v>
      </c>
      <c r="O377" s="411"/>
      <c r="P377" s="485">
        <f t="shared" ca="1" si="97"/>
        <v>0.45540509259259754</v>
      </c>
      <c r="Q377" s="484">
        <f t="shared" ca="1" si="98"/>
        <v>0.45557870370370868</v>
      </c>
      <c r="R377" s="486">
        <v>1.9999999552965164E-2</v>
      </c>
      <c r="S377" s="486">
        <f t="shared" ca="1" si="87"/>
        <v>0.02</v>
      </c>
      <c r="T377" s="470">
        <v>16</v>
      </c>
      <c r="U377" s="469" t="str">
        <f t="shared" si="88"/>
        <v>C14-R11</v>
      </c>
      <c r="V377" s="470">
        <v>14</v>
      </c>
      <c r="W377" s="470" t="s">
        <v>493</v>
      </c>
      <c r="X377" s="470" t="s">
        <v>494</v>
      </c>
      <c r="Y377" s="470">
        <v>11</v>
      </c>
      <c r="AA377" s="505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45"/>
      <c r="C378" s="404" t="str">
        <f t="shared" si="85"/>
        <v>C14-R9</v>
      </c>
      <c r="D378" s="405">
        <v>0.39811342592592591</v>
      </c>
      <c r="E378" s="405">
        <v>0.39827546296296296</v>
      </c>
      <c r="F378" s="406">
        <f t="shared" si="100"/>
        <v>1.7</v>
      </c>
      <c r="G378" s="468">
        <f t="shared" si="100"/>
        <v>5.41</v>
      </c>
      <c r="H378" s="407">
        <f t="shared" si="100"/>
        <v>1.2</v>
      </c>
      <c r="I378" s="407">
        <f t="shared" si="92"/>
        <v>7.11</v>
      </c>
      <c r="J378" s="407">
        <f t="shared" si="86"/>
        <v>7.2100000014901164</v>
      </c>
      <c r="K378" s="408">
        <f t="shared" si="93"/>
        <v>0.10000000149011612</v>
      </c>
      <c r="L378" s="409">
        <f t="shared" si="94"/>
        <v>0.5</v>
      </c>
      <c r="M378" s="410">
        <f t="shared" si="95"/>
        <v>7.61</v>
      </c>
      <c r="N378" s="410">
        <f t="shared" si="96"/>
        <v>7.7100000014901164</v>
      </c>
      <c r="O378" s="411"/>
      <c r="P378" s="485">
        <f t="shared" ca="1" si="97"/>
        <v>0.45581018518519018</v>
      </c>
      <c r="Q378" s="484">
        <f t="shared" ca="1" si="98"/>
        <v>0.45597222222222722</v>
      </c>
      <c r="R378" s="486">
        <v>0.10000000149011612</v>
      </c>
      <c r="S378" s="486">
        <f t="shared" ca="1" si="87"/>
        <v>0.13</v>
      </c>
      <c r="T378" s="470">
        <v>17</v>
      </c>
      <c r="U378" s="469" t="str">
        <f t="shared" si="88"/>
        <v>C14-R9</v>
      </c>
      <c r="V378" s="470">
        <v>14</v>
      </c>
      <c r="W378" s="470" t="s">
        <v>493</v>
      </c>
      <c r="X378" s="470" t="s">
        <v>494</v>
      </c>
      <c r="Y378" s="470">
        <v>9</v>
      </c>
      <c r="AA378" s="505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45"/>
      <c r="C379" s="404" t="str">
        <f t="shared" si="85"/>
        <v>C14-R7</v>
      </c>
      <c r="D379" s="405">
        <v>0.39835648148148151</v>
      </c>
      <c r="E379" s="405">
        <v>0.39851851851851849</v>
      </c>
      <c r="F379" s="406">
        <f t="shared" si="100"/>
        <v>1.7</v>
      </c>
      <c r="G379" s="468">
        <f t="shared" si="100"/>
        <v>5.41</v>
      </c>
      <c r="H379" s="407">
        <f t="shared" si="100"/>
        <v>1.2</v>
      </c>
      <c r="I379" s="407">
        <f t="shared" si="92"/>
        <v>7.11</v>
      </c>
      <c r="J379" s="407">
        <f t="shared" si="86"/>
        <v>7.1399999993294481</v>
      </c>
      <c r="K379" s="408">
        <f t="shared" si="93"/>
        <v>2.9999999329447746E-2</v>
      </c>
      <c r="L379" s="409">
        <f t="shared" si="94"/>
        <v>0.5</v>
      </c>
      <c r="M379" s="410">
        <f t="shared" si="95"/>
        <v>7.61</v>
      </c>
      <c r="N379" s="410">
        <f t="shared" si="96"/>
        <v>7.6399999993294481</v>
      </c>
      <c r="O379" s="411"/>
      <c r="P379" s="485">
        <f t="shared" ca="1" si="97"/>
        <v>0.45623842592593095</v>
      </c>
      <c r="Q379" s="484">
        <f t="shared" ca="1" si="98"/>
        <v>0.45641203703704208</v>
      </c>
      <c r="R379" s="486">
        <v>2.9999999329447746E-2</v>
      </c>
      <c r="S379" s="486">
        <f t="shared" ca="1" si="87"/>
        <v>0.1</v>
      </c>
      <c r="T379" s="470">
        <v>18</v>
      </c>
      <c r="U379" s="469" t="str">
        <f t="shared" si="88"/>
        <v>C14-R7</v>
      </c>
      <c r="V379" s="470">
        <v>14</v>
      </c>
      <c r="W379" s="470" t="s">
        <v>493</v>
      </c>
      <c r="X379" s="470" t="s">
        <v>494</v>
      </c>
      <c r="Y379" s="470">
        <v>7</v>
      </c>
      <c r="AA379" s="505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45"/>
      <c r="C380" s="404" t="str">
        <f t="shared" si="85"/>
        <v>C14-R5</v>
      </c>
      <c r="D380" s="405">
        <v>0.39864583333333331</v>
      </c>
      <c r="E380" s="405">
        <v>0.39879629629629632</v>
      </c>
      <c r="F380" s="406">
        <f t="shared" si="100"/>
        <v>1.7</v>
      </c>
      <c r="G380" s="468">
        <f t="shared" si="100"/>
        <v>5.41</v>
      </c>
      <c r="H380" s="407">
        <f t="shared" si="100"/>
        <v>1.2</v>
      </c>
      <c r="I380" s="407">
        <f t="shared" si="92"/>
        <v>7.11</v>
      </c>
      <c r="J380" s="407">
        <f t="shared" si="86"/>
        <v>7.189999998211861</v>
      </c>
      <c r="K380" s="408">
        <f t="shared" si="93"/>
        <v>7.9999998211860657E-2</v>
      </c>
      <c r="L380" s="409">
        <f t="shared" si="94"/>
        <v>0.5</v>
      </c>
      <c r="M380" s="410">
        <f t="shared" si="95"/>
        <v>7.61</v>
      </c>
      <c r="N380" s="410">
        <f t="shared" si="96"/>
        <v>7.689999998211861</v>
      </c>
      <c r="O380" s="411"/>
      <c r="P380" s="485">
        <f t="shared" ca="1" si="97"/>
        <v>0.45670138888889394</v>
      </c>
      <c r="Q380" s="484">
        <f t="shared" ca="1" si="98"/>
        <v>0.45685185185185689</v>
      </c>
      <c r="R380" s="486">
        <v>7.9999998211860657E-2</v>
      </c>
      <c r="S380" s="486">
        <f t="shared" ca="1" si="87"/>
        <v>0.09</v>
      </c>
      <c r="T380" s="470">
        <v>19</v>
      </c>
      <c r="U380" s="469" t="str">
        <f t="shared" si="88"/>
        <v>C14-R5</v>
      </c>
      <c r="V380" s="470">
        <v>14</v>
      </c>
      <c r="W380" s="470" t="s">
        <v>493</v>
      </c>
      <c r="X380" s="470" t="s">
        <v>494</v>
      </c>
      <c r="Y380" s="470">
        <v>5</v>
      </c>
      <c r="AA380" s="505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45"/>
      <c r="C381" s="404" t="str">
        <f t="shared" si="85"/>
        <v>C14-R3</v>
      </c>
      <c r="D381" s="405">
        <v>0.39890046296296294</v>
      </c>
      <c r="E381" s="405">
        <v>0.39907407407407408</v>
      </c>
      <c r="F381" s="406">
        <f t="shared" si="100"/>
        <v>1.7</v>
      </c>
      <c r="G381" s="468">
        <f t="shared" si="100"/>
        <v>5.41</v>
      </c>
      <c r="H381" s="407">
        <f t="shared" si="100"/>
        <v>1.2</v>
      </c>
      <c r="I381" s="407">
        <f t="shared" si="92"/>
        <v>7.11</v>
      </c>
      <c r="J381" s="407">
        <f t="shared" si="86"/>
        <v>7.1600000007450584</v>
      </c>
      <c r="K381" s="408">
        <f t="shared" si="93"/>
        <v>5.000000074505806E-2</v>
      </c>
      <c r="L381" s="409">
        <f t="shared" si="94"/>
        <v>0.5</v>
      </c>
      <c r="M381" s="410">
        <f t="shared" si="95"/>
        <v>7.61</v>
      </c>
      <c r="N381" s="410">
        <f t="shared" si="96"/>
        <v>7.6600000007450584</v>
      </c>
      <c r="O381" s="411"/>
      <c r="P381" s="485">
        <f t="shared" ca="1" si="97"/>
        <v>0.45711805555556062</v>
      </c>
      <c r="Q381" s="484">
        <f t="shared" ca="1" si="98"/>
        <v>0.45728009259259766</v>
      </c>
      <c r="R381" s="486">
        <v>5.000000074505806E-2</v>
      </c>
      <c r="S381" s="486">
        <f t="shared" ca="1" si="87"/>
        <v>0.1</v>
      </c>
      <c r="T381" s="470">
        <v>20</v>
      </c>
      <c r="U381" s="469" t="str">
        <f t="shared" si="88"/>
        <v>C14-R3</v>
      </c>
      <c r="V381" s="470">
        <v>14</v>
      </c>
      <c r="W381" s="470" t="s">
        <v>493</v>
      </c>
      <c r="X381" s="470" t="s">
        <v>494</v>
      </c>
      <c r="Y381" s="470">
        <v>3</v>
      </c>
      <c r="AA381" s="505">
        <v>365</v>
      </c>
    </row>
    <row r="382" spans="1:29" ht="12.75" customHeight="1">
      <c r="A382" s="403">
        <f t="shared" si="90"/>
        <v>366</v>
      </c>
      <c r="B382" s="745"/>
      <c r="C382" s="404" t="str">
        <f t="shared" si="85"/>
        <v>C14-R1</v>
      </c>
      <c r="D382" s="405">
        <v>0.39917824074074076</v>
      </c>
      <c r="E382" s="405">
        <v>0.39932870370370371</v>
      </c>
      <c r="F382" s="406">
        <f t="shared" si="100"/>
        <v>1.7</v>
      </c>
      <c r="G382" s="468">
        <f t="shared" si="100"/>
        <v>5.41</v>
      </c>
      <c r="H382" s="407">
        <f t="shared" si="100"/>
        <v>1.2</v>
      </c>
      <c r="I382" s="407">
        <f t="shared" si="92"/>
        <v>7.11</v>
      </c>
      <c r="J382" s="407">
        <f t="shared" si="86"/>
        <v>7.2299999973177913</v>
      </c>
      <c r="K382" s="408">
        <f t="shared" si="93"/>
        <v>0.11999999731779099</v>
      </c>
      <c r="L382" s="409">
        <f t="shared" si="94"/>
        <v>0.5</v>
      </c>
      <c r="M382" s="410">
        <f t="shared" si="95"/>
        <v>7.61</v>
      </c>
      <c r="N382" s="410">
        <f t="shared" si="96"/>
        <v>7.7299999973177913</v>
      </c>
      <c r="O382" s="411"/>
      <c r="P382" s="485">
        <f t="shared" ca="1" si="97"/>
        <v>0.45755787037037543</v>
      </c>
      <c r="Q382" s="484">
        <f t="shared" ca="1" si="98"/>
        <v>0.45770833333333838</v>
      </c>
      <c r="R382" s="486">
        <v>0.11999999731779099</v>
      </c>
      <c r="S382" s="486">
        <f t="shared" ca="1" si="87"/>
        <v>0.12</v>
      </c>
      <c r="T382" s="470">
        <v>21</v>
      </c>
      <c r="U382" s="469" t="str">
        <f t="shared" si="88"/>
        <v>C14-R1</v>
      </c>
      <c r="V382" s="470">
        <v>14</v>
      </c>
      <c r="W382" s="470" t="s">
        <v>493</v>
      </c>
      <c r="X382" s="470" t="s">
        <v>494</v>
      </c>
      <c r="Y382" s="470">
        <v>1</v>
      </c>
      <c r="AA382" s="505">
        <v>366</v>
      </c>
    </row>
    <row r="383" spans="1:29" ht="12.75" customHeight="1">
      <c r="A383" s="403">
        <f t="shared" si="90"/>
        <v>367</v>
      </c>
      <c r="B383" s="745"/>
      <c r="C383" s="404" t="str">
        <f t="shared" si="85"/>
        <v>C15-R2</v>
      </c>
      <c r="D383" s="405">
        <v>0.39945601851851853</v>
      </c>
      <c r="E383" s="405">
        <v>0.39959490740740738</v>
      </c>
      <c r="F383" s="406">
        <f t="shared" si="100"/>
        <v>1.7</v>
      </c>
      <c r="G383" s="468">
        <f t="shared" si="100"/>
        <v>5.41</v>
      </c>
      <c r="H383" s="407">
        <f t="shared" si="100"/>
        <v>1.2</v>
      </c>
      <c r="I383" s="407">
        <f t="shared" si="92"/>
        <v>7.11</v>
      </c>
      <c r="J383" s="407">
        <f t="shared" si="86"/>
        <v>7.1299999995529655</v>
      </c>
      <c r="K383" s="408">
        <f t="shared" si="93"/>
        <v>1.9999999552965164E-2</v>
      </c>
      <c r="L383" s="409">
        <f t="shared" si="94"/>
        <v>0.5</v>
      </c>
      <c r="M383" s="410">
        <f t="shared" si="95"/>
        <v>7.61</v>
      </c>
      <c r="N383" s="410">
        <f t="shared" si="96"/>
        <v>7.6299999995529655</v>
      </c>
      <c r="O383" s="411"/>
      <c r="P383" s="485">
        <f t="shared" ca="1" si="97"/>
        <v>0.45799768518519024</v>
      </c>
      <c r="Q383" s="484">
        <f t="shared" ca="1" si="98"/>
        <v>0.45817129629630138</v>
      </c>
      <c r="R383" s="486">
        <v>1.9999999552965164E-2</v>
      </c>
      <c r="S383" s="486">
        <f t="shared" ca="1" si="87"/>
        <v>0.1</v>
      </c>
      <c r="T383" s="506">
        <v>1</v>
      </c>
      <c r="U383" s="469" t="str">
        <f t="shared" si="88"/>
        <v>C15-R2</v>
      </c>
      <c r="V383" s="470">
        <v>15</v>
      </c>
      <c r="W383" s="470" t="s">
        <v>493</v>
      </c>
      <c r="X383" s="470" t="s">
        <v>494</v>
      </c>
      <c r="Y383" s="470">
        <v>2</v>
      </c>
      <c r="AA383" s="505">
        <v>367</v>
      </c>
    </row>
    <row r="384" spans="1:29" ht="12.75" customHeight="1">
      <c r="A384" s="403">
        <f t="shared" si="90"/>
        <v>368</v>
      </c>
      <c r="B384" s="745"/>
      <c r="C384" s="404" t="str">
        <f t="shared" si="85"/>
        <v>C15-R4</v>
      </c>
      <c r="D384" s="405">
        <v>0.39968749999999997</v>
      </c>
      <c r="E384" s="405">
        <v>0.39986111111111111</v>
      </c>
      <c r="F384" s="406">
        <f t="shared" si="100"/>
        <v>1.7</v>
      </c>
      <c r="G384" s="468">
        <f t="shared" si="100"/>
        <v>5.41</v>
      </c>
      <c r="H384" s="407">
        <f t="shared" si="100"/>
        <v>1.2</v>
      </c>
      <c r="I384" s="407">
        <f t="shared" si="92"/>
        <v>7.11</v>
      </c>
      <c r="J384" s="407">
        <f t="shared" si="86"/>
        <v>7.1600000007450584</v>
      </c>
      <c r="K384" s="408">
        <f t="shared" si="93"/>
        <v>5.000000074505806E-2</v>
      </c>
      <c r="L384" s="409">
        <f t="shared" si="94"/>
        <v>0.5</v>
      </c>
      <c r="M384" s="410">
        <f t="shared" si="95"/>
        <v>7.61</v>
      </c>
      <c r="N384" s="410">
        <f t="shared" si="96"/>
        <v>7.6600000007450584</v>
      </c>
      <c r="O384" s="411"/>
      <c r="P384" s="485">
        <f t="shared" ca="1" si="97"/>
        <v>0.45846064814815324</v>
      </c>
      <c r="Q384" s="484">
        <f t="shared" ca="1" si="98"/>
        <v>0.45862268518519028</v>
      </c>
      <c r="R384" s="486">
        <v>5.000000074505806E-2</v>
      </c>
      <c r="S384" s="486">
        <f t="shared" ca="1" si="87"/>
        <v>0.1</v>
      </c>
      <c r="T384" s="470">
        <v>2</v>
      </c>
      <c r="U384" s="469" t="str">
        <f t="shared" si="88"/>
        <v>C15-R4</v>
      </c>
      <c r="V384" s="470">
        <v>15</v>
      </c>
      <c r="W384" s="470" t="s">
        <v>493</v>
      </c>
      <c r="X384" s="470" t="s">
        <v>494</v>
      </c>
      <c r="Y384" s="470">
        <v>4</v>
      </c>
      <c r="AA384" s="505">
        <v>368</v>
      </c>
    </row>
    <row r="385" spans="1:27" ht="12.75" customHeight="1">
      <c r="A385" s="403">
        <f t="shared" si="90"/>
        <v>369</v>
      </c>
      <c r="B385" s="745"/>
      <c r="C385" s="404" t="str">
        <f t="shared" si="85"/>
        <v>C15-R6</v>
      </c>
      <c r="D385" s="405">
        <v>0.39993055555555557</v>
      </c>
      <c r="E385" s="405">
        <v>0.40010416666666665</v>
      </c>
      <c r="F385" s="406">
        <f t="shared" si="100"/>
        <v>1.7</v>
      </c>
      <c r="G385" s="468">
        <f t="shared" si="100"/>
        <v>5.41</v>
      </c>
      <c r="H385" s="407">
        <f t="shared" si="100"/>
        <v>1.2</v>
      </c>
      <c r="I385" s="407">
        <f t="shared" si="92"/>
        <v>7.11</v>
      </c>
      <c r="J385" s="407">
        <f t="shared" si="86"/>
        <v>7.1600000007450584</v>
      </c>
      <c r="K385" s="408">
        <f t="shared" si="93"/>
        <v>5.000000074505806E-2</v>
      </c>
      <c r="L385" s="409">
        <f t="shared" si="94"/>
        <v>0.5</v>
      </c>
      <c r="M385" s="410">
        <f t="shared" si="95"/>
        <v>7.61</v>
      </c>
      <c r="N385" s="410">
        <f t="shared" si="96"/>
        <v>7.6600000007450584</v>
      </c>
      <c r="O385" s="411"/>
      <c r="P385" s="485">
        <f t="shared" ca="1" si="97"/>
        <v>0.45891203703704214</v>
      </c>
      <c r="Q385" s="484">
        <f t="shared" ca="1" si="98"/>
        <v>0.45908564814815328</v>
      </c>
      <c r="R385" s="486">
        <v>5.000000074505806E-2</v>
      </c>
      <c r="S385" s="486">
        <f t="shared" ca="1" si="87"/>
        <v>0.05</v>
      </c>
      <c r="T385" s="506">
        <v>3</v>
      </c>
      <c r="U385" s="504" t="str">
        <f t="shared" si="88"/>
        <v>C15-R6</v>
      </c>
      <c r="V385" s="470">
        <v>15</v>
      </c>
      <c r="W385" s="504" t="s">
        <v>493</v>
      </c>
      <c r="X385" s="504" t="s">
        <v>494</v>
      </c>
      <c r="Y385" s="470">
        <v>6</v>
      </c>
      <c r="AA385" s="505">
        <v>369</v>
      </c>
    </row>
    <row r="386" spans="1:27" ht="12.75" customHeight="1">
      <c r="A386" s="403">
        <f t="shared" si="90"/>
        <v>370</v>
      </c>
      <c r="B386" s="745"/>
      <c r="C386" s="404" t="str">
        <f t="shared" si="85"/>
        <v>C15-R8</v>
      </c>
      <c r="D386" s="405">
        <v>0.4001851851851852</v>
      </c>
      <c r="E386" s="405">
        <v>0.40035879629629628</v>
      </c>
      <c r="F386" s="406">
        <f t="shared" si="100"/>
        <v>1.7</v>
      </c>
      <c r="G386" s="468">
        <f t="shared" si="100"/>
        <v>5.41</v>
      </c>
      <c r="H386" s="407">
        <f t="shared" si="100"/>
        <v>1.2</v>
      </c>
      <c r="I386" s="407">
        <f t="shared" si="92"/>
        <v>7.11</v>
      </c>
      <c r="J386" s="407">
        <f t="shared" si="86"/>
        <v>7.1600000007450584</v>
      </c>
      <c r="K386" s="408">
        <f t="shared" si="93"/>
        <v>5.000000074505806E-2</v>
      </c>
      <c r="L386" s="409">
        <f t="shared" si="94"/>
        <v>0.5</v>
      </c>
      <c r="M386" s="410">
        <f t="shared" si="95"/>
        <v>7.61</v>
      </c>
      <c r="N386" s="410">
        <f t="shared" si="96"/>
        <v>7.6600000007450584</v>
      </c>
      <c r="O386" s="411"/>
      <c r="P386" s="485">
        <f t="shared" ca="1" si="97"/>
        <v>0.45935185185185701</v>
      </c>
      <c r="Q386" s="484">
        <f t="shared" ca="1" si="98"/>
        <v>0.45952546296296815</v>
      </c>
      <c r="R386" s="486">
        <v>5.000000074505806E-2</v>
      </c>
      <c r="S386" s="486">
        <f t="shared" ca="1" si="87"/>
        <v>0.09</v>
      </c>
      <c r="T386" s="470">
        <v>4</v>
      </c>
      <c r="U386" s="469" t="str">
        <f t="shared" si="88"/>
        <v>C15-R8</v>
      </c>
      <c r="V386" s="470">
        <v>15</v>
      </c>
      <c r="W386" s="470" t="s">
        <v>493</v>
      </c>
      <c r="X386" s="470" t="s">
        <v>494</v>
      </c>
      <c r="Y386" s="470">
        <v>8</v>
      </c>
      <c r="AA386" s="505">
        <v>370</v>
      </c>
    </row>
    <row r="387" spans="1:27" ht="12.75" customHeight="1">
      <c r="A387" s="403">
        <f t="shared" si="90"/>
        <v>371</v>
      </c>
      <c r="B387" s="745"/>
      <c r="C387" s="404" t="str">
        <f t="shared" si="85"/>
        <v>C15-R10</v>
      </c>
      <c r="D387" s="405">
        <v>0.40041666666666664</v>
      </c>
      <c r="E387" s="405">
        <v>0.40056712962962965</v>
      </c>
      <c r="F387" s="406">
        <f t="shared" ref="F387:H402" si="101">F386</f>
        <v>1.7</v>
      </c>
      <c r="G387" s="468">
        <f t="shared" si="101"/>
        <v>5.41</v>
      </c>
      <c r="H387" s="407">
        <f t="shared" si="101"/>
        <v>1.2</v>
      </c>
      <c r="I387" s="407">
        <f t="shared" si="92"/>
        <v>7.11</v>
      </c>
      <c r="J387" s="407">
        <f t="shared" si="86"/>
        <v>7.2399999952316287</v>
      </c>
      <c r="K387" s="408">
        <f t="shared" si="93"/>
        <v>0.12999999523162842</v>
      </c>
      <c r="L387" s="409">
        <f t="shared" si="94"/>
        <v>0.5</v>
      </c>
      <c r="M387" s="410">
        <f t="shared" si="95"/>
        <v>7.61</v>
      </c>
      <c r="N387" s="410">
        <f t="shared" si="96"/>
        <v>7.7399999952316287</v>
      </c>
      <c r="O387" s="411"/>
      <c r="P387" s="485">
        <f t="shared" ca="1" si="97"/>
        <v>0.45981481481482001</v>
      </c>
      <c r="Q387" s="484">
        <f t="shared" ca="1" si="98"/>
        <v>0.45996527777778295</v>
      </c>
      <c r="R387" s="486">
        <v>0.12999999523162842</v>
      </c>
      <c r="S387" s="486">
        <f t="shared" ca="1" si="87"/>
        <v>0.09</v>
      </c>
      <c r="T387" s="506">
        <v>5</v>
      </c>
      <c r="U387" s="469" t="str">
        <f t="shared" si="88"/>
        <v>C15-R10</v>
      </c>
      <c r="V387" s="470">
        <v>15</v>
      </c>
      <c r="W387" s="470" t="s">
        <v>493</v>
      </c>
      <c r="X387" s="470" t="s">
        <v>494</v>
      </c>
      <c r="Y387" s="470">
        <v>10</v>
      </c>
      <c r="AA387" s="505">
        <v>371</v>
      </c>
    </row>
    <row r="388" spans="1:27" ht="12.75" customHeight="1">
      <c r="A388" s="403">
        <f t="shared" si="90"/>
        <v>372</v>
      </c>
      <c r="B388" s="745"/>
      <c r="C388" s="404" t="str">
        <f t="shared" si="85"/>
        <v>C15-R12</v>
      </c>
      <c r="D388" s="405">
        <v>0.40068287037037037</v>
      </c>
      <c r="E388" s="405">
        <v>0.40083333333333332</v>
      </c>
      <c r="F388" s="406">
        <f t="shared" si="101"/>
        <v>1.7</v>
      </c>
      <c r="G388" s="468">
        <f t="shared" si="101"/>
        <v>5.41</v>
      </c>
      <c r="H388" s="407">
        <f t="shared" si="101"/>
        <v>1.2</v>
      </c>
      <c r="I388" s="407">
        <f t="shared" si="92"/>
        <v>7.11</v>
      </c>
      <c r="J388" s="407">
        <f t="shared" si="86"/>
        <v>7.1399999993294481</v>
      </c>
      <c r="K388" s="408">
        <f t="shared" si="93"/>
        <v>2.9999999329447746E-2</v>
      </c>
      <c r="L388" s="409">
        <f t="shared" si="94"/>
        <v>0.5</v>
      </c>
      <c r="M388" s="410">
        <f t="shared" si="95"/>
        <v>7.61</v>
      </c>
      <c r="N388" s="410">
        <f t="shared" si="96"/>
        <v>7.6399999993294481</v>
      </c>
      <c r="O388" s="411"/>
      <c r="P388" s="485">
        <f t="shared" ca="1" si="97"/>
        <v>0.46024305555556072</v>
      </c>
      <c r="Q388" s="484">
        <f t="shared" ca="1" si="98"/>
        <v>0.46038194444444963</v>
      </c>
      <c r="R388" s="486">
        <v>2.9999999329447746E-2</v>
      </c>
      <c r="S388" s="486">
        <f t="shared" ca="1" si="87"/>
        <v>0.13</v>
      </c>
      <c r="T388" s="470">
        <v>6</v>
      </c>
      <c r="U388" s="469" t="str">
        <f t="shared" si="88"/>
        <v>C15-R12</v>
      </c>
      <c r="V388" s="470">
        <v>15</v>
      </c>
      <c r="W388" s="470" t="s">
        <v>493</v>
      </c>
      <c r="X388" s="470" t="s">
        <v>494</v>
      </c>
      <c r="Y388" s="470">
        <v>12</v>
      </c>
      <c r="AA388" s="505">
        <v>372</v>
      </c>
    </row>
    <row r="389" spans="1:27" ht="12.75" customHeight="1">
      <c r="A389" s="403">
        <f t="shared" si="90"/>
        <v>373</v>
      </c>
      <c r="B389" s="745"/>
      <c r="C389" s="404" t="str">
        <f t="shared" si="85"/>
        <v>C15-R14</v>
      </c>
      <c r="D389" s="405">
        <v>0.40091435185185187</v>
      </c>
      <c r="E389" s="405">
        <v>0.40105324074074072</v>
      </c>
      <c r="F389" s="406">
        <f t="shared" si="101"/>
        <v>1.7</v>
      </c>
      <c r="G389" s="468">
        <f t="shared" si="101"/>
        <v>5.41</v>
      </c>
      <c r="H389" s="407">
        <f t="shared" si="101"/>
        <v>1.2</v>
      </c>
      <c r="I389" s="407">
        <f t="shared" si="92"/>
        <v>7.11</v>
      </c>
      <c r="J389" s="407">
        <f t="shared" si="86"/>
        <v>7.189999998211861</v>
      </c>
      <c r="K389" s="408">
        <f t="shared" si="93"/>
        <v>7.9999998211860657E-2</v>
      </c>
      <c r="L389" s="409">
        <f t="shared" si="94"/>
        <v>0.5</v>
      </c>
      <c r="M389" s="410">
        <f t="shared" si="95"/>
        <v>7.61</v>
      </c>
      <c r="N389" s="410">
        <f t="shared" si="96"/>
        <v>7.689999998211861</v>
      </c>
      <c r="O389" s="411"/>
      <c r="P389" s="485">
        <f t="shared" ca="1" si="97"/>
        <v>0.46062500000000517</v>
      </c>
      <c r="Q389" s="484">
        <f t="shared" ca="1" si="98"/>
        <v>0.46076388888889408</v>
      </c>
      <c r="R389" s="486">
        <v>7.9999998211860657E-2</v>
      </c>
      <c r="S389" s="486">
        <f t="shared" ca="1" si="87"/>
        <v>0.15</v>
      </c>
      <c r="T389" s="506">
        <v>7</v>
      </c>
      <c r="U389" s="469" t="str">
        <f t="shared" si="88"/>
        <v>C15-R14</v>
      </c>
      <c r="V389" s="470">
        <v>15</v>
      </c>
      <c r="W389" s="470" t="s">
        <v>493</v>
      </c>
      <c r="X389" s="470" t="s">
        <v>494</v>
      </c>
      <c r="Y389" s="470">
        <v>14</v>
      </c>
      <c r="AA389" s="505">
        <v>373</v>
      </c>
    </row>
    <row r="390" spans="1:27" ht="12.75" customHeight="1">
      <c r="A390" s="403">
        <f t="shared" si="90"/>
        <v>374</v>
      </c>
      <c r="B390" s="745" t="s">
        <v>524</v>
      </c>
      <c r="C390" s="404" t="str">
        <f t="shared" si="85"/>
        <v>C15-R16</v>
      </c>
      <c r="D390" s="405">
        <v>0.4011689814814815</v>
      </c>
      <c r="E390" s="405">
        <v>0.40133101851851855</v>
      </c>
      <c r="F390" s="406">
        <f t="shared" si="101"/>
        <v>1.7</v>
      </c>
      <c r="G390" s="468">
        <f t="shared" si="101"/>
        <v>5.41</v>
      </c>
      <c r="H390" s="407">
        <f t="shared" si="101"/>
        <v>1.2</v>
      </c>
      <c r="I390" s="407">
        <f t="shared" si="92"/>
        <v>7.11</v>
      </c>
      <c r="J390" s="407">
        <f t="shared" si="86"/>
        <v>7.2399999952316287</v>
      </c>
      <c r="K390" s="408">
        <f t="shared" si="93"/>
        <v>0.12999999523162842</v>
      </c>
      <c r="L390" s="409">
        <f t="shared" si="94"/>
        <v>0.5</v>
      </c>
      <c r="M390" s="410">
        <f t="shared" si="95"/>
        <v>7.61</v>
      </c>
      <c r="N390" s="410">
        <f t="shared" si="96"/>
        <v>7.7399999952316287</v>
      </c>
      <c r="O390" s="411"/>
      <c r="P390" s="485">
        <f t="shared" ca="1" si="97"/>
        <v>0.46104166666667185</v>
      </c>
      <c r="Q390" s="484">
        <f t="shared" ca="1" si="98"/>
        <v>0.46120370370370889</v>
      </c>
      <c r="R390" s="486">
        <v>0.12999999523162842</v>
      </c>
      <c r="S390" s="486">
        <f t="shared" ca="1" si="87"/>
        <v>0.14000000000000001</v>
      </c>
      <c r="T390" s="470">
        <v>8</v>
      </c>
      <c r="U390" s="469" t="str">
        <f t="shared" si="88"/>
        <v>C15-R16</v>
      </c>
      <c r="V390" s="470">
        <v>15</v>
      </c>
      <c r="W390" s="470" t="s">
        <v>493</v>
      </c>
      <c r="X390" s="470" t="s">
        <v>494</v>
      </c>
      <c r="Y390" s="470">
        <v>16</v>
      </c>
      <c r="AA390" s="505">
        <v>374</v>
      </c>
    </row>
    <row r="391" spans="1:27" ht="12.75" customHeight="1">
      <c r="A391" s="403">
        <f t="shared" si="90"/>
        <v>375</v>
      </c>
      <c r="B391" s="745"/>
      <c r="C391" s="404" t="str">
        <f t="shared" si="85"/>
        <v>C15-R18</v>
      </c>
      <c r="D391" s="405">
        <v>0.40142361111111113</v>
      </c>
      <c r="E391" s="405">
        <v>0.40157407407407408</v>
      </c>
      <c r="F391" s="406">
        <f t="shared" si="101"/>
        <v>1.7</v>
      </c>
      <c r="G391" s="468">
        <f t="shared" si="101"/>
        <v>5.41</v>
      </c>
      <c r="H391" s="407">
        <f t="shared" si="101"/>
        <v>1.2</v>
      </c>
      <c r="I391" s="407">
        <f t="shared" si="92"/>
        <v>7.11</v>
      </c>
      <c r="J391" s="407">
        <f t="shared" si="86"/>
        <v>7.189999998211861</v>
      </c>
      <c r="K391" s="408">
        <f t="shared" si="93"/>
        <v>7.9999998211860657E-2</v>
      </c>
      <c r="L391" s="409">
        <f t="shared" si="94"/>
        <v>0.5</v>
      </c>
      <c r="M391" s="410">
        <f t="shared" si="95"/>
        <v>7.61</v>
      </c>
      <c r="N391" s="410">
        <f t="shared" si="96"/>
        <v>7.689999998211861</v>
      </c>
      <c r="O391" s="411"/>
      <c r="P391" s="485">
        <f t="shared" ca="1" si="97"/>
        <v>0.46148148148148666</v>
      </c>
      <c r="Q391" s="484">
        <f t="shared" ca="1" si="98"/>
        <v>0.4616319444444496</v>
      </c>
      <c r="R391" s="486">
        <v>7.9999998211860657E-2</v>
      </c>
      <c r="S391" s="486">
        <f t="shared" ca="1" si="87"/>
        <v>0.14000000000000001</v>
      </c>
      <c r="T391" s="506">
        <v>9</v>
      </c>
      <c r="U391" s="469" t="str">
        <f t="shared" si="88"/>
        <v>C15-R18</v>
      </c>
      <c r="V391" s="470">
        <v>15</v>
      </c>
      <c r="W391" s="470" t="s">
        <v>493</v>
      </c>
      <c r="X391" s="470" t="s">
        <v>494</v>
      </c>
      <c r="Y391" s="470">
        <v>18</v>
      </c>
      <c r="AA391" s="505">
        <v>375</v>
      </c>
    </row>
    <row r="392" spans="1:27" ht="12.75" customHeight="1">
      <c r="A392" s="403">
        <f t="shared" si="90"/>
        <v>376</v>
      </c>
      <c r="B392" s="745"/>
      <c r="C392" s="404" t="str">
        <f t="shared" si="85"/>
        <v>C15-R20</v>
      </c>
      <c r="D392" s="405">
        <v>0.4017013888888889</v>
      </c>
      <c r="E392" s="405">
        <v>0.40186342592592594</v>
      </c>
      <c r="F392" s="406">
        <f t="shared" si="101"/>
        <v>1.7</v>
      </c>
      <c r="G392" s="468">
        <f t="shared" si="101"/>
        <v>5.41</v>
      </c>
      <c r="H392" s="407">
        <f t="shared" si="101"/>
        <v>1.2</v>
      </c>
      <c r="I392" s="407">
        <f t="shared" si="92"/>
        <v>7.11</v>
      </c>
      <c r="J392" s="407">
        <f t="shared" si="86"/>
        <v>7.2100000014901164</v>
      </c>
      <c r="K392" s="408">
        <f t="shared" si="93"/>
        <v>0.10000000149011612</v>
      </c>
      <c r="L392" s="409">
        <f t="shared" si="94"/>
        <v>0.5</v>
      </c>
      <c r="M392" s="410">
        <f t="shared" si="95"/>
        <v>7.61</v>
      </c>
      <c r="N392" s="410">
        <f t="shared" si="96"/>
        <v>7.7100000014901164</v>
      </c>
      <c r="O392" s="411"/>
      <c r="P392" s="485">
        <f t="shared" ca="1" si="97"/>
        <v>0.46192129629630146</v>
      </c>
      <c r="Q392" s="484">
        <f t="shared" ca="1" si="98"/>
        <v>0.46206018518519038</v>
      </c>
      <c r="R392" s="486">
        <v>0.10000000149011612</v>
      </c>
      <c r="S392" s="486">
        <f t="shared" ca="1" si="87"/>
        <v>0.12</v>
      </c>
      <c r="T392" s="470">
        <v>10</v>
      </c>
      <c r="U392" s="469" t="str">
        <f t="shared" si="88"/>
        <v>C15-R20</v>
      </c>
      <c r="V392" s="470">
        <v>15</v>
      </c>
      <c r="W392" s="470" t="s">
        <v>493</v>
      </c>
      <c r="X392" s="470" t="s">
        <v>494</v>
      </c>
      <c r="Y392" s="470">
        <v>20</v>
      </c>
      <c r="AA392" s="505">
        <v>376</v>
      </c>
    </row>
    <row r="393" spans="1:27" ht="12.75" customHeight="1">
      <c r="A393" s="403">
        <f t="shared" si="90"/>
        <v>377</v>
      </c>
      <c r="B393" s="745"/>
      <c r="C393" s="404" t="str">
        <f t="shared" si="85"/>
        <v>C15-R22</v>
      </c>
      <c r="D393" s="405">
        <v>0.40193287037037034</v>
      </c>
      <c r="E393" s="405">
        <v>0.40210648148148148</v>
      </c>
      <c r="F393" s="406">
        <f t="shared" si="101"/>
        <v>1.7</v>
      </c>
      <c r="G393" s="468">
        <f t="shared" si="101"/>
        <v>5.41</v>
      </c>
      <c r="H393" s="407">
        <f t="shared" si="101"/>
        <v>1.2</v>
      </c>
      <c r="I393" s="407">
        <f t="shared" si="92"/>
        <v>7.11</v>
      </c>
      <c r="J393" s="407">
        <f t="shared" si="86"/>
        <v>7.2399999952316287</v>
      </c>
      <c r="K393" s="408">
        <f t="shared" si="93"/>
        <v>0.12999999523162842</v>
      </c>
      <c r="L393" s="409">
        <f t="shared" si="94"/>
        <v>0.5</v>
      </c>
      <c r="M393" s="410">
        <f t="shared" si="95"/>
        <v>7.61</v>
      </c>
      <c r="N393" s="410">
        <f t="shared" si="96"/>
        <v>7.7399999952316287</v>
      </c>
      <c r="O393" s="411"/>
      <c r="P393" s="485">
        <f t="shared" ca="1" si="97"/>
        <v>0.46230324074074591</v>
      </c>
      <c r="Q393" s="484">
        <f t="shared" ca="1" si="98"/>
        <v>0.46245370370370886</v>
      </c>
      <c r="R393" s="486">
        <v>0.12999999523162842</v>
      </c>
      <c r="S393" s="486">
        <f t="shared" ca="1" si="87"/>
        <v>0.04</v>
      </c>
      <c r="T393" s="506">
        <v>11</v>
      </c>
      <c r="U393" s="469" t="str">
        <f t="shared" si="88"/>
        <v>C15-R22</v>
      </c>
      <c r="V393" s="470">
        <v>15</v>
      </c>
      <c r="W393" s="470" t="s">
        <v>493</v>
      </c>
      <c r="X393" s="470" t="s">
        <v>494</v>
      </c>
      <c r="Y393" s="470">
        <v>22</v>
      </c>
      <c r="AA393" s="505">
        <v>377</v>
      </c>
    </row>
    <row r="394" spans="1:27" ht="12.75" customHeight="1">
      <c r="A394" s="403">
        <f t="shared" si="90"/>
        <v>378</v>
      </c>
      <c r="B394" s="745"/>
      <c r="C394" s="404" t="str">
        <f t="shared" si="85"/>
        <v>C15-R24</v>
      </c>
      <c r="D394" s="405">
        <v>0.40221064814814816</v>
      </c>
      <c r="E394" s="405">
        <v>0.40234953703703702</v>
      </c>
      <c r="F394" s="406">
        <f t="shared" si="101"/>
        <v>1.7</v>
      </c>
      <c r="G394" s="468">
        <f t="shared" si="101"/>
        <v>5.41</v>
      </c>
      <c r="H394" s="407">
        <f t="shared" si="101"/>
        <v>1.2</v>
      </c>
      <c r="I394" s="407">
        <f t="shared" si="92"/>
        <v>7.11</v>
      </c>
      <c r="J394" s="407">
        <f t="shared" si="86"/>
        <v>7.189999998211861</v>
      </c>
      <c r="K394" s="408">
        <f t="shared" si="93"/>
        <v>7.9999998211860657E-2</v>
      </c>
      <c r="L394" s="409">
        <f t="shared" si="94"/>
        <v>0.5</v>
      </c>
      <c r="M394" s="410">
        <f t="shared" si="95"/>
        <v>7.61</v>
      </c>
      <c r="N394" s="410">
        <f t="shared" si="96"/>
        <v>7.689999998211861</v>
      </c>
      <c r="O394" s="411"/>
      <c r="P394" s="485">
        <f t="shared" ca="1" si="97"/>
        <v>0.46274305555556072</v>
      </c>
      <c r="Q394" s="484">
        <f t="shared" ca="1" si="98"/>
        <v>0.46288194444444963</v>
      </c>
      <c r="R394" s="486">
        <v>7.9999998211860657E-2</v>
      </c>
      <c r="S394" s="486">
        <f t="shared" ca="1" si="87"/>
        <v>0.02</v>
      </c>
      <c r="T394" s="470">
        <v>12</v>
      </c>
      <c r="U394" s="469" t="str">
        <f t="shared" si="88"/>
        <v>C15-R24</v>
      </c>
      <c r="V394" s="470">
        <v>15</v>
      </c>
      <c r="W394" s="470" t="s">
        <v>493</v>
      </c>
      <c r="X394" s="470" t="s">
        <v>494</v>
      </c>
      <c r="Y394" s="470">
        <v>24</v>
      </c>
      <c r="AA394" s="505">
        <v>378</v>
      </c>
    </row>
    <row r="395" spans="1:27" ht="12.75" customHeight="1">
      <c r="A395" s="403">
        <f t="shared" si="90"/>
        <v>379</v>
      </c>
      <c r="B395" s="745"/>
      <c r="C395" s="404" t="str">
        <f t="shared" si="85"/>
        <v>C15-R26</v>
      </c>
      <c r="D395" s="405">
        <v>0.40248842592592593</v>
      </c>
      <c r="E395" s="405">
        <v>0.40265046296296297</v>
      </c>
      <c r="F395" s="406">
        <f t="shared" si="101"/>
        <v>1.7</v>
      </c>
      <c r="G395" s="468">
        <f t="shared" si="101"/>
        <v>5.41</v>
      </c>
      <c r="H395" s="407">
        <f t="shared" si="101"/>
        <v>1.2</v>
      </c>
      <c r="I395" s="407">
        <f t="shared" si="92"/>
        <v>7.11</v>
      </c>
      <c r="J395" s="407">
        <f t="shared" si="86"/>
        <v>7.2299999973177913</v>
      </c>
      <c r="K395" s="408">
        <f t="shared" si="93"/>
        <v>0.11999999731779099</v>
      </c>
      <c r="L395" s="409">
        <f t="shared" si="94"/>
        <v>0.5</v>
      </c>
      <c r="M395" s="410">
        <f t="shared" si="95"/>
        <v>7.61</v>
      </c>
      <c r="N395" s="410">
        <f t="shared" si="96"/>
        <v>7.7299999973177913</v>
      </c>
      <c r="O395" s="411"/>
      <c r="P395" s="485">
        <f t="shared" ca="1" si="97"/>
        <v>0.46313657407407927</v>
      </c>
      <c r="Q395" s="484">
        <f t="shared" ca="1" si="98"/>
        <v>0.46329861111111631</v>
      </c>
      <c r="R395" s="486">
        <v>0.11999999731779099</v>
      </c>
      <c r="S395" s="486">
        <f t="shared" ca="1" si="87"/>
        <v>0.03</v>
      </c>
      <c r="T395" s="506">
        <v>13</v>
      </c>
      <c r="U395" s="469" t="str">
        <f t="shared" si="88"/>
        <v>C15-R26</v>
      </c>
      <c r="V395" s="470">
        <v>15</v>
      </c>
      <c r="W395" s="470" t="s">
        <v>493</v>
      </c>
      <c r="X395" s="470" t="s">
        <v>494</v>
      </c>
      <c r="Y395" s="470">
        <v>26</v>
      </c>
      <c r="AA395" s="505">
        <v>379</v>
      </c>
    </row>
    <row r="396" spans="1:27" ht="12.75" customHeight="1">
      <c r="A396" s="403">
        <f t="shared" si="90"/>
        <v>380</v>
      </c>
      <c r="B396" s="745"/>
      <c r="C396" s="404" t="str">
        <f t="shared" si="85"/>
        <v>C15-R28</v>
      </c>
      <c r="D396" s="405">
        <v>0.40273148148148147</v>
      </c>
      <c r="E396" s="405">
        <v>0.40287037037037038</v>
      </c>
      <c r="F396" s="406">
        <f t="shared" si="101"/>
        <v>1.7</v>
      </c>
      <c r="G396" s="468">
        <f t="shared" si="101"/>
        <v>5.41</v>
      </c>
      <c r="H396" s="407">
        <f t="shared" si="101"/>
        <v>1.2</v>
      </c>
      <c r="I396" s="407">
        <f t="shared" si="92"/>
        <v>7.11</v>
      </c>
      <c r="J396" s="407">
        <f t="shared" si="86"/>
        <v>7.189999998211861</v>
      </c>
      <c r="K396" s="408">
        <f t="shared" si="93"/>
        <v>7.9999998211860657E-2</v>
      </c>
      <c r="L396" s="409">
        <f t="shared" si="94"/>
        <v>0.5</v>
      </c>
      <c r="M396" s="410">
        <f t="shared" si="95"/>
        <v>7.61</v>
      </c>
      <c r="N396" s="410">
        <f t="shared" si="96"/>
        <v>7.689999998211861</v>
      </c>
      <c r="O396" s="411"/>
      <c r="P396" s="485">
        <f t="shared" ca="1" si="97"/>
        <v>0.46354166666667185</v>
      </c>
      <c r="Q396" s="484">
        <f t="shared" ca="1" si="98"/>
        <v>0.46370370370370889</v>
      </c>
      <c r="R396" s="486">
        <v>7.9999998211860657E-2</v>
      </c>
      <c r="S396" s="486">
        <f t="shared" ca="1" si="87"/>
        <v>0.02</v>
      </c>
      <c r="T396" s="470">
        <v>14</v>
      </c>
      <c r="U396" s="469" t="str">
        <f t="shared" si="88"/>
        <v>C15-R28</v>
      </c>
      <c r="V396" s="470">
        <v>15</v>
      </c>
      <c r="W396" s="470" t="s">
        <v>493</v>
      </c>
      <c r="X396" s="470" t="s">
        <v>494</v>
      </c>
      <c r="Y396" s="470">
        <v>28</v>
      </c>
      <c r="AA396" s="505">
        <v>380</v>
      </c>
    </row>
    <row r="397" spans="1:27" ht="12.75" customHeight="1">
      <c r="A397" s="403">
        <f t="shared" si="90"/>
        <v>381</v>
      </c>
      <c r="B397" s="745"/>
      <c r="C397" s="404" t="str">
        <f t="shared" si="85"/>
        <v>C15-R30</v>
      </c>
      <c r="D397" s="405">
        <v>0.40300925925925923</v>
      </c>
      <c r="E397" s="405">
        <v>0.40318287037037037</v>
      </c>
      <c r="F397" s="406">
        <f t="shared" si="101"/>
        <v>1.7</v>
      </c>
      <c r="G397" s="468">
        <f t="shared" si="101"/>
        <v>5.41</v>
      </c>
      <c r="H397" s="407">
        <f t="shared" si="101"/>
        <v>1.2</v>
      </c>
      <c r="I397" s="407">
        <f t="shared" si="92"/>
        <v>7.11</v>
      </c>
      <c r="J397" s="407">
        <f t="shared" si="86"/>
        <v>7.1399999993294481</v>
      </c>
      <c r="K397" s="408">
        <f t="shared" si="93"/>
        <v>2.9999999329447746E-2</v>
      </c>
      <c r="L397" s="409">
        <f t="shared" si="94"/>
        <v>0.5</v>
      </c>
      <c r="M397" s="410">
        <f t="shared" si="95"/>
        <v>7.61</v>
      </c>
      <c r="N397" s="410">
        <f t="shared" si="96"/>
        <v>7.6399999993294481</v>
      </c>
      <c r="O397" s="411"/>
      <c r="P397" s="485">
        <f t="shared" ca="1" si="97"/>
        <v>0.46399305555556075</v>
      </c>
      <c r="Q397" s="484">
        <f t="shared" ca="1" si="98"/>
        <v>0.4641435185185237</v>
      </c>
      <c r="R397" s="486">
        <v>2.9999999329447746E-2</v>
      </c>
      <c r="S397" s="486">
        <f t="shared" ca="1" si="87"/>
        <v>0.09</v>
      </c>
      <c r="T397" s="506">
        <v>15</v>
      </c>
      <c r="U397" s="469" t="str">
        <f t="shared" si="88"/>
        <v>C15-R30</v>
      </c>
      <c r="V397" s="470">
        <v>15</v>
      </c>
      <c r="W397" s="470" t="s">
        <v>493</v>
      </c>
      <c r="X397" s="470" t="s">
        <v>494</v>
      </c>
      <c r="Y397" s="470">
        <v>30</v>
      </c>
      <c r="AA397" s="505">
        <v>381</v>
      </c>
    </row>
    <row r="398" spans="1:27" ht="12.75" customHeight="1">
      <c r="A398" s="403">
        <f t="shared" si="90"/>
        <v>382</v>
      </c>
      <c r="B398" s="745"/>
      <c r="C398" s="404" t="str">
        <f t="shared" si="85"/>
        <v>C15-R32</v>
      </c>
      <c r="D398" s="405">
        <v>0.40324074074074073</v>
      </c>
      <c r="E398" s="405">
        <v>0.40339120370370368</v>
      </c>
      <c r="F398" s="406">
        <f t="shared" si="101"/>
        <v>1.7</v>
      </c>
      <c r="G398" s="468">
        <f t="shared" si="101"/>
        <v>5.41</v>
      </c>
      <c r="H398" s="407">
        <f t="shared" si="101"/>
        <v>1.2</v>
      </c>
      <c r="I398" s="407">
        <f t="shared" si="92"/>
        <v>7.11</v>
      </c>
      <c r="J398" s="407">
        <f t="shared" si="86"/>
        <v>7.1699999986588958</v>
      </c>
      <c r="K398" s="408">
        <f t="shared" si="93"/>
        <v>5.9999998658895493E-2</v>
      </c>
      <c r="L398" s="409">
        <f t="shared" si="94"/>
        <v>0.5</v>
      </c>
      <c r="M398" s="410">
        <f t="shared" si="95"/>
        <v>7.61</v>
      </c>
      <c r="N398" s="410">
        <f t="shared" si="96"/>
        <v>7.6699999986588958</v>
      </c>
      <c r="O398" s="411"/>
      <c r="P398" s="485">
        <f t="shared" ca="1" si="97"/>
        <v>0.46439814814815333</v>
      </c>
      <c r="Q398" s="484">
        <f t="shared" ca="1" si="98"/>
        <v>0.46454861111111628</v>
      </c>
      <c r="R398" s="486">
        <v>5.9999998658895493E-2</v>
      </c>
      <c r="S398" s="486">
        <f t="shared" ca="1" si="87"/>
        <v>0.09</v>
      </c>
      <c r="T398" s="470">
        <v>16</v>
      </c>
      <c r="U398" s="469" t="str">
        <f t="shared" si="88"/>
        <v>C15-R32</v>
      </c>
      <c r="V398" s="470">
        <v>15</v>
      </c>
      <c r="W398" s="470" t="s">
        <v>493</v>
      </c>
      <c r="X398" s="470" t="s">
        <v>494</v>
      </c>
      <c r="Y398" s="470">
        <v>32</v>
      </c>
      <c r="AA398" s="505">
        <v>382</v>
      </c>
    </row>
    <row r="399" spans="1:27" ht="12.75" customHeight="1">
      <c r="A399" s="403">
        <f t="shared" si="90"/>
        <v>383</v>
      </c>
      <c r="B399" s="745"/>
      <c r="C399" s="404" t="str">
        <f t="shared" si="85"/>
        <v>C15-R34</v>
      </c>
      <c r="D399" s="405">
        <v>0.40353009259259259</v>
      </c>
      <c r="E399" s="405">
        <v>0.40370370370370373</v>
      </c>
      <c r="F399" s="406">
        <f t="shared" si="101"/>
        <v>1.7</v>
      </c>
      <c r="G399" s="468">
        <f t="shared" si="101"/>
        <v>5.41</v>
      </c>
      <c r="H399" s="407">
        <f t="shared" si="101"/>
        <v>1.2</v>
      </c>
      <c r="I399" s="407">
        <f t="shared" si="92"/>
        <v>7.11</v>
      </c>
      <c r="J399" s="407">
        <f t="shared" si="86"/>
        <v>7.2500000005960468</v>
      </c>
      <c r="K399" s="408">
        <f t="shared" si="93"/>
        <v>0.14000000059604645</v>
      </c>
      <c r="L399" s="409">
        <f t="shared" si="94"/>
        <v>0.5</v>
      </c>
      <c r="M399" s="410">
        <f t="shared" si="95"/>
        <v>7.61</v>
      </c>
      <c r="N399" s="410">
        <f t="shared" si="96"/>
        <v>7.7500000005960468</v>
      </c>
      <c r="O399" s="411"/>
      <c r="P399" s="485">
        <f t="shared" ca="1" si="97"/>
        <v>0.46480324074074592</v>
      </c>
      <c r="Q399" s="484">
        <f t="shared" ca="1" si="98"/>
        <v>0.46496527777778296</v>
      </c>
      <c r="R399" s="486">
        <v>0.14000000059604645</v>
      </c>
      <c r="S399" s="486">
        <f t="shared" ca="1" si="87"/>
        <v>0.12</v>
      </c>
      <c r="T399" s="506">
        <v>17</v>
      </c>
      <c r="U399" s="469" t="str">
        <f t="shared" si="88"/>
        <v>C15-R34</v>
      </c>
      <c r="V399" s="470">
        <v>15</v>
      </c>
      <c r="W399" s="470" t="s">
        <v>493</v>
      </c>
      <c r="X399" s="470" t="s">
        <v>494</v>
      </c>
      <c r="Y399" s="470">
        <v>34</v>
      </c>
      <c r="AA399" s="505">
        <v>383</v>
      </c>
    </row>
    <row r="400" spans="1:27" ht="12.75" customHeight="1">
      <c r="A400" s="403">
        <f t="shared" si="90"/>
        <v>384</v>
      </c>
      <c r="B400" s="745"/>
      <c r="C400" s="404" t="str">
        <f t="shared" si="85"/>
        <v>C15-R36</v>
      </c>
      <c r="D400" s="405">
        <v>0.40379629629629632</v>
      </c>
      <c r="E400" s="405">
        <v>0.40394675925925927</v>
      </c>
      <c r="F400" s="406">
        <f t="shared" si="101"/>
        <v>1.7</v>
      </c>
      <c r="G400" s="468">
        <f t="shared" si="101"/>
        <v>5.41</v>
      </c>
      <c r="H400" s="407">
        <f t="shared" si="101"/>
        <v>1.2</v>
      </c>
      <c r="I400" s="407">
        <f t="shared" si="92"/>
        <v>7.11</v>
      </c>
      <c r="J400" s="407">
        <f t="shared" si="86"/>
        <v>7.1299999995529655</v>
      </c>
      <c r="K400" s="408">
        <f t="shared" si="93"/>
        <v>1.9999999552965164E-2</v>
      </c>
      <c r="L400" s="409">
        <f t="shared" si="94"/>
        <v>0.5</v>
      </c>
      <c r="M400" s="410">
        <f t="shared" si="95"/>
        <v>7.61</v>
      </c>
      <c r="N400" s="410">
        <f t="shared" si="96"/>
        <v>7.6299999995529655</v>
      </c>
      <c r="O400" s="411"/>
      <c r="P400" s="485">
        <f t="shared" ca="1" si="97"/>
        <v>0.46525462962963482</v>
      </c>
      <c r="Q400" s="484">
        <f t="shared" ca="1" si="98"/>
        <v>0.46540509259259777</v>
      </c>
      <c r="R400" s="486">
        <v>1.9999999552965164E-2</v>
      </c>
      <c r="S400" s="486">
        <f t="shared" ca="1" si="87"/>
        <v>0.06</v>
      </c>
      <c r="T400" s="470">
        <v>18</v>
      </c>
      <c r="U400" s="469" t="str">
        <f t="shared" si="88"/>
        <v>C15-R36</v>
      </c>
      <c r="V400" s="470">
        <v>15</v>
      </c>
      <c r="W400" s="470" t="s">
        <v>493</v>
      </c>
      <c r="X400" s="470" t="s">
        <v>494</v>
      </c>
      <c r="Y400" s="470">
        <v>36</v>
      </c>
      <c r="AA400" s="505">
        <v>384</v>
      </c>
    </row>
    <row r="401" spans="1:27" ht="12.75" customHeight="1">
      <c r="A401" s="403">
        <f t="shared" si="90"/>
        <v>385</v>
      </c>
      <c r="B401" s="745"/>
      <c r="C401" s="404" t="str">
        <f t="shared" si="85"/>
        <v>C15-R38</v>
      </c>
      <c r="D401" s="405">
        <v>0.40408564814814812</v>
      </c>
      <c r="E401" s="405">
        <v>0.40425925925925926</v>
      </c>
      <c r="F401" s="406">
        <f t="shared" si="101"/>
        <v>1.7</v>
      </c>
      <c r="G401" s="468">
        <f t="shared" si="101"/>
        <v>5.41</v>
      </c>
      <c r="H401" s="407">
        <f t="shared" si="101"/>
        <v>1.2</v>
      </c>
      <c r="I401" s="407">
        <f t="shared" si="92"/>
        <v>7.11</v>
      </c>
      <c r="J401" s="407">
        <f t="shared" si="86"/>
        <v>7.1299999995529655</v>
      </c>
      <c r="K401" s="408">
        <f t="shared" si="93"/>
        <v>1.9999999552965164E-2</v>
      </c>
      <c r="L401" s="409">
        <f t="shared" si="94"/>
        <v>0.5</v>
      </c>
      <c r="M401" s="410">
        <f t="shared" si="95"/>
        <v>7.61</v>
      </c>
      <c r="N401" s="410">
        <f t="shared" si="96"/>
        <v>7.6299999995529655</v>
      </c>
      <c r="O401" s="411"/>
      <c r="P401" s="485">
        <f t="shared" ca="1" si="97"/>
        <v>0.46569444444444963</v>
      </c>
      <c r="Q401" s="484">
        <f t="shared" ca="1" si="98"/>
        <v>0.46584490740741258</v>
      </c>
      <c r="R401" s="486">
        <v>1.9999999552965164E-2</v>
      </c>
      <c r="S401" s="486">
        <f t="shared" ca="1" si="87"/>
        <v>0.09</v>
      </c>
      <c r="T401" s="506">
        <v>19</v>
      </c>
      <c r="U401" s="469" t="str">
        <f t="shared" si="88"/>
        <v>C15-R38</v>
      </c>
      <c r="V401" s="470">
        <v>15</v>
      </c>
      <c r="W401" s="470" t="s">
        <v>493</v>
      </c>
      <c r="X401" s="470" t="s">
        <v>494</v>
      </c>
      <c r="Y401" s="470">
        <v>38</v>
      </c>
      <c r="AA401" s="505">
        <v>385</v>
      </c>
    </row>
    <row r="402" spans="1:27" ht="12.75" customHeight="1">
      <c r="A402" s="403">
        <f t="shared" si="90"/>
        <v>386</v>
      </c>
      <c r="B402" s="745"/>
      <c r="C402" s="404" t="str">
        <f t="shared" ref="C402:C465" si="102">U402</f>
        <v>C15-R40</v>
      </c>
      <c r="D402" s="405">
        <v>0.40436342592592595</v>
      </c>
      <c r="E402" s="405">
        <v>0.40453703703703703</v>
      </c>
      <c r="F402" s="406">
        <f t="shared" si="101"/>
        <v>1.7</v>
      </c>
      <c r="G402" s="468">
        <f t="shared" si="101"/>
        <v>5.41</v>
      </c>
      <c r="H402" s="407">
        <f t="shared" si="101"/>
        <v>1.2</v>
      </c>
      <c r="I402" s="407">
        <f t="shared" si="92"/>
        <v>7.11</v>
      </c>
      <c r="J402" s="407">
        <f t="shared" ref="J402:J465" si="103">I402+R402</f>
        <v>7.2299999973177913</v>
      </c>
      <c r="K402" s="408">
        <f t="shared" si="93"/>
        <v>0.11999999731779099</v>
      </c>
      <c r="L402" s="409">
        <f t="shared" si="94"/>
        <v>0.5</v>
      </c>
      <c r="M402" s="410">
        <f t="shared" si="95"/>
        <v>7.61</v>
      </c>
      <c r="N402" s="410">
        <f t="shared" si="96"/>
        <v>7.7299999973177913</v>
      </c>
      <c r="O402" s="411"/>
      <c r="P402" s="485">
        <f t="shared" ca="1" si="97"/>
        <v>0.46612268518519034</v>
      </c>
      <c r="Q402" s="484">
        <f t="shared" ca="1" si="98"/>
        <v>0.46627314814815329</v>
      </c>
      <c r="R402" s="486">
        <v>0.11999999731779099</v>
      </c>
      <c r="S402" s="486">
        <f t="shared" ref="S402:S465" ca="1" si="104">RANDBETWEEN(1,15)/100</f>
        <v>0.13</v>
      </c>
      <c r="T402" s="470">
        <v>20</v>
      </c>
      <c r="U402" s="469" t="str">
        <f t="shared" ref="U402:U465" si="105">W402&amp;V402&amp;"-"&amp;X402&amp;Y402</f>
        <v>C15-R40</v>
      </c>
      <c r="V402" s="470">
        <v>15</v>
      </c>
      <c r="W402" s="470" t="s">
        <v>493</v>
      </c>
      <c r="X402" s="470" t="s">
        <v>494</v>
      </c>
      <c r="Y402" s="470">
        <v>40</v>
      </c>
      <c r="AA402" s="505">
        <v>386</v>
      </c>
    </row>
    <row r="403" spans="1:27" ht="12.75" customHeight="1">
      <c r="A403" s="403">
        <f t="shared" ref="A403:A466" si="106">A402+1</f>
        <v>387</v>
      </c>
      <c r="B403" s="745"/>
      <c r="C403" s="404" t="str">
        <f t="shared" si="102"/>
        <v>C16-R42</v>
      </c>
      <c r="D403" s="405">
        <v>0.40465277777777775</v>
      </c>
      <c r="E403" s="405">
        <v>0.40480324074074076</v>
      </c>
      <c r="F403" s="406">
        <f t="shared" ref="F403:H418" si="107">F402</f>
        <v>1.7</v>
      </c>
      <c r="G403" s="468">
        <f t="shared" si="107"/>
        <v>5.41</v>
      </c>
      <c r="H403" s="407">
        <f t="shared" si="107"/>
        <v>1.2</v>
      </c>
      <c r="I403" s="407">
        <f t="shared" ref="I403:I466" si="108">F403+G403</f>
        <v>7.11</v>
      </c>
      <c r="J403" s="407">
        <f t="shared" si="103"/>
        <v>7.1600000007450584</v>
      </c>
      <c r="K403" s="408">
        <f t="shared" ref="K403:K466" si="109">J403-I403</f>
        <v>5.000000074505806E-2</v>
      </c>
      <c r="L403" s="409">
        <f t="shared" ref="L403:L466" si="110">L402</f>
        <v>0.5</v>
      </c>
      <c r="M403" s="410">
        <f t="shared" ref="M403:M466" si="111">I403+L403</f>
        <v>7.61</v>
      </c>
      <c r="N403" s="410">
        <f t="shared" ref="N403:N466" si="112">J403+L403</f>
        <v>7.6600000007450584</v>
      </c>
      <c r="O403" s="411"/>
      <c r="P403" s="485">
        <f t="shared" ref="P403:P466" ca="1" si="113">Q402+TIME(0,0,RANDBETWEEN(20,25))</f>
        <v>0.46650462962963479</v>
      </c>
      <c r="Q403" s="484">
        <f t="shared" ref="Q403:Q466" ca="1" si="114">P403+TIME(0,0,RANDBETWEEN(12,15))</f>
        <v>0.46666666666667184</v>
      </c>
      <c r="R403" s="486">
        <v>5.000000074505806E-2</v>
      </c>
      <c r="S403" s="486">
        <f t="shared" ca="1" si="104"/>
        <v>0.14000000000000001</v>
      </c>
      <c r="T403" s="506">
        <v>21</v>
      </c>
      <c r="U403" s="469" t="str">
        <f t="shared" si="105"/>
        <v>C16-R42</v>
      </c>
      <c r="V403" s="470">
        <v>16</v>
      </c>
      <c r="W403" s="470" t="s">
        <v>493</v>
      </c>
      <c r="X403" s="470" t="s">
        <v>494</v>
      </c>
      <c r="Y403" s="470">
        <v>42</v>
      </c>
      <c r="AA403" s="505">
        <v>387</v>
      </c>
    </row>
    <row r="404" spans="1:27" ht="12.75" customHeight="1">
      <c r="A404" s="403">
        <f t="shared" si="106"/>
        <v>388</v>
      </c>
      <c r="B404" s="745"/>
      <c r="C404" s="404" t="str">
        <f t="shared" si="102"/>
        <v>C16-R41</v>
      </c>
      <c r="D404" s="405">
        <v>0.40494212962962961</v>
      </c>
      <c r="E404" s="405">
        <v>0.40508101851851852</v>
      </c>
      <c r="F404" s="406">
        <f t="shared" si="107"/>
        <v>1.7</v>
      </c>
      <c r="G404" s="468">
        <f t="shared" si="107"/>
        <v>5.41</v>
      </c>
      <c r="H404" s="407">
        <f t="shared" si="107"/>
        <v>1.2</v>
      </c>
      <c r="I404" s="407">
        <f t="shared" si="108"/>
        <v>7.11</v>
      </c>
      <c r="J404" s="407">
        <f t="shared" si="103"/>
        <v>7.2399999952316287</v>
      </c>
      <c r="K404" s="408">
        <f t="shared" si="109"/>
        <v>0.12999999523162842</v>
      </c>
      <c r="L404" s="409">
        <f t="shared" si="110"/>
        <v>0.5</v>
      </c>
      <c r="M404" s="410">
        <f t="shared" si="111"/>
        <v>7.61</v>
      </c>
      <c r="N404" s="410">
        <f t="shared" si="112"/>
        <v>7.7399999952316287</v>
      </c>
      <c r="O404" s="411"/>
      <c r="P404" s="485">
        <f t="shared" ca="1" si="113"/>
        <v>0.46693287037037556</v>
      </c>
      <c r="Q404" s="484">
        <f t="shared" ca="1" si="114"/>
        <v>0.4671064814814867</v>
      </c>
      <c r="R404" s="486">
        <v>0.12999999523162842</v>
      </c>
      <c r="S404" s="486">
        <f t="shared" ca="1" si="104"/>
        <v>0.1</v>
      </c>
      <c r="T404" s="506">
        <v>1</v>
      </c>
      <c r="U404" s="469" t="str">
        <f t="shared" si="105"/>
        <v>C16-R41</v>
      </c>
      <c r="V404" s="470">
        <v>16</v>
      </c>
      <c r="W404" s="470" t="s">
        <v>493</v>
      </c>
      <c r="X404" s="470" t="s">
        <v>494</v>
      </c>
      <c r="Y404" s="470">
        <v>41</v>
      </c>
      <c r="AA404" s="505">
        <v>388</v>
      </c>
    </row>
    <row r="405" spans="1:27" ht="12.75" customHeight="1">
      <c r="A405" s="403">
        <f t="shared" si="106"/>
        <v>389</v>
      </c>
      <c r="B405" s="745"/>
      <c r="C405" s="404" t="str">
        <f t="shared" si="102"/>
        <v>C16-R39</v>
      </c>
      <c r="D405" s="405">
        <v>0.40520833333333334</v>
      </c>
      <c r="E405" s="405">
        <v>0.40537037037037038</v>
      </c>
      <c r="F405" s="406">
        <f t="shared" si="107"/>
        <v>1.7</v>
      </c>
      <c r="G405" s="468">
        <f t="shared" si="107"/>
        <v>5.41</v>
      </c>
      <c r="H405" s="407">
        <f t="shared" si="107"/>
        <v>1.2</v>
      </c>
      <c r="I405" s="407">
        <f t="shared" si="108"/>
        <v>7.11</v>
      </c>
      <c r="J405" s="407">
        <f t="shared" si="103"/>
        <v>7.2100000014901164</v>
      </c>
      <c r="K405" s="408">
        <f t="shared" si="109"/>
        <v>0.10000000149011612</v>
      </c>
      <c r="L405" s="409">
        <f t="shared" si="110"/>
        <v>0.5</v>
      </c>
      <c r="M405" s="410">
        <f t="shared" si="111"/>
        <v>7.61</v>
      </c>
      <c r="N405" s="410">
        <f t="shared" si="112"/>
        <v>7.7100000014901164</v>
      </c>
      <c r="O405" s="411"/>
      <c r="P405" s="485">
        <f t="shared" ca="1" si="113"/>
        <v>0.46738425925926447</v>
      </c>
      <c r="Q405" s="484">
        <f t="shared" ca="1" si="114"/>
        <v>0.46755787037037561</v>
      </c>
      <c r="R405" s="486">
        <v>0.10000000149011612</v>
      </c>
      <c r="S405" s="486">
        <f t="shared" ca="1" si="104"/>
        <v>0.03</v>
      </c>
      <c r="T405" s="470">
        <v>2</v>
      </c>
      <c r="U405" s="469" t="str">
        <f t="shared" si="105"/>
        <v>C16-R39</v>
      </c>
      <c r="V405" s="470">
        <v>16</v>
      </c>
      <c r="W405" s="470" t="s">
        <v>493</v>
      </c>
      <c r="X405" s="470" t="s">
        <v>494</v>
      </c>
      <c r="Y405" s="470">
        <v>39</v>
      </c>
      <c r="AA405" s="505">
        <v>389</v>
      </c>
    </row>
    <row r="406" spans="1:27" ht="12.75" customHeight="1">
      <c r="A406" s="403">
        <f t="shared" si="106"/>
        <v>390</v>
      </c>
      <c r="B406" s="745"/>
      <c r="C406" s="404" t="str">
        <f t="shared" si="102"/>
        <v>C16-R37</v>
      </c>
      <c r="D406" s="405">
        <v>0.40543981481481484</v>
      </c>
      <c r="E406" s="405">
        <v>0.40560185185185182</v>
      </c>
      <c r="F406" s="406">
        <f t="shared" si="107"/>
        <v>1.7</v>
      </c>
      <c r="G406" s="468">
        <f t="shared" si="107"/>
        <v>5.41</v>
      </c>
      <c r="H406" s="407">
        <f t="shared" si="107"/>
        <v>1.2</v>
      </c>
      <c r="I406" s="407">
        <f t="shared" si="108"/>
        <v>7.11</v>
      </c>
      <c r="J406" s="407">
        <f t="shared" si="103"/>
        <v>7.2600000059604648</v>
      </c>
      <c r="K406" s="408">
        <f t="shared" si="109"/>
        <v>0.15000000596046448</v>
      </c>
      <c r="L406" s="409">
        <f t="shared" si="110"/>
        <v>0.5</v>
      </c>
      <c r="M406" s="410">
        <f t="shared" si="111"/>
        <v>7.61</v>
      </c>
      <c r="N406" s="410">
        <f t="shared" si="112"/>
        <v>7.7600000059604648</v>
      </c>
      <c r="O406" s="411"/>
      <c r="P406" s="485">
        <f t="shared" ca="1" si="113"/>
        <v>0.46780092592593114</v>
      </c>
      <c r="Q406" s="484">
        <f t="shared" ca="1" si="114"/>
        <v>0.46796296296296819</v>
      </c>
      <c r="R406" s="486">
        <v>0.15000000596046448</v>
      </c>
      <c r="S406" s="486">
        <f t="shared" ca="1" si="104"/>
        <v>0.05</v>
      </c>
      <c r="T406" s="506">
        <v>3</v>
      </c>
      <c r="U406" s="504" t="str">
        <f t="shared" si="105"/>
        <v>C16-R37</v>
      </c>
      <c r="V406" s="470">
        <v>16</v>
      </c>
      <c r="W406" s="504" t="s">
        <v>493</v>
      </c>
      <c r="X406" s="504" t="s">
        <v>494</v>
      </c>
      <c r="Y406" s="470">
        <v>37</v>
      </c>
      <c r="AA406" s="505">
        <v>390</v>
      </c>
    </row>
    <row r="407" spans="1:27" ht="12.75" customHeight="1">
      <c r="A407" s="403">
        <f t="shared" si="106"/>
        <v>391</v>
      </c>
      <c r="B407" s="745"/>
      <c r="C407" s="404" t="str">
        <f t="shared" si="102"/>
        <v>C16-R35</v>
      </c>
      <c r="D407" s="405">
        <v>0.40567129629629628</v>
      </c>
      <c r="E407" s="405">
        <v>0.40583333333333332</v>
      </c>
      <c r="F407" s="406">
        <f t="shared" si="107"/>
        <v>1.7</v>
      </c>
      <c r="G407" s="468">
        <f t="shared" si="107"/>
        <v>5.41</v>
      </c>
      <c r="H407" s="407">
        <f t="shared" si="107"/>
        <v>1.2</v>
      </c>
      <c r="I407" s="407">
        <f t="shared" si="108"/>
        <v>7.11</v>
      </c>
      <c r="J407" s="407">
        <f t="shared" si="103"/>
        <v>7.2100000014901164</v>
      </c>
      <c r="K407" s="408">
        <f t="shared" si="109"/>
        <v>0.10000000149011612</v>
      </c>
      <c r="L407" s="409">
        <f t="shared" si="110"/>
        <v>0.5</v>
      </c>
      <c r="M407" s="410">
        <f t="shared" si="111"/>
        <v>7.61</v>
      </c>
      <c r="N407" s="410">
        <f t="shared" si="112"/>
        <v>7.7100000014901164</v>
      </c>
      <c r="O407" s="411"/>
      <c r="P407" s="485">
        <f t="shared" ca="1" si="113"/>
        <v>0.46822916666667191</v>
      </c>
      <c r="Q407" s="484">
        <f t="shared" ca="1" si="114"/>
        <v>0.46837962962963486</v>
      </c>
      <c r="R407" s="486">
        <v>0.10000000149011612</v>
      </c>
      <c r="S407" s="486">
        <f t="shared" ca="1" si="104"/>
        <v>0.12</v>
      </c>
      <c r="T407" s="470">
        <v>4</v>
      </c>
      <c r="U407" s="469" t="str">
        <f>W407&amp;V407&amp;"-"&amp;X407&amp;Y407</f>
        <v>C16-R35</v>
      </c>
      <c r="V407" s="470">
        <v>16</v>
      </c>
      <c r="W407" s="470" t="s">
        <v>493</v>
      </c>
      <c r="X407" s="470" t="s">
        <v>494</v>
      </c>
      <c r="Y407" s="470">
        <v>35</v>
      </c>
      <c r="AA407" s="505">
        <v>391</v>
      </c>
    </row>
    <row r="408" spans="1:27" ht="12.75" customHeight="1">
      <c r="A408" s="403">
        <f t="shared" si="106"/>
        <v>392</v>
      </c>
      <c r="B408" s="745"/>
      <c r="C408" s="404" t="str">
        <f t="shared" si="102"/>
        <v>C16-R33</v>
      </c>
      <c r="D408" s="405">
        <v>0.40591435185185187</v>
      </c>
      <c r="E408" s="405">
        <v>0.40607638888888886</v>
      </c>
      <c r="F408" s="406">
        <f t="shared" si="107"/>
        <v>1.7</v>
      </c>
      <c r="G408" s="468">
        <f t="shared" si="107"/>
        <v>5.41</v>
      </c>
      <c r="H408" s="407">
        <f t="shared" si="107"/>
        <v>1.2</v>
      </c>
      <c r="I408" s="407">
        <f t="shared" si="108"/>
        <v>7.11</v>
      </c>
      <c r="J408" s="407">
        <f t="shared" si="103"/>
        <v>7.2399999952316287</v>
      </c>
      <c r="K408" s="408">
        <f t="shared" si="109"/>
        <v>0.12999999523162842</v>
      </c>
      <c r="L408" s="409">
        <f t="shared" si="110"/>
        <v>0.5</v>
      </c>
      <c r="M408" s="410">
        <f t="shared" si="111"/>
        <v>7.61</v>
      </c>
      <c r="N408" s="410">
        <f t="shared" si="112"/>
        <v>7.7399999952316287</v>
      </c>
      <c r="O408" s="411"/>
      <c r="P408" s="485">
        <f t="shared" ca="1" si="113"/>
        <v>0.46861111111111636</v>
      </c>
      <c r="Q408" s="484">
        <f t="shared" ca="1" si="114"/>
        <v>0.46877314814815341</v>
      </c>
      <c r="R408" s="486">
        <v>0.12999999523162842</v>
      </c>
      <c r="S408" s="486">
        <f t="shared" ca="1" si="104"/>
        <v>0.05</v>
      </c>
      <c r="T408" s="506">
        <v>5</v>
      </c>
      <c r="U408" s="469" t="str">
        <f t="shared" si="105"/>
        <v>C16-R33</v>
      </c>
      <c r="V408" s="470">
        <v>16</v>
      </c>
      <c r="W408" s="470" t="s">
        <v>493</v>
      </c>
      <c r="X408" s="470" t="s">
        <v>494</v>
      </c>
      <c r="Y408" s="470">
        <v>33</v>
      </c>
      <c r="AA408" s="505">
        <v>392</v>
      </c>
    </row>
    <row r="409" spans="1:27" ht="12.75" customHeight="1">
      <c r="A409" s="403">
        <f t="shared" si="106"/>
        <v>393</v>
      </c>
      <c r="B409" s="745"/>
      <c r="C409" s="404" t="str">
        <f t="shared" si="102"/>
        <v>C16-R31</v>
      </c>
      <c r="D409" s="405">
        <v>0.40614583333333332</v>
      </c>
      <c r="E409" s="405">
        <v>0.40630787037037036</v>
      </c>
      <c r="F409" s="406">
        <f t="shared" si="107"/>
        <v>1.7</v>
      </c>
      <c r="G409" s="468">
        <f t="shared" si="107"/>
        <v>5.41</v>
      </c>
      <c r="H409" s="407">
        <f t="shared" si="107"/>
        <v>1.2</v>
      </c>
      <c r="I409" s="407">
        <f t="shared" si="108"/>
        <v>7.11</v>
      </c>
      <c r="J409" s="407">
        <f t="shared" si="103"/>
        <v>7.2199999994039539</v>
      </c>
      <c r="K409" s="408">
        <f t="shared" si="109"/>
        <v>0.10999999940395355</v>
      </c>
      <c r="L409" s="409">
        <f t="shared" si="110"/>
        <v>0.5</v>
      </c>
      <c r="M409" s="410">
        <f t="shared" si="111"/>
        <v>7.61</v>
      </c>
      <c r="N409" s="410">
        <f t="shared" si="112"/>
        <v>7.7199999994039539</v>
      </c>
      <c r="O409" s="411"/>
      <c r="P409" s="485">
        <f t="shared" ca="1" si="113"/>
        <v>0.46906250000000527</v>
      </c>
      <c r="Q409" s="484">
        <f t="shared" ca="1" si="114"/>
        <v>0.46923611111111641</v>
      </c>
      <c r="R409" s="486">
        <v>0.10999999940395355</v>
      </c>
      <c r="S409" s="486">
        <f t="shared" ca="1" si="104"/>
        <v>0.05</v>
      </c>
      <c r="T409" s="470">
        <v>6</v>
      </c>
      <c r="U409" s="469" t="str">
        <f>W409&amp;V409&amp;"-"&amp;X409&amp;Y409</f>
        <v>C16-R31</v>
      </c>
      <c r="V409" s="470">
        <v>16</v>
      </c>
      <c r="W409" s="470" t="s">
        <v>493</v>
      </c>
      <c r="X409" s="470" t="s">
        <v>494</v>
      </c>
      <c r="Y409" s="470">
        <v>31</v>
      </c>
      <c r="AA409" s="505">
        <v>393</v>
      </c>
    </row>
    <row r="410" spans="1:27" ht="12.75" customHeight="1">
      <c r="A410" s="403">
        <f t="shared" si="106"/>
        <v>394</v>
      </c>
      <c r="B410" s="745"/>
      <c r="C410" s="404" t="str">
        <f t="shared" si="102"/>
        <v>C16-R29</v>
      </c>
      <c r="D410" s="405">
        <v>0.40638888888888891</v>
      </c>
      <c r="E410" s="405">
        <v>0.40653935185185186</v>
      </c>
      <c r="F410" s="406">
        <f t="shared" si="107"/>
        <v>1.7</v>
      </c>
      <c r="G410" s="468">
        <f t="shared" si="107"/>
        <v>5.41</v>
      </c>
      <c r="H410" s="407">
        <f t="shared" si="107"/>
        <v>1.2</v>
      </c>
      <c r="I410" s="407">
        <f t="shared" si="108"/>
        <v>7.11</v>
      </c>
      <c r="J410" s="407">
        <f t="shared" si="103"/>
        <v>7.2199999994039539</v>
      </c>
      <c r="K410" s="408">
        <f t="shared" si="109"/>
        <v>0.10999999940395355</v>
      </c>
      <c r="L410" s="409">
        <f t="shared" si="110"/>
        <v>0.5</v>
      </c>
      <c r="M410" s="410">
        <f t="shared" si="111"/>
        <v>7.61</v>
      </c>
      <c r="N410" s="410">
        <f t="shared" si="112"/>
        <v>7.7199999994039539</v>
      </c>
      <c r="O410" s="411"/>
      <c r="P410" s="485">
        <f t="shared" ca="1" si="113"/>
        <v>0.46949074074074604</v>
      </c>
      <c r="Q410" s="484">
        <f t="shared" ca="1" si="114"/>
        <v>0.46962962962963495</v>
      </c>
      <c r="R410" s="486">
        <v>0.10999999940395355</v>
      </c>
      <c r="S410" s="486">
        <f t="shared" ca="1" si="104"/>
        <v>7.0000000000000007E-2</v>
      </c>
      <c r="T410" s="506">
        <v>7</v>
      </c>
      <c r="U410" s="469" t="str">
        <f t="shared" si="105"/>
        <v>C16-R29</v>
      </c>
      <c r="V410" s="470">
        <v>16</v>
      </c>
      <c r="W410" s="470" t="s">
        <v>493</v>
      </c>
      <c r="X410" s="470" t="s">
        <v>494</v>
      </c>
      <c r="Y410" s="470">
        <v>29</v>
      </c>
      <c r="AA410" s="505">
        <v>394</v>
      </c>
    </row>
    <row r="411" spans="1:27" ht="12.75" customHeight="1">
      <c r="A411" s="403">
        <f t="shared" si="106"/>
        <v>395</v>
      </c>
      <c r="B411" s="745"/>
      <c r="C411" s="404" t="str">
        <f t="shared" si="102"/>
        <v>C16-R27</v>
      </c>
      <c r="D411" s="405">
        <v>0.40665509259259258</v>
      </c>
      <c r="E411" s="405">
        <v>0.40681712962962963</v>
      </c>
      <c r="F411" s="406">
        <f t="shared" si="107"/>
        <v>1.7</v>
      </c>
      <c r="G411" s="468">
        <f t="shared" si="107"/>
        <v>5.41</v>
      </c>
      <c r="H411" s="407">
        <f t="shared" si="107"/>
        <v>1.2</v>
      </c>
      <c r="I411" s="407">
        <f t="shared" si="108"/>
        <v>7.11</v>
      </c>
      <c r="J411" s="407">
        <f t="shared" si="103"/>
        <v>7.2600000059604648</v>
      </c>
      <c r="K411" s="408">
        <f t="shared" si="109"/>
        <v>0.15000000596046448</v>
      </c>
      <c r="L411" s="409">
        <f t="shared" si="110"/>
        <v>0.5</v>
      </c>
      <c r="M411" s="410">
        <f t="shared" si="111"/>
        <v>7.61</v>
      </c>
      <c r="N411" s="410">
        <f t="shared" si="112"/>
        <v>7.7600000059604648</v>
      </c>
      <c r="O411" s="411"/>
      <c r="P411" s="485">
        <f t="shared" ca="1" si="113"/>
        <v>0.46986111111111645</v>
      </c>
      <c r="Q411" s="484">
        <f t="shared" ca="1" si="114"/>
        <v>0.47003472222222759</v>
      </c>
      <c r="R411" s="486">
        <v>0.15000000596046448</v>
      </c>
      <c r="S411" s="486">
        <f t="shared" ca="1" si="104"/>
        <v>0.14000000000000001</v>
      </c>
      <c r="T411" s="470">
        <v>8</v>
      </c>
      <c r="U411" s="469" t="str">
        <f t="shared" si="105"/>
        <v>C16-R27</v>
      </c>
      <c r="V411" s="470">
        <v>16</v>
      </c>
      <c r="W411" s="470" t="s">
        <v>493</v>
      </c>
      <c r="X411" s="470" t="s">
        <v>494</v>
      </c>
      <c r="Y411" s="470">
        <v>27</v>
      </c>
      <c r="AA411" s="505">
        <v>395</v>
      </c>
    </row>
    <row r="412" spans="1:27" ht="12.75" customHeight="1">
      <c r="A412" s="403">
        <f t="shared" si="106"/>
        <v>396</v>
      </c>
      <c r="B412" s="745"/>
      <c r="C412" s="404" t="str">
        <f t="shared" si="102"/>
        <v>C16-R25</v>
      </c>
      <c r="D412" s="405">
        <v>0.40692129629629631</v>
      </c>
      <c r="E412" s="405">
        <v>0.40706018518518516</v>
      </c>
      <c r="F412" s="406">
        <f t="shared" si="107"/>
        <v>1.7</v>
      </c>
      <c r="G412" s="468">
        <f t="shared" si="107"/>
        <v>5.41</v>
      </c>
      <c r="H412" s="407">
        <f t="shared" si="107"/>
        <v>1.2</v>
      </c>
      <c r="I412" s="407">
        <f t="shared" si="108"/>
        <v>7.11</v>
      </c>
      <c r="J412" s="407">
        <f t="shared" si="103"/>
        <v>7.2600000059604648</v>
      </c>
      <c r="K412" s="408">
        <f t="shared" si="109"/>
        <v>0.15000000596046448</v>
      </c>
      <c r="L412" s="409">
        <f t="shared" si="110"/>
        <v>0.5</v>
      </c>
      <c r="M412" s="410">
        <f t="shared" si="111"/>
        <v>7.61</v>
      </c>
      <c r="N412" s="410">
        <f t="shared" si="112"/>
        <v>7.7600000059604648</v>
      </c>
      <c r="O412" s="411"/>
      <c r="P412" s="485">
        <f t="shared" ca="1" si="113"/>
        <v>0.47030092592593131</v>
      </c>
      <c r="Q412" s="484">
        <f t="shared" ca="1" si="114"/>
        <v>0.47043981481482022</v>
      </c>
      <c r="R412" s="486">
        <v>0.15000000596046448</v>
      </c>
      <c r="S412" s="486">
        <f t="shared" ca="1" si="104"/>
        <v>0.1</v>
      </c>
      <c r="T412" s="506">
        <v>9</v>
      </c>
      <c r="U412" s="469" t="str">
        <f t="shared" si="105"/>
        <v>C16-R25</v>
      </c>
      <c r="V412" s="470">
        <v>16</v>
      </c>
      <c r="W412" s="470" t="s">
        <v>493</v>
      </c>
      <c r="X412" s="470" t="s">
        <v>494</v>
      </c>
      <c r="Y412" s="470">
        <v>25</v>
      </c>
      <c r="AA412" s="505">
        <v>396</v>
      </c>
    </row>
    <row r="413" spans="1:27" ht="12.75" customHeight="1">
      <c r="A413" s="403">
        <f t="shared" si="106"/>
        <v>397</v>
      </c>
      <c r="B413" s="745"/>
      <c r="C413" s="404" t="str">
        <f t="shared" si="102"/>
        <v>C16-R23</v>
      </c>
      <c r="D413" s="405">
        <v>0.40719907407407407</v>
      </c>
      <c r="E413" s="405">
        <v>0.40737268518518521</v>
      </c>
      <c r="F413" s="406">
        <f t="shared" si="107"/>
        <v>1.7</v>
      </c>
      <c r="G413" s="468">
        <f t="shared" si="107"/>
        <v>5.41</v>
      </c>
      <c r="H413" s="407">
        <f t="shared" si="107"/>
        <v>1.2</v>
      </c>
      <c r="I413" s="407">
        <f t="shared" si="108"/>
        <v>7.11</v>
      </c>
      <c r="J413" s="407">
        <f t="shared" si="103"/>
        <v>7.1399999993294481</v>
      </c>
      <c r="K413" s="408">
        <f t="shared" si="109"/>
        <v>2.9999999329447746E-2</v>
      </c>
      <c r="L413" s="409">
        <f t="shared" si="110"/>
        <v>0.5</v>
      </c>
      <c r="M413" s="410">
        <f t="shared" si="111"/>
        <v>7.61</v>
      </c>
      <c r="N413" s="410">
        <f t="shared" si="112"/>
        <v>7.6399999993294481</v>
      </c>
      <c r="O413" s="411"/>
      <c r="P413" s="485">
        <f t="shared" ca="1" si="113"/>
        <v>0.47071759259259799</v>
      </c>
      <c r="Q413" s="484">
        <f t="shared" ca="1" si="114"/>
        <v>0.4708564814814869</v>
      </c>
      <c r="R413" s="486">
        <v>2.9999999329447746E-2</v>
      </c>
      <c r="S413" s="486">
        <f t="shared" ca="1" si="104"/>
        <v>7.0000000000000007E-2</v>
      </c>
      <c r="T413" s="470">
        <v>10</v>
      </c>
      <c r="U413" s="469" t="str">
        <f t="shared" si="105"/>
        <v>C16-R23</v>
      </c>
      <c r="V413" s="470">
        <v>16</v>
      </c>
      <c r="W413" s="470" t="s">
        <v>493</v>
      </c>
      <c r="X413" s="470" t="s">
        <v>494</v>
      </c>
      <c r="Y413" s="470">
        <v>23</v>
      </c>
      <c r="AA413" s="505">
        <v>397</v>
      </c>
    </row>
    <row r="414" spans="1:27" ht="12.75" customHeight="1">
      <c r="A414" s="403">
        <f t="shared" si="106"/>
        <v>398</v>
      </c>
      <c r="B414" s="745"/>
      <c r="C414" s="404" t="str">
        <f t="shared" si="102"/>
        <v>C16-R21</v>
      </c>
      <c r="D414" s="405">
        <v>0.40745370370370371</v>
      </c>
      <c r="E414" s="405">
        <v>0.40761574074074075</v>
      </c>
      <c r="F414" s="406">
        <f t="shared" si="107"/>
        <v>1.7</v>
      </c>
      <c r="G414" s="468">
        <f t="shared" si="107"/>
        <v>5.41</v>
      </c>
      <c r="H414" s="407">
        <f t="shared" si="107"/>
        <v>1.2</v>
      </c>
      <c r="I414" s="407">
        <f t="shared" si="108"/>
        <v>7.11</v>
      </c>
      <c r="J414" s="407">
        <f t="shared" si="103"/>
        <v>7.2399999952316287</v>
      </c>
      <c r="K414" s="408">
        <f t="shared" si="109"/>
        <v>0.12999999523162842</v>
      </c>
      <c r="L414" s="409">
        <f t="shared" si="110"/>
        <v>0.5</v>
      </c>
      <c r="M414" s="410">
        <f t="shared" si="111"/>
        <v>7.61</v>
      </c>
      <c r="N414" s="410">
        <f t="shared" si="112"/>
        <v>7.7399999952316287</v>
      </c>
      <c r="O414" s="411"/>
      <c r="P414" s="485">
        <f t="shared" ca="1" si="113"/>
        <v>0.47113425925926466</v>
      </c>
      <c r="Q414" s="484">
        <f t="shared" ca="1" si="114"/>
        <v>0.47127314814815358</v>
      </c>
      <c r="R414" s="486">
        <v>0.12999999523162842</v>
      </c>
      <c r="S414" s="486">
        <f t="shared" ca="1" si="104"/>
        <v>0.04</v>
      </c>
      <c r="T414" s="506">
        <v>11</v>
      </c>
      <c r="U414" s="469" t="str">
        <f t="shared" si="105"/>
        <v>C16-R21</v>
      </c>
      <c r="V414" s="470">
        <v>16</v>
      </c>
      <c r="W414" s="470" t="s">
        <v>493</v>
      </c>
      <c r="X414" s="470" t="s">
        <v>494</v>
      </c>
      <c r="Y414" s="470">
        <v>21</v>
      </c>
      <c r="AA414" s="505">
        <v>398</v>
      </c>
    </row>
    <row r="415" spans="1:27" ht="12.75" customHeight="1">
      <c r="A415" s="403">
        <f t="shared" si="106"/>
        <v>399</v>
      </c>
      <c r="B415" s="745"/>
      <c r="C415" s="404" t="str">
        <f t="shared" si="102"/>
        <v>C16-R19</v>
      </c>
      <c r="D415" s="405">
        <v>0.40770833333333334</v>
      </c>
      <c r="E415" s="405">
        <v>0.40784722222222225</v>
      </c>
      <c r="F415" s="406">
        <f t="shared" si="107"/>
        <v>1.7</v>
      </c>
      <c r="G415" s="468">
        <f t="shared" si="107"/>
        <v>5.41</v>
      </c>
      <c r="H415" s="407">
        <f t="shared" si="107"/>
        <v>1.2</v>
      </c>
      <c r="I415" s="407">
        <f t="shared" si="108"/>
        <v>7.11</v>
      </c>
      <c r="J415" s="407">
        <f t="shared" si="103"/>
        <v>7.200000003576279</v>
      </c>
      <c r="K415" s="408">
        <f t="shared" si="109"/>
        <v>9.0000003576278687E-2</v>
      </c>
      <c r="L415" s="409">
        <f t="shared" si="110"/>
        <v>0.5</v>
      </c>
      <c r="M415" s="410">
        <f t="shared" si="111"/>
        <v>7.61</v>
      </c>
      <c r="N415" s="410">
        <f t="shared" si="112"/>
        <v>7.700000003576279</v>
      </c>
      <c r="O415" s="411"/>
      <c r="P415" s="485">
        <f t="shared" ca="1" si="113"/>
        <v>0.47155092592593134</v>
      </c>
      <c r="Q415" s="484">
        <f t="shared" ca="1" si="114"/>
        <v>0.47170138888889429</v>
      </c>
      <c r="R415" s="486">
        <v>9.0000003576278687E-2</v>
      </c>
      <c r="S415" s="486">
        <f t="shared" ca="1" si="104"/>
        <v>0.14000000000000001</v>
      </c>
      <c r="T415" s="470">
        <v>12</v>
      </c>
      <c r="U415" s="469" t="str">
        <f t="shared" si="105"/>
        <v>C16-R19</v>
      </c>
      <c r="V415" s="470">
        <v>16</v>
      </c>
      <c r="W415" s="470" t="s">
        <v>493</v>
      </c>
      <c r="X415" s="470" t="s">
        <v>494</v>
      </c>
      <c r="Y415" s="470">
        <v>19</v>
      </c>
      <c r="AA415" s="505">
        <v>399</v>
      </c>
    </row>
    <row r="416" spans="1:27" ht="12.75" customHeight="1">
      <c r="A416" s="403">
        <f t="shared" si="106"/>
        <v>400</v>
      </c>
      <c r="B416" s="745"/>
      <c r="C416" s="404" t="str">
        <f t="shared" si="102"/>
        <v>C16-R17</v>
      </c>
      <c r="D416" s="405">
        <v>0.40796296296296297</v>
      </c>
      <c r="E416" s="405">
        <v>0.40813657407407405</v>
      </c>
      <c r="F416" s="406">
        <f t="shared" si="107"/>
        <v>1.7</v>
      </c>
      <c r="G416" s="468">
        <f t="shared" si="107"/>
        <v>5.41</v>
      </c>
      <c r="H416" s="407">
        <f t="shared" si="107"/>
        <v>1.2</v>
      </c>
      <c r="I416" s="407">
        <f t="shared" si="108"/>
        <v>7.11</v>
      </c>
      <c r="J416" s="407">
        <f t="shared" si="103"/>
        <v>7.1199999997764829</v>
      </c>
      <c r="K416" s="408">
        <f t="shared" si="109"/>
        <v>9.9999997764825821E-3</v>
      </c>
      <c r="L416" s="409">
        <f t="shared" si="110"/>
        <v>0.5</v>
      </c>
      <c r="M416" s="410">
        <f t="shared" si="111"/>
        <v>7.61</v>
      </c>
      <c r="N416" s="410">
        <f t="shared" si="112"/>
        <v>7.6199999997764829</v>
      </c>
      <c r="O416" s="411"/>
      <c r="P416" s="485">
        <f t="shared" ca="1" si="113"/>
        <v>0.47197916666667206</v>
      </c>
      <c r="Q416" s="484">
        <f t="shared" ca="1" si="114"/>
        <v>0.47212962962963501</v>
      </c>
      <c r="R416" s="486">
        <v>9.9999997764825821E-3</v>
      </c>
      <c r="S416" s="486">
        <f t="shared" ca="1" si="104"/>
        <v>0.05</v>
      </c>
      <c r="T416" s="506">
        <v>13</v>
      </c>
      <c r="U416" s="469" t="str">
        <f t="shared" si="105"/>
        <v>C16-R17</v>
      </c>
      <c r="V416" s="470">
        <v>16</v>
      </c>
      <c r="W416" s="470" t="s">
        <v>493</v>
      </c>
      <c r="X416" s="470" t="s">
        <v>494</v>
      </c>
      <c r="Y416" s="470">
        <v>17</v>
      </c>
      <c r="AA416" s="505">
        <v>400</v>
      </c>
    </row>
    <row r="417" spans="1:27" ht="12.75" customHeight="1">
      <c r="A417" s="403">
        <f t="shared" si="106"/>
        <v>401</v>
      </c>
      <c r="B417" s="745"/>
      <c r="C417" s="404" t="str">
        <f t="shared" si="102"/>
        <v>C16-R15</v>
      </c>
      <c r="D417" s="405">
        <v>0.40819444444444447</v>
      </c>
      <c r="E417" s="405">
        <v>0.40834490740740742</v>
      </c>
      <c r="F417" s="406">
        <f t="shared" si="107"/>
        <v>1.7</v>
      </c>
      <c r="G417" s="468">
        <f t="shared" si="107"/>
        <v>5.41</v>
      </c>
      <c r="H417" s="407">
        <f t="shared" si="107"/>
        <v>1.2</v>
      </c>
      <c r="I417" s="407">
        <f t="shared" si="108"/>
        <v>7.11</v>
      </c>
      <c r="J417" s="407">
        <f t="shared" si="103"/>
        <v>7.2299999973177913</v>
      </c>
      <c r="K417" s="408">
        <f t="shared" si="109"/>
        <v>0.11999999731779099</v>
      </c>
      <c r="L417" s="409">
        <f t="shared" si="110"/>
        <v>0.5</v>
      </c>
      <c r="M417" s="410">
        <f t="shared" si="111"/>
        <v>7.61</v>
      </c>
      <c r="N417" s="410">
        <f t="shared" si="112"/>
        <v>7.7299999973177913</v>
      </c>
      <c r="O417" s="411"/>
      <c r="P417" s="485">
        <f t="shared" ca="1" si="113"/>
        <v>0.47237268518519054</v>
      </c>
      <c r="Q417" s="484">
        <f t="shared" ca="1" si="114"/>
        <v>0.47253472222222759</v>
      </c>
      <c r="R417" s="486">
        <v>0.11999999731779099</v>
      </c>
      <c r="S417" s="486">
        <f t="shared" ca="1" si="104"/>
        <v>0.04</v>
      </c>
      <c r="T417" s="470">
        <v>14</v>
      </c>
      <c r="U417" s="469" t="str">
        <f t="shared" si="105"/>
        <v>C16-R15</v>
      </c>
      <c r="V417" s="470">
        <v>16</v>
      </c>
      <c r="W417" s="470" t="s">
        <v>493</v>
      </c>
      <c r="X417" s="470" t="s">
        <v>494</v>
      </c>
      <c r="Y417" s="470">
        <v>15</v>
      </c>
      <c r="AA417" s="505">
        <v>401</v>
      </c>
    </row>
    <row r="418" spans="1:27" ht="12.75" customHeight="1">
      <c r="A418" s="403">
        <f t="shared" si="106"/>
        <v>402</v>
      </c>
      <c r="B418" s="745"/>
      <c r="C418" s="404" t="str">
        <f t="shared" si="102"/>
        <v>C16-R13</v>
      </c>
      <c r="D418" s="405">
        <v>0.40846064814814814</v>
      </c>
      <c r="E418" s="405">
        <v>0.40861111111111109</v>
      </c>
      <c r="F418" s="406">
        <f t="shared" si="107"/>
        <v>1.7</v>
      </c>
      <c r="G418" s="468">
        <f t="shared" si="107"/>
        <v>5.41</v>
      </c>
      <c r="H418" s="407">
        <f t="shared" si="107"/>
        <v>1.2</v>
      </c>
      <c r="I418" s="407">
        <f t="shared" si="108"/>
        <v>7.11</v>
      </c>
      <c r="J418" s="407">
        <f t="shared" si="103"/>
        <v>7.1299999995529655</v>
      </c>
      <c r="K418" s="408">
        <f t="shared" si="109"/>
        <v>1.9999999552965164E-2</v>
      </c>
      <c r="L418" s="409">
        <f t="shared" si="110"/>
        <v>0.5</v>
      </c>
      <c r="M418" s="410">
        <f t="shared" si="111"/>
        <v>7.61</v>
      </c>
      <c r="N418" s="410">
        <f t="shared" si="112"/>
        <v>7.6299999995529655</v>
      </c>
      <c r="O418" s="411"/>
      <c r="P418" s="485">
        <f t="shared" ca="1" si="113"/>
        <v>0.47280092592593131</v>
      </c>
      <c r="Q418" s="484">
        <f t="shared" ca="1" si="114"/>
        <v>0.47296296296296836</v>
      </c>
      <c r="R418" s="486">
        <v>1.9999999552965164E-2</v>
      </c>
      <c r="S418" s="486">
        <f t="shared" ca="1" si="104"/>
        <v>0.02</v>
      </c>
      <c r="T418" s="506">
        <v>15</v>
      </c>
      <c r="U418" s="469" t="str">
        <f t="shared" si="105"/>
        <v>C16-R13</v>
      </c>
      <c r="V418" s="470">
        <v>16</v>
      </c>
      <c r="W418" s="470" t="s">
        <v>493</v>
      </c>
      <c r="X418" s="470" t="s">
        <v>494</v>
      </c>
      <c r="Y418" s="470">
        <v>13</v>
      </c>
      <c r="AA418" s="505">
        <v>402</v>
      </c>
    </row>
    <row r="419" spans="1:27" ht="12.75" customHeight="1">
      <c r="A419" s="403">
        <f t="shared" si="106"/>
        <v>403</v>
      </c>
      <c r="B419" s="745"/>
      <c r="C419" s="404" t="str">
        <f t="shared" si="102"/>
        <v>C16-R11</v>
      </c>
      <c r="D419" s="405">
        <v>0.40873842592592591</v>
      </c>
      <c r="E419" s="405">
        <v>0.40890046296296295</v>
      </c>
      <c r="F419" s="406">
        <f t="shared" ref="F419:H434" si="115">F418</f>
        <v>1.7</v>
      </c>
      <c r="G419" s="468">
        <f t="shared" si="115"/>
        <v>5.41</v>
      </c>
      <c r="H419" s="407">
        <f t="shared" si="115"/>
        <v>1.2</v>
      </c>
      <c r="I419" s="407">
        <f t="shared" si="108"/>
        <v>7.11</v>
      </c>
      <c r="J419" s="407">
        <f t="shared" si="103"/>
        <v>7.200000003576279</v>
      </c>
      <c r="K419" s="408">
        <f t="shared" si="109"/>
        <v>9.0000003576278687E-2</v>
      </c>
      <c r="L419" s="409">
        <f t="shared" si="110"/>
        <v>0.5</v>
      </c>
      <c r="M419" s="410">
        <f t="shared" si="111"/>
        <v>7.61</v>
      </c>
      <c r="N419" s="410">
        <f t="shared" si="112"/>
        <v>7.700000003576279</v>
      </c>
      <c r="O419" s="411"/>
      <c r="P419" s="485">
        <f t="shared" ca="1" si="113"/>
        <v>0.47322916666667209</v>
      </c>
      <c r="Q419" s="484">
        <f t="shared" ca="1" si="114"/>
        <v>0.47340277777778322</v>
      </c>
      <c r="R419" s="486">
        <v>9.0000003576278687E-2</v>
      </c>
      <c r="S419" s="486">
        <f t="shared" ca="1" si="104"/>
        <v>0.1</v>
      </c>
      <c r="T419" s="470">
        <v>16</v>
      </c>
      <c r="U419" s="469" t="str">
        <f t="shared" si="105"/>
        <v>C16-R11</v>
      </c>
      <c r="V419" s="470">
        <v>16</v>
      </c>
      <c r="W419" s="470" t="s">
        <v>493</v>
      </c>
      <c r="X419" s="470" t="s">
        <v>494</v>
      </c>
      <c r="Y419" s="470">
        <v>11</v>
      </c>
      <c r="AA419" s="505">
        <v>403</v>
      </c>
    </row>
    <row r="420" spans="1:27" ht="12.75" customHeight="1">
      <c r="A420" s="403">
        <f t="shared" si="106"/>
        <v>404</v>
      </c>
      <c r="B420" s="745"/>
      <c r="C420" s="404" t="str">
        <f t="shared" si="102"/>
        <v>C16-R9</v>
      </c>
      <c r="D420" s="405">
        <v>0.40899305555555554</v>
      </c>
      <c r="E420" s="405">
        <v>0.40914351851851855</v>
      </c>
      <c r="F420" s="406">
        <f t="shared" si="115"/>
        <v>1.7</v>
      </c>
      <c r="G420" s="468">
        <f t="shared" si="115"/>
        <v>5.41</v>
      </c>
      <c r="H420" s="407">
        <f t="shared" si="115"/>
        <v>1.2</v>
      </c>
      <c r="I420" s="407">
        <f t="shared" si="108"/>
        <v>7.11</v>
      </c>
      <c r="J420" s="407">
        <f t="shared" si="103"/>
        <v>7.1800000002980235</v>
      </c>
      <c r="K420" s="408">
        <f t="shared" si="109"/>
        <v>7.0000000298023224E-2</v>
      </c>
      <c r="L420" s="409">
        <f t="shared" si="110"/>
        <v>0.5</v>
      </c>
      <c r="M420" s="410">
        <f t="shared" si="111"/>
        <v>7.61</v>
      </c>
      <c r="N420" s="410">
        <f t="shared" si="112"/>
        <v>7.6800000002980235</v>
      </c>
      <c r="O420" s="411"/>
      <c r="P420" s="485">
        <f t="shared" ca="1" si="113"/>
        <v>0.47365740740741286</v>
      </c>
      <c r="Q420" s="484">
        <f t="shared" ca="1" si="114"/>
        <v>0.47379629629630177</v>
      </c>
      <c r="R420" s="486">
        <v>7.0000000298023224E-2</v>
      </c>
      <c r="S420" s="486">
        <f t="shared" ca="1" si="104"/>
        <v>7.0000000000000007E-2</v>
      </c>
      <c r="T420" s="506">
        <v>17</v>
      </c>
      <c r="U420" s="469" t="str">
        <f t="shared" si="105"/>
        <v>C16-R9</v>
      </c>
      <c r="V420" s="470">
        <v>16</v>
      </c>
      <c r="W420" s="470" t="s">
        <v>493</v>
      </c>
      <c r="X420" s="470" t="s">
        <v>494</v>
      </c>
      <c r="Y420" s="470">
        <v>9</v>
      </c>
      <c r="AA420" s="505">
        <v>404</v>
      </c>
    </row>
    <row r="421" spans="1:27" ht="12.75" customHeight="1">
      <c r="A421" s="403">
        <f t="shared" si="106"/>
        <v>405</v>
      </c>
      <c r="B421" s="745"/>
      <c r="C421" s="404" t="str">
        <f t="shared" si="102"/>
        <v>C16-R7</v>
      </c>
      <c r="D421" s="405">
        <v>0.40923611111111113</v>
      </c>
      <c r="E421" s="405">
        <v>0.40938657407407408</v>
      </c>
      <c r="F421" s="406">
        <f t="shared" si="115"/>
        <v>1.7</v>
      </c>
      <c r="G421" s="468">
        <f t="shared" si="115"/>
        <v>5.41</v>
      </c>
      <c r="H421" s="407">
        <f t="shared" si="115"/>
        <v>1.2</v>
      </c>
      <c r="I421" s="407">
        <f t="shared" si="108"/>
        <v>7.11</v>
      </c>
      <c r="J421" s="407">
        <f t="shared" si="103"/>
        <v>7.1299999995529655</v>
      </c>
      <c r="K421" s="408">
        <f t="shared" si="109"/>
        <v>1.9999999552965164E-2</v>
      </c>
      <c r="L421" s="409">
        <f t="shared" si="110"/>
        <v>0.5</v>
      </c>
      <c r="M421" s="410">
        <f t="shared" si="111"/>
        <v>7.61</v>
      </c>
      <c r="N421" s="410">
        <f t="shared" si="112"/>
        <v>7.6299999995529655</v>
      </c>
      <c r="O421" s="411"/>
      <c r="P421" s="485">
        <f t="shared" ca="1" si="113"/>
        <v>0.4740393518518573</v>
      </c>
      <c r="Q421" s="484">
        <f t="shared" ca="1" si="114"/>
        <v>0.47420138888889435</v>
      </c>
      <c r="R421" s="486">
        <v>1.9999999552965164E-2</v>
      </c>
      <c r="S421" s="486">
        <f t="shared" ca="1" si="104"/>
        <v>0.08</v>
      </c>
      <c r="T421" s="470">
        <v>18</v>
      </c>
      <c r="U421" s="469" t="str">
        <f t="shared" si="105"/>
        <v>C16-R7</v>
      </c>
      <c r="V421" s="470">
        <v>16</v>
      </c>
      <c r="W421" s="470" t="s">
        <v>493</v>
      </c>
      <c r="X421" s="470" t="s">
        <v>494</v>
      </c>
      <c r="Y421" s="470">
        <v>7</v>
      </c>
      <c r="AA421" s="505">
        <v>405</v>
      </c>
    </row>
    <row r="422" spans="1:27" ht="12.75" customHeight="1">
      <c r="A422" s="403">
        <f t="shared" si="106"/>
        <v>406</v>
      </c>
      <c r="B422" s="745"/>
      <c r="C422" s="404" t="str">
        <f t="shared" si="102"/>
        <v>C16-R5</v>
      </c>
      <c r="D422" s="405">
        <v>0.40946759259259258</v>
      </c>
      <c r="E422" s="405">
        <v>0.40960648148148149</v>
      </c>
      <c r="F422" s="406">
        <f t="shared" si="115"/>
        <v>1.7</v>
      </c>
      <c r="G422" s="468">
        <f t="shared" si="115"/>
        <v>5.41</v>
      </c>
      <c r="H422" s="407">
        <f t="shared" si="115"/>
        <v>1.2</v>
      </c>
      <c r="I422" s="407">
        <f t="shared" si="108"/>
        <v>7.11</v>
      </c>
      <c r="J422" s="407">
        <f t="shared" si="103"/>
        <v>7.1600000007450584</v>
      </c>
      <c r="K422" s="408">
        <f t="shared" si="109"/>
        <v>5.000000074505806E-2</v>
      </c>
      <c r="L422" s="409">
        <f t="shared" si="110"/>
        <v>0.5</v>
      </c>
      <c r="M422" s="410">
        <f t="shared" si="111"/>
        <v>7.61</v>
      </c>
      <c r="N422" s="410">
        <f t="shared" si="112"/>
        <v>7.6600000007450584</v>
      </c>
      <c r="O422" s="411"/>
      <c r="P422" s="485">
        <f t="shared" ca="1" si="113"/>
        <v>0.47443287037037585</v>
      </c>
      <c r="Q422" s="484">
        <f t="shared" ca="1" si="114"/>
        <v>0.47459490740741289</v>
      </c>
      <c r="R422" s="486">
        <v>5.000000074505806E-2</v>
      </c>
      <c r="S422" s="486">
        <f t="shared" ca="1" si="104"/>
        <v>0.12</v>
      </c>
      <c r="T422" s="506">
        <v>19</v>
      </c>
      <c r="U422" s="469" t="str">
        <f t="shared" si="105"/>
        <v>C16-R5</v>
      </c>
      <c r="V422" s="470">
        <v>16</v>
      </c>
      <c r="W422" s="470" t="s">
        <v>493</v>
      </c>
      <c r="X422" s="470" t="s">
        <v>494</v>
      </c>
      <c r="Y422" s="470">
        <v>5</v>
      </c>
      <c r="AA422" s="505">
        <v>406</v>
      </c>
    </row>
    <row r="423" spans="1:27" ht="12.75" customHeight="1">
      <c r="A423" s="403">
        <f t="shared" si="106"/>
        <v>407</v>
      </c>
      <c r="B423" s="745"/>
      <c r="C423" s="404" t="str">
        <f t="shared" si="102"/>
        <v>C17-R3</v>
      </c>
      <c r="D423" s="405">
        <v>0.40972222222222221</v>
      </c>
      <c r="E423" s="405">
        <v>0.40989583333333335</v>
      </c>
      <c r="F423" s="406">
        <f t="shared" si="115"/>
        <v>1.7</v>
      </c>
      <c r="G423" s="468">
        <f t="shared" si="115"/>
        <v>5.41</v>
      </c>
      <c r="H423" s="407">
        <f t="shared" si="115"/>
        <v>1.2</v>
      </c>
      <c r="I423" s="407">
        <f t="shared" si="108"/>
        <v>7.11</v>
      </c>
      <c r="J423" s="407">
        <f t="shared" si="103"/>
        <v>7.2600000059604648</v>
      </c>
      <c r="K423" s="408">
        <f t="shared" si="109"/>
        <v>0.15000000596046448</v>
      </c>
      <c r="L423" s="409">
        <f t="shared" si="110"/>
        <v>0.5</v>
      </c>
      <c r="M423" s="410">
        <f t="shared" si="111"/>
        <v>7.61</v>
      </c>
      <c r="N423" s="410">
        <f t="shared" si="112"/>
        <v>7.7600000059604648</v>
      </c>
      <c r="O423" s="411"/>
      <c r="P423" s="485">
        <f t="shared" ca="1" si="113"/>
        <v>0.47483796296296843</v>
      </c>
      <c r="Q423" s="484">
        <f t="shared" ca="1" si="114"/>
        <v>0.47498842592593138</v>
      </c>
      <c r="R423" s="486">
        <v>0.15000000596046448</v>
      </c>
      <c r="S423" s="486">
        <f t="shared" ca="1" si="104"/>
        <v>0.08</v>
      </c>
      <c r="T423" s="470">
        <v>20</v>
      </c>
      <c r="U423" s="469" t="str">
        <f t="shared" si="105"/>
        <v>C17-R3</v>
      </c>
      <c r="V423" s="470">
        <v>17</v>
      </c>
      <c r="W423" s="470" t="s">
        <v>493</v>
      </c>
      <c r="X423" s="470" t="s">
        <v>494</v>
      </c>
      <c r="Y423" s="470">
        <v>3</v>
      </c>
      <c r="AA423" s="505">
        <v>407</v>
      </c>
    </row>
    <row r="424" spans="1:27" ht="12.75" customHeight="1">
      <c r="A424" s="403">
        <f t="shared" si="106"/>
        <v>408</v>
      </c>
      <c r="B424" s="745"/>
      <c r="C424" s="404" t="str">
        <f t="shared" si="102"/>
        <v>C17-R1</v>
      </c>
      <c r="D424" s="405">
        <v>0.41001157407407407</v>
      </c>
      <c r="E424" s="405">
        <v>0.41018518518518521</v>
      </c>
      <c r="F424" s="406">
        <f t="shared" si="115"/>
        <v>1.7</v>
      </c>
      <c r="G424" s="468">
        <f t="shared" si="115"/>
        <v>5.41</v>
      </c>
      <c r="H424" s="407">
        <f t="shared" si="115"/>
        <v>1.2</v>
      </c>
      <c r="I424" s="407">
        <f t="shared" si="108"/>
        <v>7.11</v>
      </c>
      <c r="J424" s="407">
        <f t="shared" si="103"/>
        <v>7.189999998211861</v>
      </c>
      <c r="K424" s="408">
        <f t="shared" si="109"/>
        <v>7.9999998211860657E-2</v>
      </c>
      <c r="L424" s="409">
        <f t="shared" si="110"/>
        <v>0.5</v>
      </c>
      <c r="M424" s="410">
        <f t="shared" si="111"/>
        <v>7.61</v>
      </c>
      <c r="N424" s="410">
        <f t="shared" si="112"/>
        <v>7.689999998211861</v>
      </c>
      <c r="O424" s="411"/>
      <c r="P424" s="485">
        <f t="shared" ca="1" si="113"/>
        <v>0.47523148148148692</v>
      </c>
      <c r="Q424" s="484">
        <f t="shared" ca="1" si="114"/>
        <v>0.47540509259259806</v>
      </c>
      <c r="R424" s="486">
        <v>7.9999998211860657E-2</v>
      </c>
      <c r="S424" s="486">
        <f t="shared" ca="1" si="104"/>
        <v>0.09</v>
      </c>
      <c r="T424" s="506">
        <v>21</v>
      </c>
      <c r="U424" s="469" t="str">
        <f t="shared" si="105"/>
        <v>C17-R1</v>
      </c>
      <c r="V424" s="470">
        <v>17</v>
      </c>
      <c r="W424" s="470" t="s">
        <v>493</v>
      </c>
      <c r="X424" s="470" t="s">
        <v>494</v>
      </c>
      <c r="Y424" s="470">
        <v>1</v>
      </c>
      <c r="AA424" s="505">
        <v>408</v>
      </c>
    </row>
    <row r="425" spans="1:27" ht="12.75" customHeight="1">
      <c r="A425" s="403">
        <f t="shared" si="106"/>
        <v>409</v>
      </c>
      <c r="B425" s="745"/>
      <c r="C425" s="404" t="str">
        <f t="shared" si="102"/>
        <v>C17-R2</v>
      </c>
      <c r="D425" s="405">
        <v>0.4102777777777778</v>
      </c>
      <c r="E425" s="405">
        <v>0.41042824074074075</v>
      </c>
      <c r="F425" s="406">
        <f t="shared" si="115"/>
        <v>1.7</v>
      </c>
      <c r="G425" s="468">
        <f t="shared" si="115"/>
        <v>5.41</v>
      </c>
      <c r="H425" s="407">
        <f t="shared" si="115"/>
        <v>1.2</v>
      </c>
      <c r="I425" s="407">
        <f t="shared" si="108"/>
        <v>7.11</v>
      </c>
      <c r="J425" s="407">
        <f t="shared" si="103"/>
        <v>7.200000003576279</v>
      </c>
      <c r="K425" s="408">
        <f t="shared" si="109"/>
        <v>9.0000003576278687E-2</v>
      </c>
      <c r="L425" s="409">
        <f t="shared" si="110"/>
        <v>0.5</v>
      </c>
      <c r="M425" s="410">
        <f t="shared" si="111"/>
        <v>7.61</v>
      </c>
      <c r="N425" s="410">
        <f t="shared" si="112"/>
        <v>7.700000003576279</v>
      </c>
      <c r="O425" s="411"/>
      <c r="P425" s="485">
        <f t="shared" ca="1" si="113"/>
        <v>0.47565972222222769</v>
      </c>
      <c r="Q425" s="484">
        <f t="shared" ca="1" si="114"/>
        <v>0.47581018518519064</v>
      </c>
      <c r="R425" s="486">
        <v>9.0000003576278687E-2</v>
      </c>
      <c r="S425" s="486">
        <f t="shared" ca="1" si="104"/>
        <v>0.11</v>
      </c>
      <c r="T425" s="506">
        <v>1</v>
      </c>
      <c r="U425" s="469" t="str">
        <f t="shared" si="105"/>
        <v>C17-R2</v>
      </c>
      <c r="V425" s="470">
        <v>17</v>
      </c>
      <c r="W425" s="470" t="s">
        <v>493</v>
      </c>
      <c r="X425" s="470" t="s">
        <v>494</v>
      </c>
      <c r="Y425" s="470">
        <v>2</v>
      </c>
      <c r="AA425" s="505">
        <v>409</v>
      </c>
    </row>
    <row r="426" spans="1:27" ht="12.75" customHeight="1">
      <c r="A426" s="403">
        <f t="shared" si="106"/>
        <v>410</v>
      </c>
      <c r="B426" s="745"/>
      <c r="C426" s="404" t="str">
        <f t="shared" si="102"/>
        <v>C17-R4</v>
      </c>
      <c r="D426" s="405">
        <v>0.41053240740740743</v>
      </c>
      <c r="E426" s="405">
        <v>0.41067129629629628</v>
      </c>
      <c r="F426" s="406">
        <f t="shared" si="115"/>
        <v>1.7</v>
      </c>
      <c r="G426" s="468">
        <f t="shared" si="115"/>
        <v>5.41</v>
      </c>
      <c r="H426" s="407">
        <f t="shared" si="115"/>
        <v>1.2</v>
      </c>
      <c r="I426" s="407">
        <f t="shared" si="108"/>
        <v>7.11</v>
      </c>
      <c r="J426" s="407">
        <f t="shared" si="103"/>
        <v>7.2199999994039539</v>
      </c>
      <c r="K426" s="408">
        <f t="shared" si="109"/>
        <v>0.10999999940395355</v>
      </c>
      <c r="L426" s="409">
        <f t="shared" si="110"/>
        <v>0.5</v>
      </c>
      <c r="M426" s="410">
        <f t="shared" si="111"/>
        <v>7.61</v>
      </c>
      <c r="N426" s="410">
        <f t="shared" si="112"/>
        <v>7.7199999994039539</v>
      </c>
      <c r="O426" s="411"/>
      <c r="P426" s="485">
        <f t="shared" ca="1" si="113"/>
        <v>0.47606481481482027</v>
      </c>
      <c r="Q426" s="484">
        <f t="shared" ca="1" si="114"/>
        <v>0.47623842592593141</v>
      </c>
      <c r="R426" s="486">
        <v>0.10999999940395355</v>
      </c>
      <c r="S426" s="486">
        <f t="shared" ca="1" si="104"/>
        <v>0.06</v>
      </c>
      <c r="T426" s="470">
        <v>2</v>
      </c>
      <c r="U426" s="469" t="str">
        <f t="shared" si="105"/>
        <v>C17-R4</v>
      </c>
      <c r="V426" s="470">
        <v>17</v>
      </c>
      <c r="W426" s="470" t="s">
        <v>493</v>
      </c>
      <c r="X426" s="470" t="s">
        <v>494</v>
      </c>
      <c r="Y426" s="470">
        <v>4</v>
      </c>
      <c r="AA426" s="505">
        <v>410</v>
      </c>
    </row>
    <row r="427" spans="1:27" ht="12.75" customHeight="1">
      <c r="A427" s="403">
        <f t="shared" si="106"/>
        <v>411</v>
      </c>
      <c r="B427" s="745" t="s">
        <v>524</v>
      </c>
      <c r="C427" s="404" t="str">
        <f t="shared" si="102"/>
        <v>C17-R6</v>
      </c>
      <c r="D427" s="405">
        <v>0.4107986111111111</v>
      </c>
      <c r="E427" s="405">
        <v>0.41096064814814814</v>
      </c>
      <c r="F427" s="406">
        <f t="shared" si="115"/>
        <v>1.7</v>
      </c>
      <c r="G427" s="468">
        <f t="shared" si="115"/>
        <v>5.41</v>
      </c>
      <c r="H427" s="407">
        <f t="shared" si="115"/>
        <v>1.2</v>
      </c>
      <c r="I427" s="407">
        <f t="shared" si="108"/>
        <v>7.11</v>
      </c>
      <c r="J427" s="407">
        <f t="shared" si="103"/>
        <v>7.1199999997764829</v>
      </c>
      <c r="K427" s="408">
        <f t="shared" si="109"/>
        <v>9.9999997764825821E-3</v>
      </c>
      <c r="L427" s="409">
        <f t="shared" si="110"/>
        <v>0.5</v>
      </c>
      <c r="M427" s="410">
        <f t="shared" si="111"/>
        <v>7.61</v>
      </c>
      <c r="N427" s="410">
        <f t="shared" si="112"/>
        <v>7.6199999997764829</v>
      </c>
      <c r="O427" s="411"/>
      <c r="P427" s="485">
        <f t="shared" ca="1" si="113"/>
        <v>0.47650462962963513</v>
      </c>
      <c r="Q427" s="484">
        <f t="shared" ca="1" si="114"/>
        <v>0.47665509259259808</v>
      </c>
      <c r="R427" s="486">
        <v>9.9999997764825821E-3</v>
      </c>
      <c r="S427" s="486">
        <f t="shared" ca="1" si="104"/>
        <v>0.06</v>
      </c>
      <c r="T427" s="506">
        <v>3</v>
      </c>
      <c r="U427" s="469" t="str">
        <f t="shared" si="105"/>
        <v>C17-R6</v>
      </c>
      <c r="V427" s="470">
        <v>17</v>
      </c>
      <c r="W427" s="470" t="s">
        <v>493</v>
      </c>
      <c r="X427" s="470" t="s">
        <v>494</v>
      </c>
      <c r="Y427" s="470">
        <v>6</v>
      </c>
      <c r="AA427" s="505">
        <v>411</v>
      </c>
    </row>
    <row r="428" spans="1:27" ht="12.75" customHeight="1">
      <c r="A428" s="403">
        <f t="shared" si="106"/>
        <v>412</v>
      </c>
      <c r="B428" s="745"/>
      <c r="C428" s="404" t="str">
        <f t="shared" si="102"/>
        <v>C17-R8</v>
      </c>
      <c r="D428" s="405">
        <v>0.41104166666666669</v>
      </c>
      <c r="E428" s="405">
        <v>0.41118055555555555</v>
      </c>
      <c r="F428" s="406">
        <f t="shared" si="115"/>
        <v>1.7</v>
      </c>
      <c r="G428" s="468">
        <f t="shared" si="115"/>
        <v>5.41</v>
      </c>
      <c r="H428" s="407">
        <f t="shared" si="115"/>
        <v>1.2</v>
      </c>
      <c r="I428" s="407">
        <f t="shared" si="108"/>
        <v>7.11</v>
      </c>
      <c r="J428" s="407">
        <f t="shared" si="103"/>
        <v>7.2600000059604648</v>
      </c>
      <c r="K428" s="408">
        <f t="shared" si="109"/>
        <v>0.15000000596046448</v>
      </c>
      <c r="L428" s="409">
        <f t="shared" si="110"/>
        <v>0.5</v>
      </c>
      <c r="M428" s="410">
        <f t="shared" si="111"/>
        <v>7.61</v>
      </c>
      <c r="N428" s="410">
        <f t="shared" si="112"/>
        <v>7.7600000059604648</v>
      </c>
      <c r="O428" s="411"/>
      <c r="P428" s="485">
        <f t="shared" ca="1" si="113"/>
        <v>0.47690972222222772</v>
      </c>
      <c r="Q428" s="484">
        <f t="shared" ca="1" si="114"/>
        <v>0.47706018518519067</v>
      </c>
      <c r="R428" s="486">
        <v>0.15000000596046448</v>
      </c>
      <c r="S428" s="486">
        <f t="shared" ca="1" si="104"/>
        <v>0.09</v>
      </c>
      <c r="T428" s="470">
        <v>4</v>
      </c>
      <c r="U428" s="469" t="str">
        <f t="shared" si="105"/>
        <v>C17-R8</v>
      </c>
      <c r="V428" s="470">
        <v>17</v>
      </c>
      <c r="W428" s="470" t="s">
        <v>493</v>
      </c>
      <c r="X428" s="470" t="s">
        <v>494</v>
      </c>
      <c r="Y428" s="470">
        <v>8</v>
      </c>
      <c r="AA428" s="505">
        <v>412</v>
      </c>
    </row>
    <row r="429" spans="1:27" ht="12.75" customHeight="1">
      <c r="A429" s="403">
        <f t="shared" si="106"/>
        <v>413</v>
      </c>
      <c r="B429" s="745"/>
      <c r="C429" s="404" t="str">
        <f t="shared" si="102"/>
        <v>C17-R10</v>
      </c>
      <c r="D429" s="405">
        <v>0.41127314814814814</v>
      </c>
      <c r="E429" s="405">
        <v>0.41142361111111109</v>
      </c>
      <c r="F429" s="406">
        <f t="shared" si="115"/>
        <v>1.7</v>
      </c>
      <c r="G429" s="468">
        <f t="shared" si="115"/>
        <v>5.41</v>
      </c>
      <c r="H429" s="407">
        <f t="shared" si="115"/>
        <v>1.2</v>
      </c>
      <c r="I429" s="407">
        <f t="shared" si="108"/>
        <v>7.11</v>
      </c>
      <c r="J429" s="407">
        <f t="shared" si="103"/>
        <v>7.2399999952316287</v>
      </c>
      <c r="K429" s="408">
        <f t="shared" si="109"/>
        <v>0.12999999523162842</v>
      </c>
      <c r="L429" s="409">
        <f t="shared" si="110"/>
        <v>0.5</v>
      </c>
      <c r="M429" s="410">
        <f t="shared" si="111"/>
        <v>7.61</v>
      </c>
      <c r="N429" s="410">
        <f t="shared" si="112"/>
        <v>7.7399999952316287</v>
      </c>
      <c r="O429" s="411"/>
      <c r="P429" s="485">
        <f t="shared" ca="1" si="113"/>
        <v>0.47732638888889439</v>
      </c>
      <c r="Q429" s="484">
        <f t="shared" ca="1" si="114"/>
        <v>0.47748842592593144</v>
      </c>
      <c r="R429" s="486">
        <v>0.12999999523162842</v>
      </c>
      <c r="S429" s="486">
        <f t="shared" ca="1" si="104"/>
        <v>0.02</v>
      </c>
      <c r="T429" s="506">
        <v>5</v>
      </c>
      <c r="U429" s="469" t="str">
        <f t="shared" si="105"/>
        <v>C17-R10</v>
      </c>
      <c r="V429" s="470">
        <v>17</v>
      </c>
      <c r="W429" s="470" t="s">
        <v>493</v>
      </c>
      <c r="X429" s="470" t="s">
        <v>494</v>
      </c>
      <c r="Y429" s="470">
        <v>10</v>
      </c>
      <c r="AA429" s="505">
        <v>413</v>
      </c>
    </row>
    <row r="430" spans="1:27" ht="12.75" customHeight="1">
      <c r="A430" s="403">
        <f t="shared" si="106"/>
        <v>414</v>
      </c>
      <c r="B430" s="745"/>
      <c r="C430" s="404" t="str">
        <f t="shared" si="102"/>
        <v>C17-R12</v>
      </c>
      <c r="D430" s="405">
        <v>0.4115625</v>
      </c>
      <c r="E430" s="405">
        <v>0.41171296296296295</v>
      </c>
      <c r="F430" s="406">
        <f t="shared" si="115"/>
        <v>1.7</v>
      </c>
      <c r="G430" s="468">
        <f t="shared" si="115"/>
        <v>5.41</v>
      </c>
      <c r="H430" s="407">
        <f t="shared" si="115"/>
        <v>1.2</v>
      </c>
      <c r="I430" s="407">
        <f t="shared" si="108"/>
        <v>7.11</v>
      </c>
      <c r="J430" s="407">
        <f t="shared" si="103"/>
        <v>7.189999998211861</v>
      </c>
      <c r="K430" s="408">
        <f t="shared" si="109"/>
        <v>7.9999998211860657E-2</v>
      </c>
      <c r="L430" s="409">
        <f t="shared" si="110"/>
        <v>0.5</v>
      </c>
      <c r="M430" s="410">
        <f t="shared" si="111"/>
        <v>7.61</v>
      </c>
      <c r="N430" s="410">
        <f t="shared" si="112"/>
        <v>7.689999998211861</v>
      </c>
      <c r="O430" s="411"/>
      <c r="P430" s="485">
        <f t="shared" ca="1" si="113"/>
        <v>0.47771990740741294</v>
      </c>
      <c r="Q430" s="484">
        <f t="shared" ca="1" si="114"/>
        <v>0.47785879629630185</v>
      </c>
      <c r="R430" s="486">
        <v>7.9999998211860657E-2</v>
      </c>
      <c r="S430" s="486">
        <f t="shared" ca="1" si="104"/>
        <v>0.15</v>
      </c>
      <c r="T430" s="470">
        <v>6</v>
      </c>
      <c r="U430" s="469" t="str">
        <f t="shared" si="105"/>
        <v>C17-R12</v>
      </c>
      <c r="V430" s="470">
        <v>17</v>
      </c>
      <c r="W430" s="470" t="s">
        <v>493</v>
      </c>
      <c r="X430" s="470" t="s">
        <v>494</v>
      </c>
      <c r="Y430" s="470">
        <v>12</v>
      </c>
      <c r="AA430" s="505">
        <v>414</v>
      </c>
    </row>
    <row r="431" spans="1:27" ht="12.75" customHeight="1">
      <c r="A431" s="403">
        <f t="shared" si="106"/>
        <v>415</v>
      </c>
      <c r="B431" s="745"/>
      <c r="C431" s="404" t="str">
        <f t="shared" si="102"/>
        <v>C17-R14</v>
      </c>
      <c r="D431" s="405">
        <v>0.41182870370370372</v>
      </c>
      <c r="E431" s="405">
        <v>0.41199074074074077</v>
      </c>
      <c r="F431" s="406">
        <f t="shared" si="115"/>
        <v>1.7</v>
      </c>
      <c r="G431" s="468">
        <f t="shared" si="115"/>
        <v>5.41</v>
      </c>
      <c r="H431" s="407">
        <f t="shared" si="115"/>
        <v>1.2</v>
      </c>
      <c r="I431" s="407">
        <f t="shared" si="108"/>
        <v>7.11</v>
      </c>
      <c r="J431" s="407">
        <f t="shared" si="103"/>
        <v>7.2199999994039539</v>
      </c>
      <c r="K431" s="408">
        <f t="shared" si="109"/>
        <v>0.10999999940395355</v>
      </c>
      <c r="L431" s="409">
        <f t="shared" si="110"/>
        <v>0.5</v>
      </c>
      <c r="M431" s="410">
        <f t="shared" si="111"/>
        <v>7.61</v>
      </c>
      <c r="N431" s="410">
        <f t="shared" si="112"/>
        <v>7.7199999994039539</v>
      </c>
      <c r="O431" s="411"/>
      <c r="P431" s="485">
        <f t="shared" ca="1" si="113"/>
        <v>0.47814814814815371</v>
      </c>
      <c r="Q431" s="484">
        <f t="shared" ca="1" si="114"/>
        <v>0.47828703703704262</v>
      </c>
      <c r="R431" s="486">
        <v>0.10999999940395355</v>
      </c>
      <c r="S431" s="486">
        <f t="shared" ca="1" si="104"/>
        <v>0.02</v>
      </c>
      <c r="T431" s="506">
        <v>7</v>
      </c>
      <c r="U431" s="469" t="str">
        <f t="shared" si="105"/>
        <v>C17-R14</v>
      </c>
      <c r="V431" s="470">
        <v>17</v>
      </c>
      <c r="W431" s="470" t="s">
        <v>493</v>
      </c>
      <c r="X431" s="470" t="s">
        <v>494</v>
      </c>
      <c r="Y431" s="470">
        <v>14</v>
      </c>
      <c r="AA431" s="505">
        <v>415</v>
      </c>
    </row>
    <row r="432" spans="1:27" ht="12.75" customHeight="1">
      <c r="A432" s="403">
        <f t="shared" si="106"/>
        <v>416</v>
      </c>
      <c r="B432" s="745"/>
      <c r="C432" s="404" t="str">
        <f t="shared" si="102"/>
        <v>C17-R16</v>
      </c>
      <c r="D432" s="405">
        <v>0.4120949074074074</v>
      </c>
      <c r="E432" s="405">
        <v>0.41224537037037035</v>
      </c>
      <c r="F432" s="406">
        <f t="shared" si="115"/>
        <v>1.7</v>
      </c>
      <c r="G432" s="468">
        <f t="shared" si="115"/>
        <v>5.41</v>
      </c>
      <c r="H432" s="407">
        <f t="shared" si="115"/>
        <v>1.2</v>
      </c>
      <c r="I432" s="407">
        <f t="shared" si="108"/>
        <v>7.11</v>
      </c>
      <c r="J432" s="407">
        <f t="shared" si="103"/>
        <v>7.2500000005960468</v>
      </c>
      <c r="K432" s="408">
        <f t="shared" si="109"/>
        <v>0.14000000059604645</v>
      </c>
      <c r="L432" s="409">
        <f t="shared" si="110"/>
        <v>0.5</v>
      </c>
      <c r="M432" s="410">
        <f t="shared" si="111"/>
        <v>7.61</v>
      </c>
      <c r="N432" s="410">
        <f t="shared" si="112"/>
        <v>7.7500000005960468</v>
      </c>
      <c r="O432" s="411"/>
      <c r="P432" s="485">
        <f t="shared" ca="1" si="113"/>
        <v>0.47854166666667225</v>
      </c>
      <c r="Q432" s="484">
        <f t="shared" ca="1" si="114"/>
        <v>0.47870370370370929</v>
      </c>
      <c r="R432" s="486">
        <v>0.14000000059604645</v>
      </c>
      <c r="S432" s="486">
        <f t="shared" ca="1" si="104"/>
        <v>7.0000000000000007E-2</v>
      </c>
      <c r="T432" s="470">
        <v>8</v>
      </c>
      <c r="U432" s="469" t="str">
        <f t="shared" si="105"/>
        <v>C17-R16</v>
      </c>
      <c r="V432" s="470">
        <v>17</v>
      </c>
      <c r="W432" s="470" t="s">
        <v>493</v>
      </c>
      <c r="X432" s="470" t="s">
        <v>494</v>
      </c>
      <c r="Y432" s="470">
        <v>16</v>
      </c>
      <c r="AA432" s="505">
        <v>416</v>
      </c>
    </row>
    <row r="433" spans="1:27" ht="12.75" customHeight="1">
      <c r="A433" s="403">
        <f t="shared" si="106"/>
        <v>417</v>
      </c>
      <c r="B433" s="745"/>
      <c r="C433" s="404" t="str">
        <f t="shared" si="102"/>
        <v>C17-R18</v>
      </c>
      <c r="D433" s="405">
        <v>0.41236111111111112</v>
      </c>
      <c r="E433" s="405">
        <v>0.41251157407407407</v>
      </c>
      <c r="F433" s="406">
        <f t="shared" si="115"/>
        <v>1.7</v>
      </c>
      <c r="G433" s="468">
        <f t="shared" si="115"/>
        <v>5.41</v>
      </c>
      <c r="H433" s="407">
        <f t="shared" si="115"/>
        <v>1.2</v>
      </c>
      <c r="I433" s="407">
        <f t="shared" si="108"/>
        <v>7.11</v>
      </c>
      <c r="J433" s="407">
        <f t="shared" si="103"/>
        <v>7.2299999973177913</v>
      </c>
      <c r="K433" s="408">
        <f t="shared" si="109"/>
        <v>0.11999999731779099</v>
      </c>
      <c r="L433" s="409">
        <f t="shared" si="110"/>
        <v>0.5</v>
      </c>
      <c r="M433" s="410">
        <f t="shared" si="111"/>
        <v>7.61</v>
      </c>
      <c r="N433" s="410">
        <f t="shared" si="112"/>
        <v>7.7299999973177913</v>
      </c>
      <c r="O433" s="411"/>
      <c r="P433" s="485">
        <f t="shared" ca="1" si="113"/>
        <v>0.47895833333333893</v>
      </c>
      <c r="Q433" s="484">
        <f t="shared" ca="1" si="114"/>
        <v>0.47909722222222784</v>
      </c>
      <c r="R433" s="486">
        <v>0.11999999731779099</v>
      </c>
      <c r="S433" s="486">
        <f t="shared" ca="1" si="104"/>
        <v>0.05</v>
      </c>
      <c r="T433" s="506">
        <v>9</v>
      </c>
      <c r="U433" s="469" t="str">
        <f t="shared" si="105"/>
        <v>C17-R18</v>
      </c>
      <c r="V433" s="470">
        <v>17</v>
      </c>
      <c r="W433" s="470" t="s">
        <v>493</v>
      </c>
      <c r="X433" s="470" t="s">
        <v>494</v>
      </c>
      <c r="Y433" s="470">
        <v>18</v>
      </c>
      <c r="AA433" s="505">
        <v>417</v>
      </c>
    </row>
    <row r="434" spans="1:27" ht="12.75" customHeight="1">
      <c r="A434" s="403">
        <f t="shared" si="106"/>
        <v>418</v>
      </c>
      <c r="B434" s="745"/>
      <c r="C434" s="404" t="str">
        <f t="shared" si="102"/>
        <v>C17-R20</v>
      </c>
      <c r="D434" s="405">
        <v>0.41265046296296298</v>
      </c>
      <c r="E434" s="405">
        <v>0.41281250000000003</v>
      </c>
      <c r="F434" s="406">
        <f t="shared" si="115"/>
        <v>1.7</v>
      </c>
      <c r="G434" s="468">
        <f t="shared" si="115"/>
        <v>5.41</v>
      </c>
      <c r="H434" s="407">
        <f t="shared" si="115"/>
        <v>1.2</v>
      </c>
      <c r="I434" s="407">
        <f t="shared" si="108"/>
        <v>7.11</v>
      </c>
      <c r="J434" s="407">
        <f t="shared" si="103"/>
        <v>7.2299999973177913</v>
      </c>
      <c r="K434" s="408">
        <f t="shared" si="109"/>
        <v>0.11999999731779099</v>
      </c>
      <c r="L434" s="409">
        <f t="shared" si="110"/>
        <v>0.5</v>
      </c>
      <c r="M434" s="410">
        <f t="shared" si="111"/>
        <v>7.61</v>
      </c>
      <c r="N434" s="410">
        <f t="shared" si="112"/>
        <v>7.7299999973177913</v>
      </c>
      <c r="O434" s="411"/>
      <c r="P434" s="485">
        <f t="shared" ca="1" si="113"/>
        <v>0.47936342592593156</v>
      </c>
      <c r="Q434" s="484">
        <f t="shared" ca="1" si="114"/>
        <v>0.47951388888889451</v>
      </c>
      <c r="R434" s="486">
        <v>0.11999999731779099</v>
      </c>
      <c r="S434" s="486">
        <f t="shared" ca="1" si="104"/>
        <v>0.13</v>
      </c>
      <c r="T434" s="470">
        <v>10</v>
      </c>
      <c r="U434" s="469" t="str">
        <f t="shared" si="105"/>
        <v>C17-R20</v>
      </c>
      <c r="V434" s="470">
        <v>17</v>
      </c>
      <c r="W434" s="470" t="s">
        <v>493</v>
      </c>
      <c r="X434" s="470" t="s">
        <v>494</v>
      </c>
      <c r="Y434" s="470">
        <v>20</v>
      </c>
      <c r="AA434" s="505">
        <v>418</v>
      </c>
    </row>
    <row r="435" spans="1:27" ht="12.75" customHeight="1">
      <c r="A435" s="403">
        <f t="shared" si="106"/>
        <v>419</v>
      </c>
      <c r="B435" s="745"/>
      <c r="C435" s="404" t="str">
        <f t="shared" si="102"/>
        <v>C17-R22</v>
      </c>
      <c r="D435" s="405">
        <v>0.41293981481481479</v>
      </c>
      <c r="E435" s="405">
        <v>0.4130787037037037</v>
      </c>
      <c r="F435" s="406">
        <f t="shared" ref="F435:H450" si="116">F434</f>
        <v>1.7</v>
      </c>
      <c r="G435" s="468">
        <f t="shared" si="116"/>
        <v>5.41</v>
      </c>
      <c r="H435" s="407">
        <f t="shared" si="116"/>
        <v>1.2</v>
      </c>
      <c r="I435" s="407">
        <f t="shared" si="108"/>
        <v>7.11</v>
      </c>
      <c r="J435" s="407">
        <f t="shared" si="103"/>
        <v>7.200000003576279</v>
      </c>
      <c r="K435" s="408">
        <f t="shared" si="109"/>
        <v>9.0000003576278687E-2</v>
      </c>
      <c r="L435" s="409">
        <f t="shared" si="110"/>
        <v>0.5</v>
      </c>
      <c r="M435" s="410">
        <f t="shared" si="111"/>
        <v>7.61</v>
      </c>
      <c r="N435" s="410">
        <f t="shared" si="112"/>
        <v>7.700000003576279</v>
      </c>
      <c r="O435" s="411"/>
      <c r="P435" s="485">
        <f t="shared" ca="1" si="113"/>
        <v>0.47978009259259824</v>
      </c>
      <c r="Q435" s="484">
        <f t="shared" ca="1" si="114"/>
        <v>0.47993055555556119</v>
      </c>
      <c r="R435" s="486">
        <v>9.0000003576278687E-2</v>
      </c>
      <c r="S435" s="486">
        <f t="shared" ca="1" si="104"/>
        <v>0.03</v>
      </c>
      <c r="T435" s="506">
        <v>11</v>
      </c>
      <c r="U435" s="469" t="str">
        <f t="shared" si="105"/>
        <v>C17-R22</v>
      </c>
      <c r="V435" s="470">
        <v>17</v>
      </c>
      <c r="W435" s="470" t="s">
        <v>493</v>
      </c>
      <c r="X435" s="470" t="s">
        <v>494</v>
      </c>
      <c r="Y435" s="470">
        <v>22</v>
      </c>
      <c r="AA435" s="505">
        <v>419</v>
      </c>
    </row>
    <row r="436" spans="1:27" ht="12.75" customHeight="1">
      <c r="A436" s="403">
        <f t="shared" si="106"/>
        <v>420</v>
      </c>
      <c r="B436" s="745"/>
      <c r="C436" s="404" t="str">
        <f t="shared" si="102"/>
        <v>C17-R24</v>
      </c>
      <c r="D436" s="405">
        <v>0.41320601851851851</v>
      </c>
      <c r="E436" s="405">
        <v>0.41334490740740742</v>
      </c>
      <c r="F436" s="406">
        <f t="shared" si="116"/>
        <v>1.7</v>
      </c>
      <c r="G436" s="468">
        <f t="shared" si="116"/>
        <v>5.41</v>
      </c>
      <c r="H436" s="407">
        <f t="shared" si="116"/>
        <v>1.2</v>
      </c>
      <c r="I436" s="407">
        <f t="shared" si="108"/>
        <v>7.11</v>
      </c>
      <c r="J436" s="407">
        <f t="shared" si="103"/>
        <v>7.1499999991059306</v>
      </c>
      <c r="K436" s="408">
        <f t="shared" si="109"/>
        <v>3.9999999105930328E-2</v>
      </c>
      <c r="L436" s="409">
        <f t="shared" si="110"/>
        <v>0.5</v>
      </c>
      <c r="M436" s="410">
        <f t="shared" si="111"/>
        <v>7.61</v>
      </c>
      <c r="N436" s="410">
        <f t="shared" si="112"/>
        <v>7.6499999991059306</v>
      </c>
      <c r="O436" s="411"/>
      <c r="P436" s="485">
        <f t="shared" ca="1" si="113"/>
        <v>0.48019675925926492</v>
      </c>
      <c r="Q436" s="484">
        <f t="shared" ca="1" si="114"/>
        <v>0.48034722222222787</v>
      </c>
      <c r="R436" s="486">
        <v>3.9999999105930328E-2</v>
      </c>
      <c r="S436" s="486">
        <f t="shared" ca="1" si="104"/>
        <v>0.05</v>
      </c>
      <c r="T436" s="470">
        <v>12</v>
      </c>
      <c r="U436" s="469" t="str">
        <f t="shared" si="105"/>
        <v>C17-R24</v>
      </c>
      <c r="V436" s="470">
        <v>17</v>
      </c>
      <c r="W436" s="470" t="s">
        <v>493</v>
      </c>
      <c r="X436" s="470" t="s">
        <v>494</v>
      </c>
      <c r="Y436" s="470">
        <v>24</v>
      </c>
      <c r="AA436" s="505">
        <v>420</v>
      </c>
    </row>
    <row r="437" spans="1:27" ht="12.75" customHeight="1">
      <c r="A437" s="403">
        <f t="shared" si="106"/>
        <v>421</v>
      </c>
      <c r="B437" s="745"/>
      <c r="C437" s="404" t="str">
        <f t="shared" si="102"/>
        <v>C17-R26</v>
      </c>
      <c r="D437" s="405">
        <v>0.41344907407407405</v>
      </c>
      <c r="E437" s="405">
        <v>0.4136111111111111</v>
      </c>
      <c r="F437" s="406">
        <f t="shared" si="116"/>
        <v>1.7</v>
      </c>
      <c r="G437" s="468">
        <f t="shared" si="116"/>
        <v>5.41</v>
      </c>
      <c r="H437" s="407">
        <f t="shared" si="116"/>
        <v>1.2</v>
      </c>
      <c r="I437" s="407">
        <f t="shared" si="108"/>
        <v>7.11</v>
      </c>
      <c r="J437" s="407">
        <f t="shared" si="103"/>
        <v>7.1199999997764829</v>
      </c>
      <c r="K437" s="408">
        <f t="shared" si="109"/>
        <v>9.9999997764825821E-3</v>
      </c>
      <c r="L437" s="409">
        <f t="shared" si="110"/>
        <v>0.5</v>
      </c>
      <c r="M437" s="410">
        <f t="shared" si="111"/>
        <v>7.61</v>
      </c>
      <c r="N437" s="410">
        <f t="shared" si="112"/>
        <v>7.6199999997764829</v>
      </c>
      <c r="O437" s="411"/>
      <c r="P437" s="485">
        <f t="shared" ca="1" si="113"/>
        <v>0.48061342592593159</v>
      </c>
      <c r="Q437" s="484">
        <f t="shared" ca="1" si="114"/>
        <v>0.48077546296296864</v>
      </c>
      <c r="R437" s="486">
        <v>9.9999997764825821E-3</v>
      </c>
      <c r="S437" s="486">
        <f t="shared" ca="1" si="104"/>
        <v>0.03</v>
      </c>
      <c r="T437" s="506">
        <v>13</v>
      </c>
      <c r="U437" s="469" t="str">
        <f t="shared" si="105"/>
        <v>C17-R26</v>
      </c>
      <c r="V437" s="470">
        <v>17</v>
      </c>
      <c r="W437" s="470" t="s">
        <v>493</v>
      </c>
      <c r="X437" s="470" t="s">
        <v>494</v>
      </c>
      <c r="Y437" s="470">
        <v>26</v>
      </c>
      <c r="AA437" s="505">
        <v>421</v>
      </c>
    </row>
    <row r="438" spans="1:27" ht="12.75" customHeight="1">
      <c r="A438" s="403">
        <f t="shared" si="106"/>
        <v>422</v>
      </c>
      <c r="B438" s="745"/>
      <c r="C438" s="404" t="str">
        <f t="shared" si="102"/>
        <v>C17-R28</v>
      </c>
      <c r="D438" s="405">
        <v>0.41368055555555555</v>
      </c>
      <c r="E438" s="405">
        <v>0.41385416666666669</v>
      </c>
      <c r="F438" s="406">
        <f t="shared" si="116"/>
        <v>1.7</v>
      </c>
      <c r="G438" s="468">
        <f t="shared" si="116"/>
        <v>5.41</v>
      </c>
      <c r="H438" s="407">
        <f t="shared" si="116"/>
        <v>1.2</v>
      </c>
      <c r="I438" s="407">
        <f t="shared" si="108"/>
        <v>7.11</v>
      </c>
      <c r="J438" s="407">
        <f t="shared" si="103"/>
        <v>7.200000003576279</v>
      </c>
      <c r="K438" s="408">
        <f t="shared" si="109"/>
        <v>9.0000003576278687E-2</v>
      </c>
      <c r="L438" s="409">
        <f t="shared" si="110"/>
        <v>0.5</v>
      </c>
      <c r="M438" s="410">
        <f t="shared" si="111"/>
        <v>7.61</v>
      </c>
      <c r="N438" s="410">
        <f t="shared" si="112"/>
        <v>7.700000003576279</v>
      </c>
      <c r="O438" s="411"/>
      <c r="P438" s="485">
        <f t="shared" ca="1" si="113"/>
        <v>0.48103009259259827</v>
      </c>
      <c r="Q438" s="484">
        <f t="shared" ca="1" si="114"/>
        <v>0.48116898148148718</v>
      </c>
      <c r="R438" s="486">
        <v>9.0000003576278687E-2</v>
      </c>
      <c r="S438" s="486">
        <f t="shared" ca="1" si="104"/>
        <v>0.11</v>
      </c>
      <c r="T438" s="470">
        <v>14</v>
      </c>
      <c r="U438" s="469" t="str">
        <f t="shared" si="105"/>
        <v>C17-R28</v>
      </c>
      <c r="V438" s="470">
        <v>17</v>
      </c>
      <c r="W438" s="470" t="s">
        <v>493</v>
      </c>
      <c r="X438" s="470" t="s">
        <v>494</v>
      </c>
      <c r="Y438" s="470">
        <v>28</v>
      </c>
      <c r="AA438" s="505">
        <v>422</v>
      </c>
    </row>
    <row r="439" spans="1:27" ht="12.75" customHeight="1">
      <c r="A439" s="403">
        <f t="shared" si="106"/>
        <v>423</v>
      </c>
      <c r="B439" s="745"/>
      <c r="C439" s="404" t="str">
        <f t="shared" si="102"/>
        <v>C17-R30</v>
      </c>
      <c r="D439" s="405">
        <v>0.41396990740740741</v>
      </c>
      <c r="E439" s="405">
        <v>0.41412037037037036</v>
      </c>
      <c r="F439" s="406">
        <f t="shared" si="116"/>
        <v>1.7</v>
      </c>
      <c r="G439" s="468">
        <f t="shared" si="116"/>
        <v>5.41</v>
      </c>
      <c r="H439" s="407">
        <f t="shared" si="116"/>
        <v>1.2</v>
      </c>
      <c r="I439" s="407">
        <f t="shared" si="108"/>
        <v>7.11</v>
      </c>
      <c r="J439" s="407">
        <f t="shared" si="103"/>
        <v>7.2299999973177913</v>
      </c>
      <c r="K439" s="408">
        <f t="shared" si="109"/>
        <v>0.11999999731779099</v>
      </c>
      <c r="L439" s="409">
        <f t="shared" si="110"/>
        <v>0.5</v>
      </c>
      <c r="M439" s="410">
        <f t="shared" si="111"/>
        <v>7.61</v>
      </c>
      <c r="N439" s="410">
        <f t="shared" si="112"/>
        <v>7.7299999973177913</v>
      </c>
      <c r="O439" s="411"/>
      <c r="P439" s="485">
        <f t="shared" ca="1" si="113"/>
        <v>0.48140046296296868</v>
      </c>
      <c r="Q439" s="484">
        <f t="shared" ca="1" si="114"/>
        <v>0.48157407407407982</v>
      </c>
      <c r="R439" s="486">
        <v>0.11999999731779099</v>
      </c>
      <c r="S439" s="486">
        <f t="shared" ca="1" si="104"/>
        <v>0.03</v>
      </c>
      <c r="T439" s="506">
        <v>15</v>
      </c>
      <c r="U439" s="469" t="str">
        <f t="shared" si="105"/>
        <v>C17-R30</v>
      </c>
      <c r="V439" s="470">
        <v>17</v>
      </c>
      <c r="W439" s="470" t="s">
        <v>493</v>
      </c>
      <c r="X439" s="470" t="s">
        <v>494</v>
      </c>
      <c r="Y439" s="470">
        <v>30</v>
      </c>
      <c r="AA439" s="505">
        <v>423</v>
      </c>
    </row>
    <row r="440" spans="1:27" ht="12.75" customHeight="1">
      <c r="A440" s="403">
        <f t="shared" si="106"/>
        <v>424</v>
      </c>
      <c r="B440" s="745"/>
      <c r="C440" s="404" t="str">
        <f t="shared" si="102"/>
        <v>C17-R32</v>
      </c>
      <c r="D440" s="405">
        <v>0.41425925925925927</v>
      </c>
      <c r="E440" s="405">
        <v>0.41439814814814813</v>
      </c>
      <c r="F440" s="406">
        <f t="shared" si="116"/>
        <v>1.7</v>
      </c>
      <c r="G440" s="468">
        <f t="shared" si="116"/>
        <v>5.41</v>
      </c>
      <c r="H440" s="407">
        <f t="shared" si="116"/>
        <v>1.2</v>
      </c>
      <c r="I440" s="407">
        <f t="shared" si="108"/>
        <v>7.11</v>
      </c>
      <c r="J440" s="407">
        <f t="shared" si="103"/>
        <v>7.189999998211861</v>
      </c>
      <c r="K440" s="408">
        <f t="shared" si="109"/>
        <v>7.9999998211860657E-2</v>
      </c>
      <c r="L440" s="409">
        <f t="shared" si="110"/>
        <v>0.5</v>
      </c>
      <c r="M440" s="410">
        <f t="shared" si="111"/>
        <v>7.61</v>
      </c>
      <c r="N440" s="410">
        <f t="shared" si="112"/>
        <v>7.689999998211861</v>
      </c>
      <c r="O440" s="411"/>
      <c r="P440" s="485">
        <f t="shared" ca="1" si="113"/>
        <v>0.48185185185185758</v>
      </c>
      <c r="Q440" s="484">
        <f t="shared" ca="1" si="114"/>
        <v>0.48202546296296872</v>
      </c>
      <c r="R440" s="486">
        <v>7.9999998211860657E-2</v>
      </c>
      <c r="S440" s="486">
        <f t="shared" ca="1" si="104"/>
        <v>0.08</v>
      </c>
      <c r="T440" s="470">
        <v>16</v>
      </c>
      <c r="U440" s="469" t="str">
        <f t="shared" si="105"/>
        <v>C17-R32</v>
      </c>
      <c r="V440" s="470">
        <v>17</v>
      </c>
      <c r="W440" s="470" t="s">
        <v>493</v>
      </c>
      <c r="X440" s="470" t="s">
        <v>494</v>
      </c>
      <c r="Y440" s="470">
        <v>32</v>
      </c>
      <c r="AA440" s="505">
        <v>424</v>
      </c>
    </row>
    <row r="441" spans="1:27" ht="12.75" customHeight="1">
      <c r="A441" s="403">
        <f t="shared" si="106"/>
        <v>425</v>
      </c>
      <c r="B441" s="745"/>
      <c r="C441" s="404" t="str">
        <f t="shared" si="102"/>
        <v>C17-R34</v>
      </c>
      <c r="D441" s="405">
        <v>0.41450231481481481</v>
      </c>
      <c r="E441" s="405">
        <v>0.41464120370370372</v>
      </c>
      <c r="F441" s="406">
        <f t="shared" si="116"/>
        <v>1.7</v>
      </c>
      <c r="G441" s="468">
        <f t="shared" si="116"/>
        <v>5.41</v>
      </c>
      <c r="H441" s="407">
        <f t="shared" si="116"/>
        <v>1.2</v>
      </c>
      <c r="I441" s="407">
        <f t="shared" si="108"/>
        <v>7.11</v>
      </c>
      <c r="J441" s="407">
        <f t="shared" si="103"/>
        <v>7.1699999986588958</v>
      </c>
      <c r="K441" s="408">
        <f t="shared" si="109"/>
        <v>5.9999998658895493E-2</v>
      </c>
      <c r="L441" s="409">
        <f t="shared" si="110"/>
        <v>0.5</v>
      </c>
      <c r="M441" s="410">
        <f t="shared" si="111"/>
        <v>7.61</v>
      </c>
      <c r="N441" s="410">
        <f t="shared" si="112"/>
        <v>7.6699999986588958</v>
      </c>
      <c r="O441" s="411"/>
      <c r="P441" s="485">
        <f t="shared" ca="1" si="113"/>
        <v>0.48226851851852426</v>
      </c>
      <c r="Q441" s="484">
        <f t="shared" ca="1" si="114"/>
        <v>0.48240740740741317</v>
      </c>
      <c r="R441" s="486">
        <v>5.9999998658895493E-2</v>
      </c>
      <c r="S441" s="486">
        <f t="shared" ca="1" si="104"/>
        <v>7.0000000000000007E-2</v>
      </c>
      <c r="T441" s="506">
        <v>17</v>
      </c>
      <c r="U441" s="469" t="str">
        <f t="shared" si="105"/>
        <v>C17-R34</v>
      </c>
      <c r="V441" s="470">
        <v>17</v>
      </c>
      <c r="W441" s="470" t="s">
        <v>493</v>
      </c>
      <c r="X441" s="470" t="s">
        <v>494</v>
      </c>
      <c r="Y441" s="470">
        <v>34</v>
      </c>
      <c r="AA441" s="505">
        <v>425</v>
      </c>
    </row>
    <row r="442" spans="1:27" ht="12.75" customHeight="1">
      <c r="A442" s="403">
        <f t="shared" si="106"/>
        <v>426</v>
      </c>
      <c r="B442" s="745"/>
      <c r="C442" s="404" t="str">
        <f t="shared" si="102"/>
        <v>C17-R36</v>
      </c>
      <c r="D442" s="405">
        <v>0.41479166666666667</v>
      </c>
      <c r="E442" s="405">
        <v>0.41496527777777775</v>
      </c>
      <c r="F442" s="406">
        <f t="shared" si="116"/>
        <v>1.7</v>
      </c>
      <c r="G442" s="468">
        <f t="shared" si="116"/>
        <v>5.41</v>
      </c>
      <c r="H442" s="407">
        <f t="shared" si="116"/>
        <v>1.2</v>
      </c>
      <c r="I442" s="407">
        <f t="shared" si="108"/>
        <v>7.11</v>
      </c>
      <c r="J442" s="407">
        <f t="shared" si="103"/>
        <v>7.1600000007450584</v>
      </c>
      <c r="K442" s="408">
        <f t="shared" si="109"/>
        <v>5.000000074505806E-2</v>
      </c>
      <c r="L442" s="409">
        <f t="shared" si="110"/>
        <v>0.5</v>
      </c>
      <c r="M442" s="410">
        <f t="shared" si="111"/>
        <v>7.61</v>
      </c>
      <c r="N442" s="410">
        <f t="shared" si="112"/>
        <v>7.6600000007450584</v>
      </c>
      <c r="O442" s="411"/>
      <c r="P442" s="485">
        <f t="shared" ca="1" si="113"/>
        <v>0.4826620370370428</v>
      </c>
      <c r="Q442" s="484">
        <f t="shared" ca="1" si="114"/>
        <v>0.48281250000000575</v>
      </c>
      <c r="R442" s="486">
        <v>5.000000074505806E-2</v>
      </c>
      <c r="S442" s="486">
        <f t="shared" ca="1" si="104"/>
        <v>0.1</v>
      </c>
      <c r="T442" s="470">
        <v>18</v>
      </c>
      <c r="U442" s="469" t="str">
        <f t="shared" si="105"/>
        <v>C17-R36</v>
      </c>
      <c r="V442" s="470">
        <v>17</v>
      </c>
      <c r="W442" s="470" t="s">
        <v>493</v>
      </c>
      <c r="X442" s="470" t="s">
        <v>494</v>
      </c>
      <c r="Y442" s="470">
        <v>36</v>
      </c>
      <c r="AA442" s="505">
        <v>426</v>
      </c>
    </row>
    <row r="443" spans="1:27" ht="12.75" customHeight="1">
      <c r="A443" s="403">
        <f t="shared" si="106"/>
        <v>427</v>
      </c>
      <c r="B443" s="745"/>
      <c r="C443" s="404" t="str">
        <f t="shared" si="102"/>
        <v>C17-R38</v>
      </c>
      <c r="D443" s="405">
        <v>0.4150462962962963</v>
      </c>
      <c r="E443" s="405">
        <v>0.41518518518518521</v>
      </c>
      <c r="F443" s="406">
        <f t="shared" si="116"/>
        <v>1.7</v>
      </c>
      <c r="G443" s="468">
        <f t="shared" si="116"/>
        <v>5.41</v>
      </c>
      <c r="H443" s="407">
        <f t="shared" si="116"/>
        <v>1.2</v>
      </c>
      <c r="I443" s="407">
        <f t="shared" si="108"/>
        <v>7.11</v>
      </c>
      <c r="J443" s="407">
        <f t="shared" si="103"/>
        <v>7.189999998211861</v>
      </c>
      <c r="K443" s="408">
        <f t="shared" si="109"/>
        <v>7.9999998211860657E-2</v>
      </c>
      <c r="L443" s="409">
        <f t="shared" si="110"/>
        <v>0.5</v>
      </c>
      <c r="M443" s="410">
        <f t="shared" si="111"/>
        <v>7.61</v>
      </c>
      <c r="N443" s="410">
        <f t="shared" si="112"/>
        <v>7.689999998211861</v>
      </c>
      <c r="O443" s="411"/>
      <c r="P443" s="485">
        <f t="shared" ca="1" si="113"/>
        <v>0.48310185185185761</v>
      </c>
      <c r="Q443" s="484">
        <f t="shared" ca="1" si="114"/>
        <v>0.48325231481482056</v>
      </c>
      <c r="R443" s="486">
        <v>7.9999998211860657E-2</v>
      </c>
      <c r="S443" s="486">
        <f t="shared" ca="1" si="104"/>
        <v>0.12</v>
      </c>
      <c r="T443" s="506">
        <v>19</v>
      </c>
      <c r="U443" s="469" t="str">
        <f t="shared" si="105"/>
        <v>C17-R38</v>
      </c>
      <c r="V443" s="470">
        <v>17</v>
      </c>
      <c r="W443" s="470" t="s">
        <v>493</v>
      </c>
      <c r="X443" s="470" t="s">
        <v>494</v>
      </c>
      <c r="Y443" s="470">
        <v>38</v>
      </c>
      <c r="AA443" s="505">
        <v>427</v>
      </c>
    </row>
    <row r="444" spans="1:27" ht="12.75" customHeight="1">
      <c r="A444" s="403">
        <f t="shared" si="106"/>
        <v>428</v>
      </c>
      <c r="B444" s="745"/>
      <c r="C444" s="404" t="str">
        <f t="shared" si="102"/>
        <v>C18-R40</v>
      </c>
      <c r="D444" s="405">
        <v>0.41530092592592593</v>
      </c>
      <c r="E444" s="405">
        <v>0.41547453703703702</v>
      </c>
      <c r="F444" s="406">
        <f t="shared" si="116"/>
        <v>1.7</v>
      </c>
      <c r="G444" s="468">
        <f t="shared" si="116"/>
        <v>5.41</v>
      </c>
      <c r="H444" s="407">
        <f t="shared" si="116"/>
        <v>1.2</v>
      </c>
      <c r="I444" s="407">
        <f t="shared" si="108"/>
        <v>7.11</v>
      </c>
      <c r="J444" s="407">
        <f t="shared" si="103"/>
        <v>7.2500000005960468</v>
      </c>
      <c r="K444" s="408">
        <f t="shared" si="109"/>
        <v>0.14000000059604645</v>
      </c>
      <c r="L444" s="409">
        <f t="shared" si="110"/>
        <v>0.5</v>
      </c>
      <c r="M444" s="410">
        <f t="shared" si="111"/>
        <v>7.61</v>
      </c>
      <c r="N444" s="410">
        <f t="shared" si="112"/>
        <v>7.7500000005960468</v>
      </c>
      <c r="O444" s="411"/>
      <c r="P444" s="485">
        <f t="shared" ca="1" si="113"/>
        <v>0.48354166666667242</v>
      </c>
      <c r="Q444" s="484">
        <f t="shared" ca="1" si="114"/>
        <v>0.48368055555556133</v>
      </c>
      <c r="R444" s="486">
        <v>0.14000000059604645</v>
      </c>
      <c r="S444" s="486">
        <f t="shared" ca="1" si="104"/>
        <v>0.11</v>
      </c>
      <c r="T444" s="470">
        <v>20</v>
      </c>
      <c r="U444" s="469" t="str">
        <f t="shared" si="105"/>
        <v>C18-R40</v>
      </c>
      <c r="V444" s="470">
        <v>18</v>
      </c>
      <c r="W444" s="470" t="s">
        <v>493</v>
      </c>
      <c r="X444" s="470" t="s">
        <v>494</v>
      </c>
      <c r="Y444" s="470">
        <v>40</v>
      </c>
      <c r="AA444" s="505">
        <v>428</v>
      </c>
    </row>
    <row r="445" spans="1:27" ht="12.75" customHeight="1">
      <c r="A445" s="403">
        <f t="shared" si="106"/>
        <v>429</v>
      </c>
      <c r="B445" s="745"/>
      <c r="C445" s="404" t="str">
        <f t="shared" si="102"/>
        <v>C18-R42</v>
      </c>
      <c r="D445" s="405">
        <v>0.41559027777777779</v>
      </c>
      <c r="E445" s="405">
        <v>0.41574074074074074</v>
      </c>
      <c r="F445" s="406">
        <f t="shared" si="116"/>
        <v>1.7</v>
      </c>
      <c r="G445" s="468">
        <f t="shared" si="116"/>
        <v>5.41</v>
      </c>
      <c r="H445" s="407">
        <f t="shared" si="116"/>
        <v>1.2</v>
      </c>
      <c r="I445" s="407">
        <f t="shared" si="108"/>
        <v>7.11</v>
      </c>
      <c r="J445" s="407">
        <f t="shared" si="103"/>
        <v>7.1299999995529655</v>
      </c>
      <c r="K445" s="408">
        <f t="shared" si="109"/>
        <v>1.9999999552965164E-2</v>
      </c>
      <c r="L445" s="409">
        <f t="shared" si="110"/>
        <v>0.5</v>
      </c>
      <c r="M445" s="410">
        <f t="shared" si="111"/>
        <v>7.61</v>
      </c>
      <c r="N445" s="410">
        <f t="shared" si="112"/>
        <v>7.6299999995529655</v>
      </c>
      <c r="O445" s="411"/>
      <c r="P445" s="485">
        <f t="shared" ca="1" si="113"/>
        <v>0.48393518518519096</v>
      </c>
      <c r="Q445" s="484">
        <f t="shared" ca="1" si="114"/>
        <v>0.48409722222222801</v>
      </c>
      <c r="R445" s="486">
        <v>1.9999999552965164E-2</v>
      </c>
      <c r="S445" s="486">
        <f t="shared" ca="1" si="104"/>
        <v>0.15</v>
      </c>
      <c r="T445" s="506">
        <v>21</v>
      </c>
      <c r="U445" s="469" t="str">
        <f t="shared" si="105"/>
        <v>C18-R42</v>
      </c>
      <c r="V445" s="470">
        <v>18</v>
      </c>
      <c r="W445" s="470" t="s">
        <v>493</v>
      </c>
      <c r="X445" s="470" t="s">
        <v>494</v>
      </c>
      <c r="Y445" s="470">
        <v>42</v>
      </c>
      <c r="AA445" s="505">
        <v>429</v>
      </c>
    </row>
    <row r="446" spans="1:27" ht="12.75" customHeight="1">
      <c r="A446" s="403">
        <f t="shared" si="106"/>
        <v>430</v>
      </c>
      <c r="B446" s="745"/>
      <c r="C446" s="404" t="str">
        <f t="shared" si="102"/>
        <v>C18-R41</v>
      </c>
      <c r="D446" s="405">
        <v>0.41582175925925924</v>
      </c>
      <c r="E446" s="405">
        <v>0.41596064814814815</v>
      </c>
      <c r="F446" s="406">
        <f t="shared" si="116"/>
        <v>1.7</v>
      </c>
      <c r="G446" s="468">
        <f t="shared" si="116"/>
        <v>5.41</v>
      </c>
      <c r="H446" s="407">
        <f t="shared" si="116"/>
        <v>1.2</v>
      </c>
      <c r="I446" s="407">
        <f t="shared" si="108"/>
        <v>7.11</v>
      </c>
      <c r="J446" s="407">
        <f t="shared" si="103"/>
        <v>7.1600000007450584</v>
      </c>
      <c r="K446" s="408">
        <f t="shared" si="109"/>
        <v>5.000000074505806E-2</v>
      </c>
      <c r="L446" s="409">
        <f t="shared" si="110"/>
        <v>0.5</v>
      </c>
      <c r="M446" s="410">
        <f t="shared" si="111"/>
        <v>7.61</v>
      </c>
      <c r="N446" s="410">
        <f t="shared" si="112"/>
        <v>7.6600000007450584</v>
      </c>
      <c r="O446" s="411"/>
      <c r="P446" s="485">
        <f t="shared" ca="1" si="113"/>
        <v>0.48434027777778355</v>
      </c>
      <c r="Q446" s="484">
        <f t="shared" ca="1" si="114"/>
        <v>0.48451388888889468</v>
      </c>
      <c r="R446" s="486">
        <v>5.000000074505806E-2</v>
      </c>
      <c r="S446" s="486">
        <f t="shared" ca="1" si="104"/>
        <v>0.08</v>
      </c>
      <c r="T446" s="506">
        <v>1</v>
      </c>
      <c r="U446" s="469" t="str">
        <f t="shared" si="105"/>
        <v>C18-R41</v>
      </c>
      <c r="V446" s="470">
        <v>18</v>
      </c>
      <c r="W446" s="470" t="s">
        <v>493</v>
      </c>
      <c r="X446" s="470" t="s">
        <v>494</v>
      </c>
      <c r="Y446" s="470">
        <v>41</v>
      </c>
      <c r="AA446" s="505">
        <v>430</v>
      </c>
    </row>
    <row r="447" spans="1:27" ht="12.75" customHeight="1">
      <c r="A447" s="403">
        <f t="shared" si="106"/>
        <v>431</v>
      </c>
      <c r="B447" s="745"/>
      <c r="C447" s="404" t="str">
        <f t="shared" si="102"/>
        <v>C18-R39</v>
      </c>
      <c r="D447" s="405">
        <v>0.41606481481481483</v>
      </c>
      <c r="E447" s="405">
        <v>0.41620370370370369</v>
      </c>
      <c r="F447" s="406">
        <f t="shared" si="116"/>
        <v>1.7</v>
      </c>
      <c r="G447" s="468">
        <f t="shared" si="116"/>
        <v>5.41</v>
      </c>
      <c r="H447" s="407">
        <f t="shared" si="116"/>
        <v>1.2</v>
      </c>
      <c r="I447" s="407">
        <f t="shared" si="108"/>
        <v>7.11</v>
      </c>
      <c r="J447" s="407">
        <f t="shared" si="103"/>
        <v>7.1299999995529655</v>
      </c>
      <c r="K447" s="408">
        <f t="shared" si="109"/>
        <v>1.9999999552965164E-2</v>
      </c>
      <c r="L447" s="409">
        <f t="shared" si="110"/>
        <v>0.5</v>
      </c>
      <c r="M447" s="410">
        <f t="shared" si="111"/>
        <v>7.61</v>
      </c>
      <c r="N447" s="410">
        <f t="shared" si="112"/>
        <v>7.6299999995529655</v>
      </c>
      <c r="O447" s="411"/>
      <c r="P447" s="485">
        <f t="shared" ca="1" si="113"/>
        <v>0.48474537037037618</v>
      </c>
      <c r="Q447" s="484">
        <f t="shared" ca="1" si="114"/>
        <v>0.48491898148148732</v>
      </c>
      <c r="R447" s="486">
        <v>1.9999999552965164E-2</v>
      </c>
      <c r="S447" s="486">
        <f t="shared" ca="1" si="104"/>
        <v>0.02</v>
      </c>
      <c r="T447" s="470">
        <v>2</v>
      </c>
      <c r="U447" s="469" t="str">
        <f t="shared" si="105"/>
        <v>C18-R39</v>
      </c>
      <c r="V447" s="470">
        <v>18</v>
      </c>
      <c r="W447" s="470" t="s">
        <v>493</v>
      </c>
      <c r="X447" s="470" t="s">
        <v>494</v>
      </c>
      <c r="Y447" s="470">
        <v>39</v>
      </c>
      <c r="AA447" s="505">
        <v>431</v>
      </c>
    </row>
    <row r="448" spans="1:27" ht="12.75" customHeight="1">
      <c r="A448" s="403">
        <f t="shared" si="106"/>
        <v>432</v>
      </c>
      <c r="B448" s="745"/>
      <c r="C448" s="404" t="str">
        <f t="shared" si="102"/>
        <v>C18-R37</v>
      </c>
      <c r="D448" s="405">
        <v>0.4163425925925926</v>
      </c>
      <c r="E448" s="405">
        <v>0.41650462962962964</v>
      </c>
      <c r="F448" s="406">
        <f t="shared" si="116"/>
        <v>1.7</v>
      </c>
      <c r="G448" s="468">
        <f t="shared" si="116"/>
        <v>5.41</v>
      </c>
      <c r="H448" s="407">
        <f t="shared" si="116"/>
        <v>1.2</v>
      </c>
      <c r="I448" s="407">
        <f t="shared" si="108"/>
        <v>7.11</v>
      </c>
      <c r="J448" s="407">
        <f t="shared" si="103"/>
        <v>7.189999998211861</v>
      </c>
      <c r="K448" s="408">
        <f t="shared" si="109"/>
        <v>7.9999998211860657E-2</v>
      </c>
      <c r="L448" s="409">
        <f t="shared" si="110"/>
        <v>0.5</v>
      </c>
      <c r="M448" s="410">
        <f t="shared" si="111"/>
        <v>7.61</v>
      </c>
      <c r="N448" s="410">
        <f t="shared" si="112"/>
        <v>7.689999998211861</v>
      </c>
      <c r="O448" s="411"/>
      <c r="P448" s="485">
        <f t="shared" ca="1" si="113"/>
        <v>0.48518518518519105</v>
      </c>
      <c r="Q448" s="484">
        <f t="shared" ca="1" si="114"/>
        <v>0.48535879629630219</v>
      </c>
      <c r="R448" s="486">
        <v>7.9999998211860657E-2</v>
      </c>
      <c r="S448" s="486">
        <f t="shared" ca="1" si="104"/>
        <v>0.05</v>
      </c>
      <c r="T448" s="506">
        <v>3</v>
      </c>
      <c r="U448" s="469" t="str">
        <f t="shared" si="105"/>
        <v>C18-R37</v>
      </c>
      <c r="V448" s="470">
        <v>18</v>
      </c>
      <c r="W448" s="470" t="s">
        <v>493</v>
      </c>
      <c r="X448" s="470" t="s">
        <v>494</v>
      </c>
      <c r="Y448" s="470">
        <v>37</v>
      </c>
      <c r="AA448" s="505">
        <v>432</v>
      </c>
    </row>
    <row r="449" spans="1:27" ht="12.75" customHeight="1">
      <c r="A449" s="403">
        <f t="shared" si="106"/>
        <v>433</v>
      </c>
      <c r="B449" s="745"/>
      <c r="C449" s="404" t="str">
        <f t="shared" si="102"/>
        <v>C18-R35</v>
      </c>
      <c r="D449" s="405">
        <v>0.41663194444444446</v>
      </c>
      <c r="E449" s="405">
        <v>0.41680555555555554</v>
      </c>
      <c r="F449" s="406">
        <f t="shared" si="116"/>
        <v>1.7</v>
      </c>
      <c r="G449" s="468">
        <f t="shared" si="116"/>
        <v>5.41</v>
      </c>
      <c r="H449" s="407">
        <f t="shared" si="116"/>
        <v>1.2</v>
      </c>
      <c r="I449" s="407">
        <f t="shared" si="108"/>
        <v>7.11</v>
      </c>
      <c r="J449" s="407">
        <f t="shared" si="103"/>
        <v>7.2199999994039539</v>
      </c>
      <c r="K449" s="408">
        <f t="shared" si="109"/>
        <v>0.10999999940395355</v>
      </c>
      <c r="L449" s="409">
        <f t="shared" si="110"/>
        <v>0.5</v>
      </c>
      <c r="M449" s="410">
        <f t="shared" si="111"/>
        <v>7.61</v>
      </c>
      <c r="N449" s="410">
        <f t="shared" si="112"/>
        <v>7.7199999994039539</v>
      </c>
      <c r="O449" s="411"/>
      <c r="P449" s="485">
        <f t="shared" ca="1" si="113"/>
        <v>0.48562500000000591</v>
      </c>
      <c r="Q449" s="484">
        <f t="shared" ca="1" si="114"/>
        <v>0.48578703703704296</v>
      </c>
      <c r="R449" s="486">
        <v>0.10999999940395355</v>
      </c>
      <c r="S449" s="486">
        <f t="shared" ca="1" si="104"/>
        <v>0.02</v>
      </c>
      <c r="T449" s="470">
        <v>4</v>
      </c>
      <c r="U449" s="469" t="str">
        <f t="shared" si="105"/>
        <v>C18-R35</v>
      </c>
      <c r="V449" s="470">
        <v>18</v>
      </c>
      <c r="W449" s="470" t="s">
        <v>493</v>
      </c>
      <c r="X449" s="470" t="s">
        <v>494</v>
      </c>
      <c r="Y449" s="470">
        <v>35</v>
      </c>
      <c r="AA449" s="505">
        <v>433</v>
      </c>
    </row>
    <row r="450" spans="1:27" ht="12.75" customHeight="1">
      <c r="A450" s="403">
        <f t="shared" si="106"/>
        <v>434</v>
      </c>
      <c r="B450" s="745"/>
      <c r="C450" s="404" t="str">
        <f t="shared" si="102"/>
        <v>C18-R33</v>
      </c>
      <c r="D450" s="405">
        <v>0.41690972222222222</v>
      </c>
      <c r="E450" s="405">
        <v>0.41706018518518517</v>
      </c>
      <c r="F450" s="406">
        <f t="shared" si="116"/>
        <v>1.7</v>
      </c>
      <c r="G450" s="468">
        <f t="shared" si="116"/>
        <v>5.41</v>
      </c>
      <c r="H450" s="407">
        <f t="shared" si="116"/>
        <v>1.2</v>
      </c>
      <c r="I450" s="407">
        <f t="shared" si="108"/>
        <v>7.11</v>
      </c>
      <c r="J450" s="407">
        <f t="shared" si="103"/>
        <v>7.2199999994039539</v>
      </c>
      <c r="K450" s="408">
        <f t="shared" si="109"/>
        <v>0.10999999940395355</v>
      </c>
      <c r="L450" s="409">
        <f t="shared" si="110"/>
        <v>0.5</v>
      </c>
      <c r="M450" s="410">
        <f t="shared" si="111"/>
        <v>7.61</v>
      </c>
      <c r="N450" s="410">
        <f t="shared" si="112"/>
        <v>7.7199999994039539</v>
      </c>
      <c r="O450" s="411"/>
      <c r="P450" s="485">
        <f t="shared" ca="1" si="113"/>
        <v>0.48604166666667259</v>
      </c>
      <c r="Q450" s="484">
        <f t="shared" ca="1" si="114"/>
        <v>0.48620370370370963</v>
      </c>
      <c r="R450" s="486">
        <v>0.10999999940395355</v>
      </c>
      <c r="S450" s="486">
        <f t="shared" ca="1" si="104"/>
        <v>0.12</v>
      </c>
      <c r="T450" s="506">
        <v>5</v>
      </c>
      <c r="U450" s="469" t="str">
        <f t="shared" si="105"/>
        <v>C18-R33</v>
      </c>
      <c r="V450" s="470">
        <v>18</v>
      </c>
      <c r="W450" s="470" t="s">
        <v>493</v>
      </c>
      <c r="X450" s="470" t="s">
        <v>494</v>
      </c>
      <c r="Y450" s="470">
        <v>33</v>
      </c>
      <c r="AA450" s="505">
        <v>434</v>
      </c>
    </row>
    <row r="451" spans="1:27" ht="12.75" customHeight="1">
      <c r="A451" s="403">
        <f t="shared" si="106"/>
        <v>435</v>
      </c>
      <c r="B451" s="745"/>
      <c r="C451" s="404" t="str">
        <f t="shared" si="102"/>
        <v>C18-R31</v>
      </c>
      <c r="D451" s="405">
        <v>0.41715277777777776</v>
      </c>
      <c r="E451" s="405">
        <v>0.41731481481481481</v>
      </c>
      <c r="F451" s="406">
        <f t="shared" ref="F451:H466" si="117">F450</f>
        <v>1.7</v>
      </c>
      <c r="G451" s="468">
        <f t="shared" si="117"/>
        <v>5.41</v>
      </c>
      <c r="H451" s="407">
        <f t="shared" si="117"/>
        <v>1.2</v>
      </c>
      <c r="I451" s="407">
        <f t="shared" si="108"/>
        <v>7.11</v>
      </c>
      <c r="J451" s="407">
        <f t="shared" si="103"/>
        <v>7.1800000002980235</v>
      </c>
      <c r="K451" s="408">
        <f t="shared" si="109"/>
        <v>7.0000000298023224E-2</v>
      </c>
      <c r="L451" s="409">
        <f t="shared" si="110"/>
        <v>0.5</v>
      </c>
      <c r="M451" s="410">
        <f t="shared" si="111"/>
        <v>7.61</v>
      </c>
      <c r="N451" s="410">
        <f t="shared" si="112"/>
        <v>7.6800000002980235</v>
      </c>
      <c r="O451" s="411"/>
      <c r="P451" s="485">
        <f t="shared" ca="1" si="113"/>
        <v>0.48646990740741336</v>
      </c>
      <c r="Q451" s="484">
        <f t="shared" ca="1" si="114"/>
        <v>0.48662037037037631</v>
      </c>
      <c r="R451" s="486">
        <v>7.0000000298023224E-2</v>
      </c>
      <c r="S451" s="486">
        <f t="shared" ca="1" si="104"/>
        <v>0.1</v>
      </c>
      <c r="T451" s="470">
        <v>6</v>
      </c>
      <c r="U451" s="469" t="str">
        <f t="shared" si="105"/>
        <v>C18-R31</v>
      </c>
      <c r="V451" s="470">
        <v>18</v>
      </c>
      <c r="W451" s="470" t="s">
        <v>493</v>
      </c>
      <c r="X451" s="470" t="s">
        <v>494</v>
      </c>
      <c r="Y451" s="470">
        <v>31</v>
      </c>
      <c r="AA451" s="505">
        <v>435</v>
      </c>
    </row>
    <row r="452" spans="1:27" ht="12.75" customHeight="1">
      <c r="A452" s="403">
        <f t="shared" si="106"/>
        <v>436</v>
      </c>
      <c r="B452" s="745"/>
      <c r="C452" s="404" t="str">
        <f t="shared" si="102"/>
        <v>C18-R29</v>
      </c>
      <c r="D452" s="405">
        <v>0.41744212962962962</v>
      </c>
      <c r="E452" s="405">
        <v>0.41759259259259257</v>
      </c>
      <c r="F452" s="406">
        <f t="shared" si="117"/>
        <v>1.7</v>
      </c>
      <c r="G452" s="468">
        <f t="shared" si="117"/>
        <v>5.41</v>
      </c>
      <c r="H452" s="407">
        <f t="shared" si="117"/>
        <v>1.2</v>
      </c>
      <c r="I452" s="407">
        <f t="shared" si="108"/>
        <v>7.11</v>
      </c>
      <c r="J452" s="407">
        <f t="shared" si="103"/>
        <v>7.2100000014901164</v>
      </c>
      <c r="K452" s="408">
        <f t="shared" si="109"/>
        <v>0.10000000149011612</v>
      </c>
      <c r="L452" s="409">
        <f t="shared" si="110"/>
        <v>0.5</v>
      </c>
      <c r="M452" s="410">
        <f t="shared" si="111"/>
        <v>7.61</v>
      </c>
      <c r="N452" s="410">
        <f t="shared" si="112"/>
        <v>7.7100000014901164</v>
      </c>
      <c r="O452" s="411"/>
      <c r="P452" s="485">
        <f t="shared" ca="1" si="113"/>
        <v>0.48689814814815408</v>
      </c>
      <c r="Q452" s="484">
        <f t="shared" ca="1" si="114"/>
        <v>0.48707175925926521</v>
      </c>
      <c r="R452" s="486">
        <v>0.10000000149011612</v>
      </c>
      <c r="S452" s="486">
        <f t="shared" ca="1" si="104"/>
        <v>0.01</v>
      </c>
      <c r="T452" s="506">
        <v>7</v>
      </c>
      <c r="U452" s="469" t="str">
        <f t="shared" si="105"/>
        <v>C18-R29</v>
      </c>
      <c r="V452" s="470">
        <v>18</v>
      </c>
      <c r="W452" s="470" t="s">
        <v>493</v>
      </c>
      <c r="X452" s="470" t="s">
        <v>494</v>
      </c>
      <c r="Y452" s="470">
        <v>29</v>
      </c>
      <c r="AA452" s="505">
        <v>436</v>
      </c>
    </row>
    <row r="453" spans="1:27" ht="12.75" customHeight="1">
      <c r="A453" s="403">
        <f t="shared" si="106"/>
        <v>437</v>
      </c>
      <c r="B453" s="745"/>
      <c r="C453" s="404" t="str">
        <f t="shared" si="102"/>
        <v>C18-R27</v>
      </c>
      <c r="D453" s="405">
        <v>0.41770833333333335</v>
      </c>
      <c r="E453" s="405">
        <v>0.4178587962962963</v>
      </c>
      <c r="F453" s="406">
        <f t="shared" si="117"/>
        <v>1.7</v>
      </c>
      <c r="G453" s="468">
        <f t="shared" si="117"/>
        <v>5.41</v>
      </c>
      <c r="H453" s="407">
        <f t="shared" si="117"/>
        <v>1.2</v>
      </c>
      <c r="I453" s="407">
        <f t="shared" si="108"/>
        <v>7.11</v>
      </c>
      <c r="J453" s="407">
        <f t="shared" si="103"/>
        <v>7.2399999952316287</v>
      </c>
      <c r="K453" s="408">
        <f t="shared" si="109"/>
        <v>0.12999999523162842</v>
      </c>
      <c r="L453" s="409">
        <f t="shared" si="110"/>
        <v>0.5</v>
      </c>
      <c r="M453" s="410">
        <f t="shared" si="111"/>
        <v>7.61</v>
      </c>
      <c r="N453" s="410">
        <f t="shared" si="112"/>
        <v>7.7399999952316287</v>
      </c>
      <c r="O453" s="411"/>
      <c r="P453" s="485">
        <f t="shared" ca="1" si="113"/>
        <v>0.48733796296296894</v>
      </c>
      <c r="Q453" s="484">
        <f t="shared" ca="1" si="114"/>
        <v>0.48747685185185785</v>
      </c>
      <c r="R453" s="486">
        <v>0.12999999523162842</v>
      </c>
      <c r="S453" s="486">
        <f t="shared" ca="1" si="104"/>
        <v>7.0000000000000007E-2</v>
      </c>
      <c r="T453" s="470">
        <v>8</v>
      </c>
      <c r="U453" s="469" t="str">
        <f t="shared" si="105"/>
        <v>C18-R27</v>
      </c>
      <c r="V453" s="470">
        <v>18</v>
      </c>
      <c r="W453" s="470" t="s">
        <v>493</v>
      </c>
      <c r="X453" s="470" t="s">
        <v>494</v>
      </c>
      <c r="Y453" s="470">
        <v>27</v>
      </c>
      <c r="AA453" s="505">
        <v>437</v>
      </c>
    </row>
    <row r="454" spans="1:27" ht="12.75" customHeight="1">
      <c r="A454" s="403">
        <f t="shared" si="106"/>
        <v>438</v>
      </c>
      <c r="B454" s="745"/>
      <c r="C454" s="404" t="str">
        <f t="shared" si="102"/>
        <v>C18-R25</v>
      </c>
      <c r="D454" s="405">
        <v>0.41798611111111111</v>
      </c>
      <c r="E454" s="405">
        <v>0.4181597222222222</v>
      </c>
      <c r="F454" s="406">
        <f t="shared" si="117"/>
        <v>1.7</v>
      </c>
      <c r="G454" s="468">
        <f t="shared" si="117"/>
        <v>5.41</v>
      </c>
      <c r="H454" s="407">
        <f t="shared" si="117"/>
        <v>1.2</v>
      </c>
      <c r="I454" s="407">
        <f t="shared" si="108"/>
        <v>7.11</v>
      </c>
      <c r="J454" s="407">
        <f t="shared" si="103"/>
        <v>7.200000003576279</v>
      </c>
      <c r="K454" s="408">
        <f t="shared" si="109"/>
        <v>9.0000003576278687E-2</v>
      </c>
      <c r="L454" s="409">
        <f t="shared" si="110"/>
        <v>0.5</v>
      </c>
      <c r="M454" s="410">
        <f t="shared" si="111"/>
        <v>7.61</v>
      </c>
      <c r="N454" s="410">
        <f t="shared" si="112"/>
        <v>7.700000003576279</v>
      </c>
      <c r="O454" s="411"/>
      <c r="P454" s="485">
        <f t="shared" ca="1" si="113"/>
        <v>0.48773148148148748</v>
      </c>
      <c r="Q454" s="484">
        <f t="shared" ca="1" si="114"/>
        <v>0.48787037037037639</v>
      </c>
      <c r="R454" s="486">
        <v>9.0000003576278687E-2</v>
      </c>
      <c r="S454" s="486">
        <f t="shared" ca="1" si="104"/>
        <v>0.05</v>
      </c>
      <c r="T454" s="506">
        <v>9</v>
      </c>
      <c r="U454" s="469" t="str">
        <f t="shared" si="105"/>
        <v>C18-R25</v>
      </c>
      <c r="V454" s="470">
        <v>18</v>
      </c>
      <c r="W454" s="470" t="s">
        <v>493</v>
      </c>
      <c r="X454" s="470" t="s">
        <v>494</v>
      </c>
      <c r="Y454" s="470">
        <v>25</v>
      </c>
      <c r="AA454" s="505">
        <v>438</v>
      </c>
    </row>
    <row r="455" spans="1:27" ht="12.75" customHeight="1">
      <c r="A455" s="403">
        <f t="shared" si="106"/>
        <v>439</v>
      </c>
      <c r="B455" s="745"/>
      <c r="C455" s="404" t="str">
        <f t="shared" si="102"/>
        <v>C18-R23</v>
      </c>
      <c r="D455" s="405">
        <v>0.41825231481481484</v>
      </c>
      <c r="E455" s="405">
        <v>0.41840277777777779</v>
      </c>
      <c r="F455" s="406">
        <f t="shared" si="117"/>
        <v>1.7</v>
      </c>
      <c r="G455" s="468">
        <f t="shared" si="117"/>
        <v>5.41</v>
      </c>
      <c r="H455" s="407">
        <f t="shared" si="117"/>
        <v>1.2</v>
      </c>
      <c r="I455" s="407">
        <f t="shared" si="108"/>
        <v>7.11</v>
      </c>
      <c r="J455" s="407">
        <f t="shared" si="103"/>
        <v>7.200000003576279</v>
      </c>
      <c r="K455" s="408">
        <f t="shared" si="109"/>
        <v>9.0000003576278687E-2</v>
      </c>
      <c r="L455" s="409">
        <f t="shared" si="110"/>
        <v>0.5</v>
      </c>
      <c r="M455" s="410">
        <f t="shared" si="111"/>
        <v>7.61</v>
      </c>
      <c r="N455" s="410">
        <f t="shared" si="112"/>
        <v>7.700000003576279</v>
      </c>
      <c r="O455" s="411"/>
      <c r="P455" s="485">
        <f t="shared" ca="1" si="113"/>
        <v>0.48813657407408012</v>
      </c>
      <c r="Q455" s="484">
        <f t="shared" ca="1" si="114"/>
        <v>0.48829861111111716</v>
      </c>
      <c r="R455" s="486">
        <v>9.0000003576278687E-2</v>
      </c>
      <c r="S455" s="486">
        <f t="shared" ca="1" si="104"/>
        <v>0.12</v>
      </c>
      <c r="T455" s="470">
        <v>10</v>
      </c>
      <c r="U455" s="469" t="str">
        <f t="shared" si="105"/>
        <v>C18-R23</v>
      </c>
      <c r="V455" s="470">
        <v>18</v>
      </c>
      <c r="W455" s="470" t="s">
        <v>493</v>
      </c>
      <c r="X455" s="470" t="s">
        <v>494</v>
      </c>
      <c r="Y455" s="470">
        <v>23</v>
      </c>
      <c r="AA455" s="505">
        <v>439</v>
      </c>
    </row>
    <row r="456" spans="1:27" ht="12.75" customHeight="1">
      <c r="A456" s="403">
        <f t="shared" si="106"/>
        <v>440</v>
      </c>
      <c r="B456" s="745"/>
      <c r="C456" s="404" t="str">
        <f t="shared" si="102"/>
        <v>C18-R21</v>
      </c>
      <c r="D456" s="405">
        <v>0.41854166666666665</v>
      </c>
      <c r="E456" s="405">
        <v>0.41869212962962965</v>
      </c>
      <c r="F456" s="406">
        <f t="shared" si="117"/>
        <v>1.7</v>
      </c>
      <c r="G456" s="468">
        <f t="shared" si="117"/>
        <v>5.41</v>
      </c>
      <c r="H456" s="407">
        <f t="shared" si="117"/>
        <v>1.2</v>
      </c>
      <c r="I456" s="407">
        <f t="shared" si="108"/>
        <v>7.11</v>
      </c>
      <c r="J456" s="407">
        <f t="shared" si="103"/>
        <v>7.2299999973177913</v>
      </c>
      <c r="K456" s="408">
        <f t="shared" si="109"/>
        <v>0.11999999731779099</v>
      </c>
      <c r="L456" s="409">
        <f t="shared" si="110"/>
        <v>0.5</v>
      </c>
      <c r="M456" s="410">
        <f t="shared" si="111"/>
        <v>7.61</v>
      </c>
      <c r="N456" s="410">
        <f t="shared" si="112"/>
        <v>7.7299999973177913</v>
      </c>
      <c r="O456" s="411"/>
      <c r="P456" s="485">
        <f t="shared" ca="1" si="113"/>
        <v>0.4885416666666727</v>
      </c>
      <c r="Q456" s="484">
        <f t="shared" ca="1" si="114"/>
        <v>0.48869212962963565</v>
      </c>
      <c r="R456" s="486">
        <v>0.11999999731779099</v>
      </c>
      <c r="S456" s="486">
        <f t="shared" ca="1" si="104"/>
        <v>0.04</v>
      </c>
      <c r="T456" s="506">
        <v>11</v>
      </c>
      <c r="U456" s="469" t="str">
        <f t="shared" si="105"/>
        <v>C18-R21</v>
      </c>
      <c r="V456" s="470">
        <v>18</v>
      </c>
      <c r="W456" s="470" t="s">
        <v>493</v>
      </c>
      <c r="X456" s="470" t="s">
        <v>494</v>
      </c>
      <c r="Y456" s="470">
        <v>21</v>
      </c>
      <c r="AA456" s="505">
        <v>440</v>
      </c>
    </row>
    <row r="457" spans="1:27" ht="12.75" customHeight="1">
      <c r="A457" s="403">
        <f t="shared" si="106"/>
        <v>441</v>
      </c>
      <c r="B457" s="745"/>
      <c r="C457" s="404" t="str">
        <f t="shared" si="102"/>
        <v>C18-R19</v>
      </c>
      <c r="D457" s="405">
        <v>0.41877314814814814</v>
      </c>
      <c r="E457" s="405">
        <v>0.41893518518518519</v>
      </c>
      <c r="F457" s="406">
        <f t="shared" si="117"/>
        <v>1.7</v>
      </c>
      <c r="G457" s="468">
        <f t="shared" si="117"/>
        <v>5.41</v>
      </c>
      <c r="H457" s="407">
        <f t="shared" si="117"/>
        <v>1.2</v>
      </c>
      <c r="I457" s="407">
        <f t="shared" si="108"/>
        <v>7.11</v>
      </c>
      <c r="J457" s="407">
        <f t="shared" si="103"/>
        <v>7.1699999986588958</v>
      </c>
      <c r="K457" s="408">
        <f t="shared" si="109"/>
        <v>5.9999998658895493E-2</v>
      </c>
      <c r="L457" s="409">
        <f t="shared" si="110"/>
        <v>0.5</v>
      </c>
      <c r="M457" s="410">
        <f t="shared" si="111"/>
        <v>7.61</v>
      </c>
      <c r="N457" s="410">
        <f t="shared" si="112"/>
        <v>7.6699999986588958</v>
      </c>
      <c r="O457" s="411"/>
      <c r="P457" s="485">
        <f t="shared" ca="1" si="113"/>
        <v>0.48895833333333938</v>
      </c>
      <c r="Q457" s="484">
        <f t="shared" ca="1" si="114"/>
        <v>0.48910879629630233</v>
      </c>
      <c r="R457" s="486">
        <v>5.9999998658895493E-2</v>
      </c>
      <c r="S457" s="486">
        <f t="shared" ca="1" si="104"/>
        <v>0.04</v>
      </c>
      <c r="T457" s="470">
        <v>12</v>
      </c>
      <c r="U457" s="469" t="str">
        <f t="shared" si="105"/>
        <v>C18-R19</v>
      </c>
      <c r="V457" s="470">
        <v>18</v>
      </c>
      <c r="W457" s="470" t="s">
        <v>493</v>
      </c>
      <c r="X457" s="470" t="s">
        <v>494</v>
      </c>
      <c r="Y457" s="470">
        <v>19</v>
      </c>
      <c r="AA457" s="505">
        <v>441</v>
      </c>
    </row>
    <row r="458" spans="1:27" ht="12.75" customHeight="1">
      <c r="A458" s="403">
        <f t="shared" si="106"/>
        <v>442</v>
      </c>
      <c r="B458" s="745"/>
      <c r="C458" s="404" t="str">
        <f t="shared" si="102"/>
        <v>C18-R17</v>
      </c>
      <c r="D458" s="405">
        <v>0.41900462962962964</v>
      </c>
      <c r="E458" s="405">
        <v>0.41916666666666669</v>
      </c>
      <c r="F458" s="406">
        <f t="shared" si="117"/>
        <v>1.7</v>
      </c>
      <c r="G458" s="468">
        <f t="shared" si="117"/>
        <v>5.41</v>
      </c>
      <c r="H458" s="407">
        <f t="shared" si="117"/>
        <v>1.2</v>
      </c>
      <c r="I458" s="407">
        <f t="shared" si="108"/>
        <v>7.11</v>
      </c>
      <c r="J458" s="407">
        <f t="shared" si="103"/>
        <v>7.1600000007450584</v>
      </c>
      <c r="K458" s="408">
        <f t="shared" si="109"/>
        <v>5.000000074505806E-2</v>
      </c>
      <c r="L458" s="409">
        <f t="shared" si="110"/>
        <v>0.5</v>
      </c>
      <c r="M458" s="410">
        <f t="shared" si="111"/>
        <v>7.61</v>
      </c>
      <c r="N458" s="410">
        <f t="shared" si="112"/>
        <v>7.6600000007450584</v>
      </c>
      <c r="O458" s="411"/>
      <c r="P458" s="485">
        <f t="shared" ca="1" si="113"/>
        <v>0.48938657407408009</v>
      </c>
      <c r="Q458" s="484">
        <f t="shared" ca="1" si="114"/>
        <v>0.48956018518519123</v>
      </c>
      <c r="R458" s="486">
        <v>5.000000074505806E-2</v>
      </c>
      <c r="S458" s="486">
        <f t="shared" ca="1" si="104"/>
        <v>0.14000000000000001</v>
      </c>
      <c r="T458" s="506">
        <v>13</v>
      </c>
      <c r="U458" s="469" t="str">
        <f t="shared" si="105"/>
        <v>C18-R17</v>
      </c>
      <c r="V458" s="470">
        <v>18</v>
      </c>
      <c r="W458" s="470" t="s">
        <v>493</v>
      </c>
      <c r="X458" s="470" t="s">
        <v>494</v>
      </c>
      <c r="Y458" s="470">
        <v>17</v>
      </c>
      <c r="AA458" s="505">
        <v>442</v>
      </c>
    </row>
    <row r="459" spans="1:27" ht="12.75" customHeight="1">
      <c r="A459" s="403">
        <f t="shared" si="106"/>
        <v>443</v>
      </c>
      <c r="B459" s="745"/>
      <c r="C459" s="404" t="str">
        <f t="shared" si="102"/>
        <v>C18-R15</v>
      </c>
      <c r="D459" s="405">
        <v>0.41927083333333331</v>
      </c>
      <c r="E459" s="405">
        <v>0.41944444444444445</v>
      </c>
      <c r="F459" s="406">
        <f t="shared" si="117"/>
        <v>1.7</v>
      </c>
      <c r="G459" s="468">
        <f t="shared" si="117"/>
        <v>5.41</v>
      </c>
      <c r="H459" s="407">
        <f t="shared" si="117"/>
        <v>1.2</v>
      </c>
      <c r="I459" s="407">
        <f t="shared" si="108"/>
        <v>7.11</v>
      </c>
      <c r="J459" s="407">
        <f t="shared" si="103"/>
        <v>7.1399999993294481</v>
      </c>
      <c r="K459" s="408">
        <f t="shared" si="109"/>
        <v>2.9999999329447746E-2</v>
      </c>
      <c r="L459" s="409">
        <f t="shared" si="110"/>
        <v>0.5</v>
      </c>
      <c r="M459" s="410">
        <f t="shared" si="111"/>
        <v>7.61</v>
      </c>
      <c r="N459" s="410">
        <f t="shared" si="112"/>
        <v>7.6399999993294481</v>
      </c>
      <c r="O459" s="411"/>
      <c r="P459" s="485">
        <f t="shared" ca="1" si="113"/>
        <v>0.48980324074074677</v>
      </c>
      <c r="Q459" s="484">
        <f t="shared" ca="1" si="114"/>
        <v>0.48997685185185791</v>
      </c>
      <c r="R459" s="486">
        <v>2.9999999329447746E-2</v>
      </c>
      <c r="S459" s="486">
        <f t="shared" ca="1" si="104"/>
        <v>0.11</v>
      </c>
      <c r="T459" s="470">
        <v>14</v>
      </c>
      <c r="U459" s="469" t="str">
        <f t="shared" si="105"/>
        <v>C18-R15</v>
      </c>
      <c r="V459" s="470">
        <v>18</v>
      </c>
      <c r="W459" s="470" t="s">
        <v>493</v>
      </c>
      <c r="X459" s="470" t="s">
        <v>494</v>
      </c>
      <c r="Y459" s="470">
        <v>15</v>
      </c>
      <c r="AA459" s="505">
        <v>443</v>
      </c>
    </row>
    <row r="460" spans="1:27" ht="12.75" customHeight="1">
      <c r="A460" s="403">
        <f t="shared" si="106"/>
        <v>444</v>
      </c>
      <c r="B460" s="745"/>
      <c r="C460" s="404" t="str">
        <f t="shared" si="102"/>
        <v>C18-R13</v>
      </c>
      <c r="D460" s="405">
        <v>0.41954861111111114</v>
      </c>
      <c r="E460" s="405">
        <v>0.41971064814814812</v>
      </c>
      <c r="F460" s="406">
        <f t="shared" si="117"/>
        <v>1.7</v>
      </c>
      <c r="G460" s="468">
        <f t="shared" si="117"/>
        <v>5.41</v>
      </c>
      <c r="H460" s="407">
        <f t="shared" si="117"/>
        <v>1.2</v>
      </c>
      <c r="I460" s="407">
        <f t="shared" si="108"/>
        <v>7.11</v>
      </c>
      <c r="J460" s="407">
        <f t="shared" si="103"/>
        <v>7.1600000007450584</v>
      </c>
      <c r="K460" s="408">
        <f t="shared" si="109"/>
        <v>5.000000074505806E-2</v>
      </c>
      <c r="L460" s="409">
        <f t="shared" si="110"/>
        <v>0.5</v>
      </c>
      <c r="M460" s="410">
        <f t="shared" si="111"/>
        <v>7.61</v>
      </c>
      <c r="N460" s="410">
        <f t="shared" si="112"/>
        <v>7.6600000007450584</v>
      </c>
      <c r="O460" s="411"/>
      <c r="P460" s="485">
        <f t="shared" ca="1" si="113"/>
        <v>0.49026620370370977</v>
      </c>
      <c r="Q460" s="484">
        <f t="shared" ca="1" si="114"/>
        <v>0.49042824074074681</v>
      </c>
      <c r="R460" s="486">
        <v>5.000000074505806E-2</v>
      </c>
      <c r="S460" s="486">
        <f t="shared" ca="1" si="104"/>
        <v>0.11</v>
      </c>
      <c r="T460" s="506">
        <v>15</v>
      </c>
      <c r="U460" s="469" t="str">
        <f t="shared" si="105"/>
        <v>C18-R13</v>
      </c>
      <c r="V460" s="470">
        <v>18</v>
      </c>
      <c r="W460" s="470" t="s">
        <v>493</v>
      </c>
      <c r="X460" s="470" t="s">
        <v>494</v>
      </c>
      <c r="Y460" s="470">
        <v>13</v>
      </c>
      <c r="AA460" s="505">
        <v>444</v>
      </c>
    </row>
    <row r="461" spans="1:27" ht="12.75" customHeight="1">
      <c r="A461" s="403">
        <f t="shared" si="106"/>
        <v>445</v>
      </c>
      <c r="B461" s="745"/>
      <c r="C461" s="404" t="str">
        <f t="shared" si="102"/>
        <v>C18-R11</v>
      </c>
      <c r="D461" s="405">
        <v>0.41979166666666667</v>
      </c>
      <c r="E461" s="405">
        <v>0.41995370370370372</v>
      </c>
      <c r="F461" s="406">
        <f t="shared" si="117"/>
        <v>1.7</v>
      </c>
      <c r="G461" s="468">
        <f t="shared" si="117"/>
        <v>5.41</v>
      </c>
      <c r="H461" s="407">
        <f t="shared" si="117"/>
        <v>1.2</v>
      </c>
      <c r="I461" s="407">
        <f t="shared" si="108"/>
        <v>7.11</v>
      </c>
      <c r="J461" s="407">
        <f t="shared" si="103"/>
        <v>7.2600000059604648</v>
      </c>
      <c r="K461" s="408">
        <f t="shared" si="109"/>
        <v>0.15000000596046448</v>
      </c>
      <c r="L461" s="409">
        <f t="shared" si="110"/>
        <v>0.5</v>
      </c>
      <c r="M461" s="410">
        <f t="shared" si="111"/>
        <v>7.61</v>
      </c>
      <c r="N461" s="410">
        <f t="shared" si="112"/>
        <v>7.7600000059604648</v>
      </c>
      <c r="O461" s="411"/>
      <c r="P461" s="485">
        <f t="shared" ca="1" si="113"/>
        <v>0.49070601851852458</v>
      </c>
      <c r="Q461" s="484">
        <f t="shared" ca="1" si="114"/>
        <v>0.49085648148148753</v>
      </c>
      <c r="R461" s="486">
        <v>0.15000000596046448</v>
      </c>
      <c r="S461" s="486">
        <f t="shared" ca="1" si="104"/>
        <v>0.09</v>
      </c>
      <c r="T461" s="470">
        <v>16</v>
      </c>
      <c r="U461" s="469" t="str">
        <f t="shared" si="105"/>
        <v>C18-R11</v>
      </c>
      <c r="V461" s="470">
        <v>18</v>
      </c>
      <c r="W461" s="470" t="s">
        <v>493</v>
      </c>
      <c r="X461" s="470" t="s">
        <v>494</v>
      </c>
      <c r="Y461" s="470">
        <v>11</v>
      </c>
      <c r="AA461" s="505">
        <v>445</v>
      </c>
    </row>
    <row r="462" spans="1:27" ht="12.75" customHeight="1">
      <c r="A462" s="403">
        <f t="shared" si="106"/>
        <v>446</v>
      </c>
      <c r="B462" s="745"/>
      <c r="C462" s="404" t="str">
        <f t="shared" si="102"/>
        <v>C18-R9</v>
      </c>
      <c r="D462" s="405">
        <v>0.42006944444444444</v>
      </c>
      <c r="E462" s="405">
        <v>0.42023148148148148</v>
      </c>
      <c r="F462" s="406">
        <f t="shared" si="117"/>
        <v>1.7</v>
      </c>
      <c r="G462" s="468">
        <f t="shared" si="117"/>
        <v>5.41</v>
      </c>
      <c r="H462" s="407">
        <f t="shared" si="117"/>
        <v>1.2</v>
      </c>
      <c r="I462" s="407">
        <f t="shared" si="108"/>
        <v>7.11</v>
      </c>
      <c r="J462" s="407">
        <f t="shared" si="103"/>
        <v>7.1199999997764829</v>
      </c>
      <c r="K462" s="408">
        <f t="shared" si="109"/>
        <v>9.9999997764825821E-3</v>
      </c>
      <c r="L462" s="409">
        <f t="shared" si="110"/>
        <v>0.5</v>
      </c>
      <c r="M462" s="410">
        <f t="shared" si="111"/>
        <v>7.61</v>
      </c>
      <c r="N462" s="410">
        <f t="shared" si="112"/>
        <v>7.6199999997764829</v>
      </c>
      <c r="O462" s="411"/>
      <c r="P462" s="485">
        <f t="shared" ca="1" si="113"/>
        <v>0.49114583333333939</v>
      </c>
      <c r="Q462" s="484">
        <f t="shared" ca="1" si="114"/>
        <v>0.49131944444445053</v>
      </c>
      <c r="R462" s="486">
        <v>9.9999997764825821E-3</v>
      </c>
      <c r="S462" s="486">
        <f t="shared" ca="1" si="104"/>
        <v>0.11</v>
      </c>
      <c r="T462" s="506">
        <v>17</v>
      </c>
      <c r="U462" s="469" t="str">
        <f t="shared" si="105"/>
        <v>C18-R9</v>
      </c>
      <c r="V462" s="470">
        <v>18</v>
      </c>
      <c r="W462" s="470" t="s">
        <v>493</v>
      </c>
      <c r="X462" s="470" t="s">
        <v>494</v>
      </c>
      <c r="Y462" s="470">
        <v>9</v>
      </c>
      <c r="AA462" s="505">
        <v>446</v>
      </c>
    </row>
    <row r="463" spans="1:27" ht="12.75" customHeight="1">
      <c r="A463" s="403">
        <f t="shared" si="106"/>
        <v>447</v>
      </c>
      <c r="B463" s="745"/>
      <c r="C463" s="404" t="str">
        <f t="shared" si="102"/>
        <v>C18-R7</v>
      </c>
      <c r="D463" s="405">
        <v>0.42032407407407407</v>
      </c>
      <c r="E463" s="405">
        <v>0.42048611111111112</v>
      </c>
      <c r="F463" s="406">
        <f t="shared" si="117"/>
        <v>1.7</v>
      </c>
      <c r="G463" s="468">
        <f t="shared" si="117"/>
        <v>5.41</v>
      </c>
      <c r="H463" s="407">
        <f t="shared" si="117"/>
        <v>1.2</v>
      </c>
      <c r="I463" s="407">
        <f t="shared" si="108"/>
        <v>7.11</v>
      </c>
      <c r="J463" s="407">
        <f t="shared" si="103"/>
        <v>7.2500000005960468</v>
      </c>
      <c r="K463" s="408">
        <f t="shared" si="109"/>
        <v>0.14000000059604645</v>
      </c>
      <c r="L463" s="409">
        <f t="shared" si="110"/>
        <v>0.5</v>
      </c>
      <c r="M463" s="410">
        <f t="shared" si="111"/>
        <v>7.61</v>
      </c>
      <c r="N463" s="410">
        <f t="shared" si="112"/>
        <v>7.7500000005960468</v>
      </c>
      <c r="O463" s="411"/>
      <c r="P463" s="485">
        <f t="shared" ca="1" si="113"/>
        <v>0.49157407407408016</v>
      </c>
      <c r="Q463" s="484">
        <f t="shared" ca="1" si="114"/>
        <v>0.4917361111111172</v>
      </c>
      <c r="R463" s="486">
        <v>0.14000000059604645</v>
      </c>
      <c r="S463" s="486">
        <f t="shared" ca="1" si="104"/>
        <v>0.03</v>
      </c>
      <c r="T463" s="470">
        <v>18</v>
      </c>
      <c r="U463" s="469" t="str">
        <f t="shared" si="105"/>
        <v>C18-R7</v>
      </c>
      <c r="V463" s="470">
        <v>18</v>
      </c>
      <c r="W463" s="470" t="s">
        <v>493</v>
      </c>
      <c r="X463" s="470" t="s">
        <v>494</v>
      </c>
      <c r="Y463" s="470">
        <v>7</v>
      </c>
      <c r="AA463" s="505">
        <v>447</v>
      </c>
    </row>
    <row r="464" spans="1:27" ht="12.75" customHeight="1">
      <c r="A464" s="403">
        <f t="shared" si="106"/>
        <v>448</v>
      </c>
      <c r="B464" s="745" t="s">
        <v>524</v>
      </c>
      <c r="C464" s="404" t="str">
        <f t="shared" si="102"/>
        <v>C19-R5</v>
      </c>
      <c r="D464" s="405">
        <v>0.4205902777777778</v>
      </c>
      <c r="E464" s="405">
        <v>0.42076388888888888</v>
      </c>
      <c r="F464" s="406">
        <f t="shared" si="117"/>
        <v>1.7</v>
      </c>
      <c r="G464" s="468">
        <f t="shared" si="117"/>
        <v>5.41</v>
      </c>
      <c r="H464" s="407">
        <f t="shared" si="117"/>
        <v>1.2</v>
      </c>
      <c r="I464" s="407">
        <f t="shared" si="108"/>
        <v>7.11</v>
      </c>
      <c r="J464" s="407">
        <f t="shared" si="103"/>
        <v>7.1199999997764829</v>
      </c>
      <c r="K464" s="408">
        <f t="shared" si="109"/>
        <v>9.9999997764825821E-3</v>
      </c>
      <c r="L464" s="409">
        <f t="shared" si="110"/>
        <v>0.5</v>
      </c>
      <c r="M464" s="410">
        <f t="shared" si="111"/>
        <v>7.61</v>
      </c>
      <c r="N464" s="410">
        <f t="shared" si="112"/>
        <v>7.6199999997764829</v>
      </c>
      <c r="O464" s="411"/>
      <c r="P464" s="485">
        <f t="shared" ca="1" si="113"/>
        <v>0.49201388888889497</v>
      </c>
      <c r="Q464" s="484">
        <f t="shared" ca="1" si="114"/>
        <v>0.49216435185185792</v>
      </c>
      <c r="R464" s="486">
        <v>9.9999997764825821E-3</v>
      </c>
      <c r="S464" s="486">
        <f t="shared" ca="1" si="104"/>
        <v>0.03</v>
      </c>
      <c r="T464" s="506">
        <v>19</v>
      </c>
      <c r="U464" s="469" t="str">
        <f t="shared" si="105"/>
        <v>C19-R5</v>
      </c>
      <c r="V464" s="470">
        <v>19</v>
      </c>
      <c r="W464" s="470" t="s">
        <v>493</v>
      </c>
      <c r="X464" s="470" t="s">
        <v>494</v>
      </c>
      <c r="Y464" s="470">
        <v>5</v>
      </c>
      <c r="AA464" s="505">
        <v>448</v>
      </c>
    </row>
    <row r="465" spans="1:27" ht="12.75" customHeight="1">
      <c r="A465" s="403">
        <f t="shared" si="106"/>
        <v>449</v>
      </c>
      <c r="B465" s="745"/>
      <c r="C465" s="404" t="str">
        <f t="shared" si="102"/>
        <v>C19-R3</v>
      </c>
      <c r="D465" s="405">
        <v>0.42085648148148147</v>
      </c>
      <c r="E465" s="405">
        <v>0.42100694444444442</v>
      </c>
      <c r="F465" s="406">
        <f t="shared" si="117"/>
        <v>1.7</v>
      </c>
      <c r="G465" s="468">
        <f t="shared" si="117"/>
        <v>5.41</v>
      </c>
      <c r="H465" s="407">
        <f t="shared" si="117"/>
        <v>1.2</v>
      </c>
      <c r="I465" s="407">
        <f t="shared" si="108"/>
        <v>7.11</v>
      </c>
      <c r="J465" s="407">
        <f t="shared" si="103"/>
        <v>7.189999998211861</v>
      </c>
      <c r="K465" s="408">
        <f t="shared" si="109"/>
        <v>7.9999998211860657E-2</v>
      </c>
      <c r="L465" s="409">
        <f t="shared" si="110"/>
        <v>0.5</v>
      </c>
      <c r="M465" s="410">
        <f t="shared" si="111"/>
        <v>7.61</v>
      </c>
      <c r="N465" s="410">
        <f t="shared" si="112"/>
        <v>7.689999998211861</v>
      </c>
      <c r="O465" s="411"/>
      <c r="P465" s="485">
        <v>0.54173611111111775</v>
      </c>
      <c r="Q465" s="484">
        <f t="shared" ca="1" si="114"/>
        <v>0.54190972222222888</v>
      </c>
      <c r="R465" s="486">
        <v>7.9999998211860657E-2</v>
      </c>
      <c r="S465" s="486">
        <f t="shared" ca="1" si="104"/>
        <v>0.04</v>
      </c>
      <c r="T465" s="470">
        <v>20</v>
      </c>
      <c r="U465" s="469" t="str">
        <f t="shared" si="105"/>
        <v>C19-R3</v>
      </c>
      <c r="V465" s="470">
        <v>19</v>
      </c>
      <c r="W465" s="470" t="s">
        <v>493</v>
      </c>
      <c r="X465" s="470" t="s">
        <v>494</v>
      </c>
      <c r="Y465" s="470">
        <v>3</v>
      </c>
      <c r="AA465" s="505">
        <v>449</v>
      </c>
    </row>
    <row r="466" spans="1:27" ht="12.75" customHeight="1">
      <c r="A466" s="403">
        <f t="shared" si="106"/>
        <v>450</v>
      </c>
      <c r="B466" s="745"/>
      <c r="C466" s="404" t="str">
        <f t="shared" ref="C466:C529" si="118">U466</f>
        <v>C19-R1</v>
      </c>
      <c r="D466" s="405">
        <v>0.42109953703703706</v>
      </c>
      <c r="E466" s="405">
        <v>0.42127314814814815</v>
      </c>
      <c r="F466" s="406">
        <f t="shared" si="117"/>
        <v>1.7</v>
      </c>
      <c r="G466" s="468">
        <f t="shared" si="117"/>
        <v>5.41</v>
      </c>
      <c r="H466" s="407">
        <f t="shared" si="117"/>
        <v>1.2</v>
      </c>
      <c r="I466" s="407">
        <f t="shared" si="108"/>
        <v>7.11</v>
      </c>
      <c r="J466" s="407">
        <f t="shared" ref="J466:J529" si="119">I466+R466</f>
        <v>7.2399999952316287</v>
      </c>
      <c r="K466" s="408">
        <f t="shared" si="109"/>
        <v>0.12999999523162842</v>
      </c>
      <c r="L466" s="409">
        <f t="shared" si="110"/>
        <v>0.5</v>
      </c>
      <c r="M466" s="410">
        <f t="shared" si="111"/>
        <v>7.61</v>
      </c>
      <c r="N466" s="410">
        <f t="shared" si="112"/>
        <v>7.7399999952316287</v>
      </c>
      <c r="O466" s="411"/>
      <c r="P466" s="485">
        <f t="shared" ca="1" si="113"/>
        <v>0.54215277777778448</v>
      </c>
      <c r="Q466" s="484">
        <f t="shared" ca="1" si="114"/>
        <v>0.54232638888889562</v>
      </c>
      <c r="R466" s="486">
        <v>0.12999999523162842</v>
      </c>
      <c r="S466" s="486">
        <f t="shared" ref="S466:S529" ca="1" si="120">RANDBETWEEN(1,15)/100</f>
        <v>0.09</v>
      </c>
      <c r="T466" s="506">
        <v>21</v>
      </c>
      <c r="U466" s="469" t="str">
        <f t="shared" ref="U466:U529" si="121">W466&amp;V466&amp;"-"&amp;X466&amp;Y466</f>
        <v>C19-R1</v>
      </c>
      <c r="V466" s="470">
        <v>19</v>
      </c>
      <c r="W466" s="470" t="s">
        <v>493</v>
      </c>
      <c r="X466" s="470" t="s">
        <v>494</v>
      </c>
      <c r="Y466" s="470">
        <v>1</v>
      </c>
      <c r="AA466" s="505">
        <v>450</v>
      </c>
    </row>
    <row r="467" spans="1:27" ht="12.75" customHeight="1">
      <c r="A467" s="403">
        <f t="shared" ref="A467:A529" si="122">A466+1</f>
        <v>451</v>
      </c>
      <c r="B467" s="745"/>
      <c r="C467" s="404" t="str">
        <f t="shared" si="118"/>
        <v>C19-R2</v>
      </c>
      <c r="D467" s="405">
        <v>0.4213425925925926</v>
      </c>
      <c r="E467" s="405">
        <v>0.42149305555555555</v>
      </c>
      <c r="F467" s="406">
        <f t="shared" ref="F467:H482" si="123">F466</f>
        <v>1.7</v>
      </c>
      <c r="G467" s="468">
        <f t="shared" si="123"/>
        <v>5.41</v>
      </c>
      <c r="H467" s="407">
        <f t="shared" si="123"/>
        <v>1.2</v>
      </c>
      <c r="I467" s="407">
        <f t="shared" ref="I467:I529" si="124">F467+G467</f>
        <v>7.11</v>
      </c>
      <c r="J467" s="407">
        <f t="shared" si="119"/>
        <v>7.2100000014901164</v>
      </c>
      <c r="K467" s="408">
        <f t="shared" ref="K467:K529" si="125">J467-I467</f>
        <v>0.10000000149011612</v>
      </c>
      <c r="L467" s="409">
        <f t="shared" ref="L467:L529" si="126">L466</f>
        <v>0.5</v>
      </c>
      <c r="M467" s="410">
        <f t="shared" ref="M467:M529" si="127">I467+L467</f>
        <v>7.61</v>
      </c>
      <c r="N467" s="410">
        <f t="shared" ref="N467:N529" si="128">J467+L467</f>
        <v>7.7100000014901164</v>
      </c>
      <c r="O467" s="411"/>
      <c r="P467" s="485">
        <f t="shared" ref="P467:P529" ca="1" si="129">Q466+TIME(0,0,RANDBETWEEN(20,25))</f>
        <v>0.54260416666667344</v>
      </c>
      <c r="Q467" s="484">
        <f t="shared" ref="Q467:Q514" ca="1" si="130">P467+TIME(0,0,RANDBETWEEN(12,15))</f>
        <v>0.54277777777778458</v>
      </c>
      <c r="R467" s="486">
        <v>0.10000000149011612</v>
      </c>
      <c r="S467" s="486">
        <f t="shared" ca="1" si="120"/>
        <v>7.0000000000000007E-2</v>
      </c>
      <c r="T467" s="506">
        <v>1</v>
      </c>
      <c r="U467" s="469" t="str">
        <f t="shared" si="121"/>
        <v>C19-R2</v>
      </c>
      <c r="V467" s="470">
        <v>19</v>
      </c>
      <c r="W467" s="470" t="s">
        <v>493</v>
      </c>
      <c r="X467" s="470" t="s">
        <v>494</v>
      </c>
      <c r="Y467" s="470">
        <v>2</v>
      </c>
      <c r="AA467" s="505">
        <v>451</v>
      </c>
    </row>
    <row r="468" spans="1:27" ht="12.75" customHeight="1">
      <c r="A468" s="403">
        <f t="shared" si="122"/>
        <v>452</v>
      </c>
      <c r="B468" s="745"/>
      <c r="C468" s="404" t="str">
        <f t="shared" si="118"/>
        <v>C19-R4</v>
      </c>
      <c r="D468" s="405">
        <v>0.4215740740740741</v>
      </c>
      <c r="E468" s="405">
        <v>0.42172453703703705</v>
      </c>
      <c r="F468" s="406">
        <f t="shared" si="123"/>
        <v>1.7</v>
      </c>
      <c r="G468" s="468">
        <f t="shared" si="123"/>
        <v>5.41</v>
      </c>
      <c r="H468" s="407">
        <f t="shared" si="123"/>
        <v>1.2</v>
      </c>
      <c r="I468" s="407">
        <f t="shared" si="124"/>
        <v>7.11</v>
      </c>
      <c r="J468" s="407">
        <f t="shared" si="119"/>
        <v>7.189999998211861</v>
      </c>
      <c r="K468" s="408">
        <f t="shared" si="125"/>
        <v>7.9999998211860657E-2</v>
      </c>
      <c r="L468" s="409">
        <f t="shared" si="126"/>
        <v>0.5</v>
      </c>
      <c r="M468" s="410">
        <f t="shared" si="127"/>
        <v>7.61</v>
      </c>
      <c r="N468" s="410">
        <f t="shared" si="128"/>
        <v>7.689999998211861</v>
      </c>
      <c r="O468" s="411"/>
      <c r="P468" s="485">
        <f t="shared" ca="1" si="129"/>
        <v>0.54300925925926602</v>
      </c>
      <c r="Q468" s="484">
        <f t="shared" ca="1" si="130"/>
        <v>0.54314814814815493</v>
      </c>
      <c r="R468" s="486">
        <v>7.9999998211860657E-2</v>
      </c>
      <c r="S468" s="486">
        <f t="shared" ca="1" si="120"/>
        <v>0.04</v>
      </c>
      <c r="T468" s="470">
        <v>2</v>
      </c>
      <c r="U468" s="469" t="str">
        <f t="shared" si="121"/>
        <v>C19-R4</v>
      </c>
      <c r="V468" s="470">
        <v>19</v>
      </c>
      <c r="W468" s="470" t="s">
        <v>493</v>
      </c>
      <c r="X468" s="470" t="s">
        <v>494</v>
      </c>
      <c r="Y468" s="470">
        <v>4</v>
      </c>
      <c r="AA468" s="505">
        <v>452</v>
      </c>
    </row>
    <row r="469" spans="1:27" ht="12.75" customHeight="1">
      <c r="A469" s="403">
        <f t="shared" si="122"/>
        <v>453</v>
      </c>
      <c r="B469" s="745"/>
      <c r="C469" s="404" t="str">
        <f t="shared" si="118"/>
        <v>C19-R6</v>
      </c>
      <c r="D469" s="405">
        <v>0.42184027777777777</v>
      </c>
      <c r="E469" s="405">
        <v>0.42201388888888891</v>
      </c>
      <c r="F469" s="406">
        <f t="shared" si="123"/>
        <v>1.7</v>
      </c>
      <c r="G469" s="468">
        <f t="shared" si="123"/>
        <v>5.41</v>
      </c>
      <c r="H469" s="407">
        <f t="shared" si="123"/>
        <v>1.2</v>
      </c>
      <c r="I469" s="407">
        <f t="shared" si="124"/>
        <v>7.11</v>
      </c>
      <c r="J469" s="407">
        <f t="shared" si="119"/>
        <v>7.1600000007450584</v>
      </c>
      <c r="K469" s="408">
        <f t="shared" si="125"/>
        <v>5.000000074505806E-2</v>
      </c>
      <c r="L469" s="409">
        <f t="shared" si="126"/>
        <v>0.5</v>
      </c>
      <c r="M469" s="410">
        <f t="shared" si="127"/>
        <v>7.61</v>
      </c>
      <c r="N469" s="410">
        <f t="shared" si="128"/>
        <v>7.6600000007450584</v>
      </c>
      <c r="O469" s="411"/>
      <c r="P469" s="485">
        <f t="shared" ca="1" si="129"/>
        <v>0.54337962962963637</v>
      </c>
      <c r="Q469" s="484">
        <f t="shared" ca="1" si="130"/>
        <v>0.54355324074074751</v>
      </c>
      <c r="R469" s="486">
        <v>5.000000074505806E-2</v>
      </c>
      <c r="S469" s="486">
        <f t="shared" ca="1" si="120"/>
        <v>0.06</v>
      </c>
      <c r="T469" s="506">
        <v>3</v>
      </c>
      <c r="U469" s="469" t="str">
        <f t="shared" si="121"/>
        <v>C19-R6</v>
      </c>
      <c r="V469" s="470">
        <v>19</v>
      </c>
      <c r="W469" s="470" t="s">
        <v>493</v>
      </c>
      <c r="X469" s="470" t="s">
        <v>494</v>
      </c>
      <c r="Y469" s="470">
        <v>6</v>
      </c>
      <c r="AA469" s="505">
        <v>453</v>
      </c>
    </row>
    <row r="470" spans="1:27" ht="12.75" customHeight="1">
      <c r="A470" s="403">
        <f t="shared" si="122"/>
        <v>454</v>
      </c>
      <c r="B470" s="745"/>
      <c r="C470" s="404" t="str">
        <f t="shared" si="118"/>
        <v>C19-R8</v>
      </c>
      <c r="D470" s="405">
        <v>0.42211805555555554</v>
      </c>
      <c r="E470" s="405">
        <v>0.42228009259259258</v>
      </c>
      <c r="F470" s="406">
        <f t="shared" si="123"/>
        <v>1.7</v>
      </c>
      <c r="G470" s="468">
        <f t="shared" si="123"/>
        <v>5.41</v>
      </c>
      <c r="H470" s="407">
        <f t="shared" si="123"/>
        <v>1.2</v>
      </c>
      <c r="I470" s="407">
        <f t="shared" si="124"/>
        <v>7.11</v>
      </c>
      <c r="J470" s="407">
        <f t="shared" si="119"/>
        <v>7.1800000002980235</v>
      </c>
      <c r="K470" s="408">
        <f t="shared" si="125"/>
        <v>7.0000000298023224E-2</v>
      </c>
      <c r="L470" s="409">
        <f t="shared" si="126"/>
        <v>0.5</v>
      </c>
      <c r="M470" s="410">
        <f t="shared" si="127"/>
        <v>7.61</v>
      </c>
      <c r="N470" s="410">
        <f t="shared" si="128"/>
        <v>7.6800000002980235</v>
      </c>
      <c r="O470" s="411"/>
      <c r="P470" s="485">
        <f t="shared" ca="1" si="129"/>
        <v>0.54380787037037714</v>
      </c>
      <c r="Q470" s="484">
        <f t="shared" ca="1" si="130"/>
        <v>0.54396990740741413</v>
      </c>
      <c r="R470" s="486">
        <v>7.0000000298023224E-2</v>
      </c>
      <c r="S470" s="486">
        <f t="shared" ca="1" si="120"/>
        <v>0.06</v>
      </c>
      <c r="T470" s="470">
        <v>4</v>
      </c>
      <c r="U470" s="469" t="str">
        <f t="shared" si="121"/>
        <v>C19-R8</v>
      </c>
      <c r="V470" s="470">
        <v>19</v>
      </c>
      <c r="W470" s="470" t="s">
        <v>493</v>
      </c>
      <c r="X470" s="470" t="s">
        <v>494</v>
      </c>
      <c r="Y470" s="470">
        <v>8</v>
      </c>
      <c r="AA470" s="505">
        <v>454</v>
      </c>
    </row>
    <row r="471" spans="1:27" ht="12.75" customHeight="1">
      <c r="A471" s="403">
        <f t="shared" si="122"/>
        <v>455</v>
      </c>
      <c r="B471" s="745"/>
      <c r="C471" s="404" t="str">
        <f t="shared" si="118"/>
        <v>C19-R10</v>
      </c>
      <c r="D471" s="405">
        <v>0.42234953703703704</v>
      </c>
      <c r="E471" s="405">
        <v>0.42252314814814818</v>
      </c>
      <c r="F471" s="406">
        <f t="shared" si="123"/>
        <v>1.7</v>
      </c>
      <c r="G471" s="468">
        <f t="shared" si="123"/>
        <v>5.41</v>
      </c>
      <c r="H471" s="407">
        <f t="shared" si="123"/>
        <v>1.2</v>
      </c>
      <c r="I471" s="407">
        <f t="shared" si="124"/>
        <v>7.11</v>
      </c>
      <c r="J471" s="407">
        <f t="shared" si="119"/>
        <v>7.1199999997764829</v>
      </c>
      <c r="K471" s="408">
        <f t="shared" si="125"/>
        <v>9.9999997764825821E-3</v>
      </c>
      <c r="L471" s="409">
        <f t="shared" si="126"/>
        <v>0.5</v>
      </c>
      <c r="M471" s="410">
        <f t="shared" si="127"/>
        <v>7.61</v>
      </c>
      <c r="N471" s="410">
        <f t="shared" si="128"/>
        <v>7.6199999997764829</v>
      </c>
      <c r="O471" s="411"/>
      <c r="P471" s="485">
        <f t="shared" ca="1" si="129"/>
        <v>0.54425925925926599</v>
      </c>
      <c r="Q471" s="484">
        <f t="shared" ca="1" si="130"/>
        <v>0.54442129629630298</v>
      </c>
      <c r="R471" s="486">
        <v>9.9999997764825821E-3</v>
      </c>
      <c r="S471" s="486">
        <f t="shared" ca="1" si="120"/>
        <v>0.15</v>
      </c>
      <c r="T471" s="506">
        <v>5</v>
      </c>
      <c r="U471" s="469" t="str">
        <f t="shared" si="121"/>
        <v>C19-R10</v>
      </c>
      <c r="V471" s="470">
        <v>19</v>
      </c>
      <c r="W471" s="470" t="s">
        <v>493</v>
      </c>
      <c r="X471" s="470" t="s">
        <v>494</v>
      </c>
      <c r="Y471" s="470">
        <v>10</v>
      </c>
      <c r="AA471" s="505">
        <v>455</v>
      </c>
    </row>
    <row r="472" spans="1:27" ht="12.75" customHeight="1">
      <c r="A472" s="403">
        <f t="shared" si="122"/>
        <v>456</v>
      </c>
      <c r="B472" s="745"/>
      <c r="C472" s="404" t="str">
        <f t="shared" si="118"/>
        <v>C19-R12</v>
      </c>
      <c r="D472" s="405">
        <v>0.42261574074074076</v>
      </c>
      <c r="E472" s="405">
        <v>0.42278935185185185</v>
      </c>
      <c r="F472" s="406">
        <f t="shared" si="123"/>
        <v>1.7</v>
      </c>
      <c r="G472" s="468">
        <f t="shared" si="123"/>
        <v>5.41</v>
      </c>
      <c r="H472" s="407">
        <f t="shared" si="123"/>
        <v>1.2</v>
      </c>
      <c r="I472" s="407">
        <f t="shared" si="124"/>
        <v>7.11</v>
      </c>
      <c r="J472" s="407">
        <f t="shared" si="119"/>
        <v>7.2100000014901164</v>
      </c>
      <c r="K472" s="408">
        <f t="shared" si="125"/>
        <v>0.10000000149011612</v>
      </c>
      <c r="L472" s="409">
        <f t="shared" si="126"/>
        <v>0.5</v>
      </c>
      <c r="M472" s="410">
        <f t="shared" si="127"/>
        <v>7.61</v>
      </c>
      <c r="N472" s="410">
        <f t="shared" si="128"/>
        <v>7.7100000014901164</v>
      </c>
      <c r="O472" s="411"/>
      <c r="P472" s="485">
        <f t="shared" ca="1" si="129"/>
        <v>0.54471064814815484</v>
      </c>
      <c r="Q472" s="484">
        <f t="shared" ca="1" si="130"/>
        <v>0.54484953703704375</v>
      </c>
      <c r="R472" s="486">
        <v>0.10000000149011612</v>
      </c>
      <c r="S472" s="486">
        <f t="shared" ca="1" si="120"/>
        <v>0.02</v>
      </c>
      <c r="T472" s="470">
        <v>6</v>
      </c>
      <c r="U472" s="469" t="str">
        <f t="shared" si="121"/>
        <v>C19-R12</v>
      </c>
      <c r="V472" s="470">
        <v>19</v>
      </c>
      <c r="W472" s="470" t="s">
        <v>493</v>
      </c>
      <c r="X472" s="470" t="s">
        <v>494</v>
      </c>
      <c r="Y472" s="470">
        <v>12</v>
      </c>
      <c r="AA472" s="505">
        <v>456</v>
      </c>
    </row>
    <row r="473" spans="1:27" ht="12.75" customHeight="1">
      <c r="A473" s="403">
        <f t="shared" si="122"/>
        <v>457</v>
      </c>
      <c r="B473" s="745"/>
      <c r="C473" s="404" t="str">
        <f t="shared" si="118"/>
        <v>C19-R14</v>
      </c>
      <c r="D473" s="405">
        <v>0.4228587962962963</v>
      </c>
      <c r="E473" s="405">
        <v>0.42303240740740738</v>
      </c>
      <c r="F473" s="406">
        <f t="shared" si="123"/>
        <v>1.7</v>
      </c>
      <c r="G473" s="468">
        <f t="shared" si="123"/>
        <v>5.41</v>
      </c>
      <c r="H473" s="407">
        <f t="shared" si="123"/>
        <v>1.2</v>
      </c>
      <c r="I473" s="407">
        <f t="shared" si="124"/>
        <v>7.11</v>
      </c>
      <c r="J473" s="407">
        <f t="shared" si="119"/>
        <v>7.1399999993294481</v>
      </c>
      <c r="K473" s="408">
        <f t="shared" si="125"/>
        <v>2.9999999329447746E-2</v>
      </c>
      <c r="L473" s="409">
        <f t="shared" si="126"/>
        <v>0.5</v>
      </c>
      <c r="M473" s="410">
        <f t="shared" si="127"/>
        <v>7.61</v>
      </c>
      <c r="N473" s="410">
        <f t="shared" si="128"/>
        <v>7.6399999993294481</v>
      </c>
      <c r="O473" s="411"/>
      <c r="P473" s="485">
        <f t="shared" ca="1" si="129"/>
        <v>0.54509259259259935</v>
      </c>
      <c r="Q473" s="484">
        <f t="shared" ca="1" si="130"/>
        <v>0.54525462962963633</v>
      </c>
      <c r="R473" s="486">
        <v>2.9999999329447746E-2</v>
      </c>
      <c r="S473" s="486">
        <f t="shared" ca="1" si="120"/>
        <v>0.12</v>
      </c>
      <c r="T473" s="506">
        <v>7</v>
      </c>
      <c r="U473" s="469" t="str">
        <f t="shared" si="121"/>
        <v>C19-R14</v>
      </c>
      <c r="V473" s="470">
        <v>19</v>
      </c>
      <c r="W473" s="470" t="s">
        <v>493</v>
      </c>
      <c r="X473" s="470" t="s">
        <v>494</v>
      </c>
      <c r="Y473" s="470">
        <v>14</v>
      </c>
      <c r="AA473" s="505">
        <v>457</v>
      </c>
    </row>
    <row r="474" spans="1:27" ht="12.75" customHeight="1">
      <c r="A474" s="403">
        <f t="shared" si="122"/>
        <v>458</v>
      </c>
      <c r="B474" s="745"/>
      <c r="C474" s="404" t="str">
        <f t="shared" si="118"/>
        <v>C19-R16</v>
      </c>
      <c r="D474" s="405">
        <v>0.42311342592592593</v>
      </c>
      <c r="E474" s="405">
        <v>0.42325231481481479</v>
      </c>
      <c r="F474" s="406">
        <f t="shared" si="123"/>
        <v>1.7</v>
      </c>
      <c r="G474" s="468">
        <f t="shared" si="123"/>
        <v>5.41</v>
      </c>
      <c r="H474" s="407">
        <f t="shared" si="123"/>
        <v>1.2</v>
      </c>
      <c r="I474" s="407">
        <f t="shared" si="124"/>
        <v>7.11</v>
      </c>
      <c r="J474" s="407">
        <f t="shared" si="119"/>
        <v>7.2500000005960468</v>
      </c>
      <c r="K474" s="408">
        <f t="shared" si="125"/>
        <v>0.14000000059604645</v>
      </c>
      <c r="L474" s="409">
        <f t="shared" si="126"/>
        <v>0.5</v>
      </c>
      <c r="M474" s="410">
        <f t="shared" si="127"/>
        <v>7.61</v>
      </c>
      <c r="N474" s="410">
        <f t="shared" si="128"/>
        <v>7.7500000005960468</v>
      </c>
      <c r="O474" s="411"/>
      <c r="P474" s="485">
        <f t="shared" ca="1" si="129"/>
        <v>0.54549768518519193</v>
      </c>
      <c r="Q474" s="484">
        <f t="shared" ca="1" si="130"/>
        <v>0.54564814814815488</v>
      </c>
      <c r="R474" s="486">
        <v>0.14000000059604645</v>
      </c>
      <c r="S474" s="486">
        <f t="shared" ca="1" si="120"/>
        <v>0.12</v>
      </c>
      <c r="T474" s="470">
        <v>8</v>
      </c>
      <c r="U474" s="469" t="str">
        <f t="shared" si="121"/>
        <v>C19-R16</v>
      </c>
      <c r="V474" s="470">
        <v>19</v>
      </c>
      <c r="W474" s="470" t="s">
        <v>493</v>
      </c>
      <c r="X474" s="470" t="s">
        <v>494</v>
      </c>
      <c r="Y474" s="470">
        <v>16</v>
      </c>
      <c r="AA474" s="505">
        <v>458</v>
      </c>
    </row>
    <row r="475" spans="1:27" ht="12.75" customHeight="1">
      <c r="A475" s="403">
        <f t="shared" si="122"/>
        <v>459</v>
      </c>
      <c r="B475" s="745"/>
      <c r="C475" s="404" t="str">
        <f t="shared" si="118"/>
        <v>C19-R18</v>
      </c>
      <c r="D475" s="405">
        <v>0.42336805555555557</v>
      </c>
      <c r="E475" s="405">
        <v>0.42350694444444442</v>
      </c>
      <c r="F475" s="406">
        <f t="shared" si="123"/>
        <v>1.7</v>
      </c>
      <c r="G475" s="468">
        <f t="shared" si="123"/>
        <v>5.41</v>
      </c>
      <c r="H475" s="407">
        <f t="shared" si="123"/>
        <v>1.2</v>
      </c>
      <c r="I475" s="407">
        <f t="shared" si="124"/>
        <v>7.11</v>
      </c>
      <c r="J475" s="407">
        <f t="shared" si="119"/>
        <v>7.1199999997764829</v>
      </c>
      <c r="K475" s="408">
        <f t="shared" si="125"/>
        <v>9.9999997764825821E-3</v>
      </c>
      <c r="L475" s="409">
        <f t="shared" si="126"/>
        <v>0.5</v>
      </c>
      <c r="M475" s="410">
        <f t="shared" si="127"/>
        <v>7.61</v>
      </c>
      <c r="N475" s="410">
        <f t="shared" si="128"/>
        <v>7.6199999997764829</v>
      </c>
      <c r="O475" s="411"/>
      <c r="P475" s="485">
        <f t="shared" ca="1" si="129"/>
        <v>0.54589120370371047</v>
      </c>
      <c r="Q475" s="484">
        <f t="shared" ca="1" si="130"/>
        <v>0.54605324074074746</v>
      </c>
      <c r="R475" s="486">
        <v>9.9999997764825821E-3</v>
      </c>
      <c r="S475" s="486">
        <f t="shared" ca="1" si="120"/>
        <v>0.13</v>
      </c>
      <c r="T475" s="506">
        <v>9</v>
      </c>
      <c r="U475" s="469" t="str">
        <f t="shared" si="121"/>
        <v>C19-R18</v>
      </c>
      <c r="V475" s="470">
        <v>19</v>
      </c>
      <c r="W475" s="470" t="s">
        <v>493</v>
      </c>
      <c r="X475" s="470" t="s">
        <v>494</v>
      </c>
      <c r="Y475" s="470">
        <v>18</v>
      </c>
      <c r="AA475" s="505">
        <v>459</v>
      </c>
    </row>
    <row r="476" spans="1:27" ht="12.75" customHeight="1">
      <c r="A476" s="403">
        <f t="shared" si="122"/>
        <v>460</v>
      </c>
      <c r="B476" s="745"/>
      <c r="C476" s="404" t="str">
        <f t="shared" si="118"/>
        <v>C19-R20</v>
      </c>
      <c r="D476" s="405">
        <v>0.4236111111111111</v>
      </c>
      <c r="E476" s="405">
        <v>0.42377314814814815</v>
      </c>
      <c r="F476" s="406">
        <f t="shared" si="123"/>
        <v>1.7</v>
      </c>
      <c r="G476" s="468">
        <f t="shared" si="123"/>
        <v>5.41</v>
      </c>
      <c r="H476" s="407">
        <f t="shared" si="123"/>
        <v>1.2</v>
      </c>
      <c r="I476" s="407">
        <f t="shared" si="124"/>
        <v>7.11</v>
      </c>
      <c r="J476" s="407">
        <f t="shared" si="119"/>
        <v>7.1199999997764829</v>
      </c>
      <c r="K476" s="408">
        <f t="shared" si="125"/>
        <v>9.9999997764825821E-3</v>
      </c>
      <c r="L476" s="409">
        <f t="shared" si="126"/>
        <v>0.5</v>
      </c>
      <c r="M476" s="410">
        <f t="shared" si="127"/>
        <v>7.61</v>
      </c>
      <c r="N476" s="410">
        <f t="shared" si="128"/>
        <v>7.6199999997764829</v>
      </c>
      <c r="O476" s="411"/>
      <c r="P476" s="485">
        <f t="shared" ca="1" si="129"/>
        <v>0.54633101851852528</v>
      </c>
      <c r="Q476" s="484">
        <f t="shared" ca="1" si="130"/>
        <v>0.54646990740741419</v>
      </c>
      <c r="R476" s="486">
        <v>9.9999997764825821E-3</v>
      </c>
      <c r="S476" s="486">
        <f t="shared" ca="1" si="120"/>
        <v>0.1</v>
      </c>
      <c r="T476" s="470">
        <v>10</v>
      </c>
      <c r="U476" s="469" t="str">
        <f t="shared" si="121"/>
        <v>C19-R20</v>
      </c>
      <c r="V476" s="470">
        <v>19</v>
      </c>
      <c r="W476" s="470" t="s">
        <v>493</v>
      </c>
      <c r="X476" s="470" t="s">
        <v>494</v>
      </c>
      <c r="Y476" s="470">
        <v>20</v>
      </c>
      <c r="AA476" s="505">
        <v>460</v>
      </c>
    </row>
    <row r="477" spans="1:27" ht="12.75" customHeight="1">
      <c r="A477" s="403">
        <f t="shared" si="122"/>
        <v>461</v>
      </c>
      <c r="B477" s="745"/>
      <c r="C477" s="404" t="str">
        <f t="shared" si="118"/>
        <v>C19-R22</v>
      </c>
      <c r="D477" s="405">
        <v>0.42388888888888887</v>
      </c>
      <c r="E477" s="405">
        <v>0.42403935185185188</v>
      </c>
      <c r="F477" s="406">
        <f t="shared" si="123"/>
        <v>1.7</v>
      </c>
      <c r="G477" s="468">
        <f t="shared" si="123"/>
        <v>5.41</v>
      </c>
      <c r="H477" s="407">
        <f t="shared" si="123"/>
        <v>1.2</v>
      </c>
      <c r="I477" s="407">
        <f t="shared" si="124"/>
        <v>7.11</v>
      </c>
      <c r="J477" s="407">
        <f t="shared" si="119"/>
        <v>7.2199999994039539</v>
      </c>
      <c r="K477" s="408">
        <f t="shared" si="125"/>
        <v>0.10999999940395355</v>
      </c>
      <c r="L477" s="409">
        <f t="shared" si="126"/>
        <v>0.5</v>
      </c>
      <c r="M477" s="410">
        <f t="shared" si="127"/>
        <v>7.61</v>
      </c>
      <c r="N477" s="410">
        <f t="shared" si="128"/>
        <v>7.7199999994039539</v>
      </c>
      <c r="O477" s="411"/>
      <c r="P477" s="485">
        <f t="shared" ca="1" si="129"/>
        <v>0.54675925925926605</v>
      </c>
      <c r="Q477" s="484">
        <f t="shared" ca="1" si="130"/>
        <v>0.546909722222229</v>
      </c>
      <c r="R477" s="486">
        <v>0.10999999940395355</v>
      </c>
      <c r="S477" s="486">
        <f t="shared" ca="1" si="120"/>
        <v>0.1</v>
      </c>
      <c r="T477" s="506">
        <v>11</v>
      </c>
      <c r="U477" s="469" t="str">
        <f t="shared" si="121"/>
        <v>C19-R22</v>
      </c>
      <c r="V477" s="470">
        <v>19</v>
      </c>
      <c r="W477" s="470" t="s">
        <v>493</v>
      </c>
      <c r="X477" s="470" t="s">
        <v>494</v>
      </c>
      <c r="Y477" s="470">
        <v>22</v>
      </c>
      <c r="AA477" s="505">
        <v>461</v>
      </c>
    </row>
    <row r="478" spans="1:27" ht="12.75" customHeight="1">
      <c r="A478" s="403">
        <f t="shared" si="122"/>
        <v>462</v>
      </c>
      <c r="B478" s="745"/>
      <c r="C478" s="404" t="str">
        <f t="shared" si="118"/>
        <v>C19-R24</v>
      </c>
      <c r="D478" s="405">
        <v>0.42417824074074073</v>
      </c>
      <c r="E478" s="405">
        <v>0.42432870370370368</v>
      </c>
      <c r="F478" s="406">
        <f t="shared" si="123"/>
        <v>1.7</v>
      </c>
      <c r="G478" s="468">
        <f t="shared" si="123"/>
        <v>5.41</v>
      </c>
      <c r="H478" s="407">
        <f t="shared" si="123"/>
        <v>1.2</v>
      </c>
      <c r="I478" s="407">
        <f t="shared" si="124"/>
        <v>7.11</v>
      </c>
      <c r="J478" s="407">
        <f t="shared" si="119"/>
        <v>7.1299999995529655</v>
      </c>
      <c r="K478" s="408">
        <f t="shared" si="125"/>
        <v>1.9999999552965164E-2</v>
      </c>
      <c r="L478" s="409">
        <f t="shared" si="126"/>
        <v>0.5</v>
      </c>
      <c r="M478" s="410">
        <f t="shared" si="127"/>
        <v>7.61</v>
      </c>
      <c r="N478" s="410">
        <f t="shared" si="128"/>
        <v>7.6299999995529655</v>
      </c>
      <c r="O478" s="411"/>
      <c r="P478" s="485">
        <f t="shared" ca="1" si="129"/>
        <v>0.54717592592593267</v>
      </c>
      <c r="Q478" s="484">
        <f t="shared" ca="1" si="130"/>
        <v>0.54732638888889562</v>
      </c>
      <c r="R478" s="486">
        <v>1.9999999552965164E-2</v>
      </c>
      <c r="S478" s="486">
        <f t="shared" ca="1" si="120"/>
        <v>0.05</v>
      </c>
      <c r="T478" s="470">
        <v>12</v>
      </c>
      <c r="U478" s="469" t="str">
        <f t="shared" si="121"/>
        <v>C19-R24</v>
      </c>
      <c r="V478" s="470">
        <v>19</v>
      </c>
      <c r="W478" s="470" t="s">
        <v>493</v>
      </c>
      <c r="X478" s="470" t="s">
        <v>494</v>
      </c>
      <c r="Y478" s="470">
        <v>24</v>
      </c>
      <c r="AA478" s="505">
        <v>462</v>
      </c>
    </row>
    <row r="479" spans="1:27" ht="12.75" customHeight="1">
      <c r="A479" s="403">
        <f t="shared" si="122"/>
        <v>463</v>
      </c>
      <c r="B479" s="745"/>
      <c r="C479" s="404" t="str">
        <f t="shared" si="118"/>
        <v>C19-R26</v>
      </c>
      <c r="D479" s="405">
        <v>0.42442129629629627</v>
      </c>
      <c r="E479" s="405">
        <v>0.42456018518518518</v>
      </c>
      <c r="F479" s="406">
        <f t="shared" si="123"/>
        <v>1.7</v>
      </c>
      <c r="G479" s="468">
        <f t="shared" si="123"/>
        <v>5.41</v>
      </c>
      <c r="H479" s="407">
        <f t="shared" si="123"/>
        <v>1.2</v>
      </c>
      <c r="I479" s="407">
        <f t="shared" si="124"/>
        <v>7.11</v>
      </c>
      <c r="J479" s="407">
        <f t="shared" si="119"/>
        <v>7.189999998211861</v>
      </c>
      <c r="K479" s="408">
        <f t="shared" si="125"/>
        <v>7.9999998211860657E-2</v>
      </c>
      <c r="L479" s="409">
        <f t="shared" si="126"/>
        <v>0.5</v>
      </c>
      <c r="M479" s="410">
        <f t="shared" si="127"/>
        <v>7.61</v>
      </c>
      <c r="N479" s="410">
        <f t="shared" si="128"/>
        <v>7.689999998211861</v>
      </c>
      <c r="O479" s="411"/>
      <c r="P479" s="485">
        <f t="shared" ca="1" si="129"/>
        <v>0.54759259259259929</v>
      </c>
      <c r="Q479" s="484">
        <f t="shared" ca="1" si="130"/>
        <v>0.54775462962963628</v>
      </c>
      <c r="R479" s="486">
        <v>7.9999998211860657E-2</v>
      </c>
      <c r="S479" s="486">
        <f t="shared" ca="1" si="120"/>
        <v>0.08</v>
      </c>
      <c r="T479" s="506">
        <v>13</v>
      </c>
      <c r="U479" s="469" t="str">
        <f t="shared" si="121"/>
        <v>C19-R26</v>
      </c>
      <c r="V479" s="470">
        <v>19</v>
      </c>
      <c r="W479" s="470" t="s">
        <v>493</v>
      </c>
      <c r="X479" s="470" t="s">
        <v>494</v>
      </c>
      <c r="Y479" s="470">
        <v>26</v>
      </c>
      <c r="AA479" s="505">
        <v>463</v>
      </c>
    </row>
    <row r="480" spans="1:27" ht="12.75" customHeight="1">
      <c r="A480" s="403">
        <f t="shared" si="122"/>
        <v>464</v>
      </c>
      <c r="B480" s="745"/>
      <c r="C480" s="404" t="str">
        <f t="shared" si="118"/>
        <v>C19-R28</v>
      </c>
      <c r="D480" s="405">
        <v>0.42469907407407409</v>
      </c>
      <c r="E480" s="405">
        <v>0.42487268518518517</v>
      </c>
      <c r="F480" s="406">
        <f t="shared" si="123"/>
        <v>1.7</v>
      </c>
      <c r="G480" s="468">
        <f t="shared" si="123"/>
        <v>5.41</v>
      </c>
      <c r="H480" s="407">
        <f t="shared" si="123"/>
        <v>1.2</v>
      </c>
      <c r="I480" s="407">
        <f t="shared" si="124"/>
        <v>7.11</v>
      </c>
      <c r="J480" s="407">
        <f t="shared" si="119"/>
        <v>7.2500000005960468</v>
      </c>
      <c r="K480" s="408">
        <f t="shared" si="125"/>
        <v>0.14000000059604645</v>
      </c>
      <c r="L480" s="409">
        <f t="shared" si="126"/>
        <v>0.5</v>
      </c>
      <c r="M480" s="410">
        <f t="shared" si="127"/>
        <v>7.61</v>
      </c>
      <c r="N480" s="410">
        <f t="shared" si="128"/>
        <v>7.7500000005960468</v>
      </c>
      <c r="O480" s="411"/>
      <c r="P480" s="485">
        <f t="shared" ca="1" si="129"/>
        <v>0.54798611111111772</v>
      </c>
      <c r="Q480" s="484">
        <f t="shared" ca="1" si="130"/>
        <v>0.54812500000000663</v>
      </c>
      <c r="R480" s="486">
        <v>0.14000000059604645</v>
      </c>
      <c r="S480" s="486">
        <f t="shared" ca="1" si="120"/>
        <v>0.09</v>
      </c>
      <c r="T480" s="470">
        <v>14</v>
      </c>
      <c r="U480" s="469" t="str">
        <f t="shared" si="121"/>
        <v>C19-R28</v>
      </c>
      <c r="V480" s="470">
        <v>19</v>
      </c>
      <c r="W480" s="470" t="s">
        <v>493</v>
      </c>
      <c r="X480" s="470" t="s">
        <v>494</v>
      </c>
      <c r="Y480" s="470">
        <v>28</v>
      </c>
      <c r="AA480" s="505">
        <v>464</v>
      </c>
    </row>
    <row r="481" spans="1:27" ht="12.75" customHeight="1">
      <c r="A481" s="403">
        <f t="shared" si="122"/>
        <v>465</v>
      </c>
      <c r="B481" s="745"/>
      <c r="C481" s="404" t="str">
        <f t="shared" si="118"/>
        <v>C19-R30</v>
      </c>
      <c r="D481" s="405">
        <v>0.42495370370370372</v>
      </c>
      <c r="E481" s="405">
        <v>0.42510416666666667</v>
      </c>
      <c r="F481" s="406">
        <f t="shared" si="123"/>
        <v>1.7</v>
      </c>
      <c r="G481" s="468">
        <f t="shared" si="123"/>
        <v>5.41</v>
      </c>
      <c r="H481" s="407">
        <f t="shared" si="123"/>
        <v>1.2</v>
      </c>
      <c r="I481" s="407">
        <f t="shared" si="124"/>
        <v>7.11</v>
      </c>
      <c r="J481" s="407">
        <f t="shared" si="119"/>
        <v>7.1399999993294481</v>
      </c>
      <c r="K481" s="408">
        <f t="shared" si="125"/>
        <v>2.9999999329447746E-2</v>
      </c>
      <c r="L481" s="409">
        <f t="shared" si="126"/>
        <v>0.5</v>
      </c>
      <c r="M481" s="410">
        <f t="shared" si="127"/>
        <v>7.61</v>
      </c>
      <c r="N481" s="410">
        <f t="shared" si="128"/>
        <v>7.6399999993294481</v>
      </c>
      <c r="O481" s="411"/>
      <c r="P481" s="485">
        <f t="shared" ca="1" si="129"/>
        <v>0.54840277777778446</v>
      </c>
      <c r="Q481" s="484">
        <f t="shared" ca="1" si="130"/>
        <v>0.54854166666667337</v>
      </c>
      <c r="R481" s="486">
        <v>2.9999999329447746E-2</v>
      </c>
      <c r="S481" s="486">
        <f t="shared" ca="1" si="120"/>
        <v>0.06</v>
      </c>
      <c r="T481" s="506">
        <v>15</v>
      </c>
      <c r="U481" s="469" t="str">
        <f t="shared" si="121"/>
        <v>C19-R30</v>
      </c>
      <c r="V481" s="470">
        <v>19</v>
      </c>
      <c r="W481" s="470" t="s">
        <v>493</v>
      </c>
      <c r="X481" s="470" t="s">
        <v>494</v>
      </c>
      <c r="Y481" s="470">
        <v>30</v>
      </c>
      <c r="AA481" s="505">
        <v>465</v>
      </c>
    </row>
    <row r="482" spans="1:27" ht="12.75" customHeight="1">
      <c r="A482" s="403">
        <f t="shared" si="122"/>
        <v>466</v>
      </c>
      <c r="B482" s="745"/>
      <c r="C482" s="404" t="str">
        <f t="shared" si="118"/>
        <v>C19-R32</v>
      </c>
      <c r="D482" s="405">
        <v>0.42520833333333335</v>
      </c>
      <c r="E482" s="405">
        <v>0.42538194444444444</v>
      </c>
      <c r="F482" s="406">
        <f t="shared" si="123"/>
        <v>1.7</v>
      </c>
      <c r="G482" s="468">
        <f t="shared" si="123"/>
        <v>5.41</v>
      </c>
      <c r="H482" s="407">
        <f t="shared" si="123"/>
        <v>1.2</v>
      </c>
      <c r="I482" s="407">
        <f t="shared" si="124"/>
        <v>7.11</v>
      </c>
      <c r="J482" s="407">
        <f t="shared" si="119"/>
        <v>7.200000003576279</v>
      </c>
      <c r="K482" s="408">
        <f t="shared" si="125"/>
        <v>9.0000003576278687E-2</v>
      </c>
      <c r="L482" s="409">
        <f t="shared" si="126"/>
        <v>0.5</v>
      </c>
      <c r="M482" s="410">
        <f t="shared" si="127"/>
        <v>7.61</v>
      </c>
      <c r="N482" s="410">
        <f t="shared" si="128"/>
        <v>7.700000003576279</v>
      </c>
      <c r="O482" s="411"/>
      <c r="P482" s="485">
        <f t="shared" ca="1" si="129"/>
        <v>0.54881944444445119</v>
      </c>
      <c r="Q482" s="484">
        <f t="shared" ca="1" si="130"/>
        <v>0.54896990740741414</v>
      </c>
      <c r="R482" s="486">
        <v>9.0000003576278687E-2</v>
      </c>
      <c r="S482" s="486">
        <f t="shared" ca="1" si="120"/>
        <v>0.12</v>
      </c>
      <c r="T482" s="470">
        <v>16</v>
      </c>
      <c r="U482" s="469" t="str">
        <f t="shared" si="121"/>
        <v>C19-R32</v>
      </c>
      <c r="V482" s="470">
        <v>19</v>
      </c>
      <c r="W482" s="470" t="s">
        <v>493</v>
      </c>
      <c r="X482" s="470" t="s">
        <v>494</v>
      </c>
      <c r="Y482" s="470">
        <v>32</v>
      </c>
      <c r="AA482" s="505">
        <v>466</v>
      </c>
    </row>
    <row r="483" spans="1:27" ht="12.75" customHeight="1">
      <c r="A483" s="403">
        <f t="shared" si="122"/>
        <v>467</v>
      </c>
      <c r="B483" s="745"/>
      <c r="C483" s="404" t="str">
        <f t="shared" si="118"/>
        <v>C19-R34</v>
      </c>
      <c r="D483" s="405">
        <v>0.4254398148148148</v>
      </c>
      <c r="E483" s="405">
        <v>0.42560185185185184</v>
      </c>
      <c r="F483" s="406">
        <f t="shared" ref="F483:H498" si="131">F482</f>
        <v>1.7</v>
      </c>
      <c r="G483" s="468">
        <f t="shared" si="131"/>
        <v>5.41</v>
      </c>
      <c r="H483" s="407">
        <f t="shared" si="131"/>
        <v>1.2</v>
      </c>
      <c r="I483" s="407">
        <f t="shared" si="124"/>
        <v>7.11</v>
      </c>
      <c r="J483" s="407">
        <f t="shared" si="119"/>
        <v>7.2399999952316287</v>
      </c>
      <c r="K483" s="408">
        <f t="shared" si="125"/>
        <v>0.12999999523162842</v>
      </c>
      <c r="L483" s="409">
        <f t="shared" si="126"/>
        <v>0.5</v>
      </c>
      <c r="M483" s="410">
        <f t="shared" si="127"/>
        <v>7.61</v>
      </c>
      <c r="N483" s="410">
        <f t="shared" si="128"/>
        <v>7.7399999952316287</v>
      </c>
      <c r="O483" s="411"/>
      <c r="P483" s="485">
        <f t="shared" ca="1" si="129"/>
        <v>0.54922453703704377</v>
      </c>
      <c r="Q483" s="484">
        <f t="shared" ca="1" si="130"/>
        <v>0.54939814814815491</v>
      </c>
      <c r="R483" s="486">
        <v>0.12999999523162842</v>
      </c>
      <c r="S483" s="486">
        <f t="shared" ca="1" si="120"/>
        <v>0.13</v>
      </c>
      <c r="T483" s="506">
        <v>17</v>
      </c>
      <c r="U483" s="469" t="str">
        <f t="shared" si="121"/>
        <v>C19-R34</v>
      </c>
      <c r="V483" s="470">
        <v>19</v>
      </c>
      <c r="W483" s="470" t="s">
        <v>493</v>
      </c>
      <c r="X483" s="470" t="s">
        <v>494</v>
      </c>
      <c r="Y483" s="470">
        <v>34</v>
      </c>
      <c r="AA483" s="505">
        <v>467</v>
      </c>
    </row>
    <row r="484" spans="1:27" ht="12.75" customHeight="1">
      <c r="A484" s="403">
        <f t="shared" si="122"/>
        <v>468</v>
      </c>
      <c r="B484" s="745"/>
      <c r="C484" s="404" t="str">
        <f t="shared" si="118"/>
        <v>C19-R36</v>
      </c>
      <c r="D484" s="405">
        <v>0.4256712962962963</v>
      </c>
      <c r="E484" s="405">
        <v>0.42583333333333334</v>
      </c>
      <c r="F484" s="406">
        <f t="shared" si="131"/>
        <v>1.7</v>
      </c>
      <c r="G484" s="468">
        <f t="shared" si="131"/>
        <v>5.41</v>
      </c>
      <c r="H484" s="407">
        <f t="shared" si="131"/>
        <v>1.2</v>
      </c>
      <c r="I484" s="407">
        <f t="shared" si="124"/>
        <v>7.11</v>
      </c>
      <c r="J484" s="407">
        <f t="shared" si="119"/>
        <v>7.2100000014901164</v>
      </c>
      <c r="K484" s="408">
        <f t="shared" si="125"/>
        <v>0.10000000149011612</v>
      </c>
      <c r="L484" s="409">
        <f t="shared" si="126"/>
        <v>0.5</v>
      </c>
      <c r="M484" s="410">
        <f t="shared" si="127"/>
        <v>7.61</v>
      </c>
      <c r="N484" s="410">
        <f t="shared" si="128"/>
        <v>7.7100000014901164</v>
      </c>
      <c r="O484" s="411"/>
      <c r="P484" s="485">
        <f t="shared" ca="1" si="129"/>
        <v>0.54965277777778454</v>
      </c>
      <c r="Q484" s="484">
        <f t="shared" ca="1" si="130"/>
        <v>0.54982638888889568</v>
      </c>
      <c r="R484" s="486">
        <v>0.10000000149011612</v>
      </c>
      <c r="S484" s="486">
        <f t="shared" ca="1" si="120"/>
        <v>0.02</v>
      </c>
      <c r="T484" s="470">
        <v>18</v>
      </c>
      <c r="U484" s="469" t="str">
        <f t="shared" si="121"/>
        <v>C19-R36</v>
      </c>
      <c r="V484" s="470">
        <v>19</v>
      </c>
      <c r="W484" s="470" t="s">
        <v>493</v>
      </c>
      <c r="X484" s="470" t="s">
        <v>494</v>
      </c>
      <c r="Y484" s="470">
        <v>36</v>
      </c>
      <c r="AA484" s="505">
        <v>468</v>
      </c>
    </row>
    <row r="485" spans="1:27" ht="12.75" customHeight="1">
      <c r="A485" s="403">
        <f t="shared" si="122"/>
        <v>469</v>
      </c>
      <c r="B485" s="745"/>
      <c r="C485" s="404" t="str">
        <f t="shared" si="118"/>
        <v>C20-R38</v>
      </c>
      <c r="D485" s="405">
        <v>0.42596064814814816</v>
      </c>
      <c r="E485" s="405">
        <v>0.42611111111111111</v>
      </c>
      <c r="F485" s="406">
        <f t="shared" si="131"/>
        <v>1.7</v>
      </c>
      <c r="G485" s="468">
        <f t="shared" si="131"/>
        <v>5.41</v>
      </c>
      <c r="H485" s="407">
        <f t="shared" si="131"/>
        <v>1.2</v>
      </c>
      <c r="I485" s="407">
        <f t="shared" si="124"/>
        <v>7.11</v>
      </c>
      <c r="J485" s="407">
        <f t="shared" si="119"/>
        <v>7.1600000007450584</v>
      </c>
      <c r="K485" s="408">
        <f t="shared" si="125"/>
        <v>5.000000074505806E-2</v>
      </c>
      <c r="L485" s="409">
        <f t="shared" si="126"/>
        <v>0.5</v>
      </c>
      <c r="M485" s="410">
        <f t="shared" si="127"/>
        <v>7.61</v>
      </c>
      <c r="N485" s="410">
        <f t="shared" si="128"/>
        <v>7.6600000007450584</v>
      </c>
      <c r="O485" s="411"/>
      <c r="P485" s="485">
        <f t="shared" ca="1" si="129"/>
        <v>0.5501041666666735</v>
      </c>
      <c r="Q485" s="484">
        <f t="shared" ca="1" si="130"/>
        <v>0.55024305555556241</v>
      </c>
      <c r="R485" s="486">
        <v>5.000000074505806E-2</v>
      </c>
      <c r="S485" s="486">
        <f t="shared" ca="1" si="120"/>
        <v>0.05</v>
      </c>
      <c r="T485" s="506">
        <v>19</v>
      </c>
      <c r="U485" s="469" t="str">
        <f t="shared" si="121"/>
        <v>C20-R38</v>
      </c>
      <c r="V485" s="470">
        <v>20</v>
      </c>
      <c r="W485" s="470" t="s">
        <v>493</v>
      </c>
      <c r="X485" s="470" t="s">
        <v>494</v>
      </c>
      <c r="Y485" s="470">
        <v>38</v>
      </c>
      <c r="AA485" s="505">
        <v>469</v>
      </c>
    </row>
    <row r="486" spans="1:27" ht="12.75" customHeight="1">
      <c r="A486" s="403">
        <f t="shared" si="122"/>
        <v>470</v>
      </c>
      <c r="B486" s="745"/>
      <c r="C486" s="404" t="str">
        <f t="shared" si="118"/>
        <v>C20-R40</v>
      </c>
      <c r="D486" s="405">
        <v>0.42621527777777779</v>
      </c>
      <c r="E486" s="405">
        <v>0.42637731481481483</v>
      </c>
      <c r="F486" s="406">
        <f t="shared" si="131"/>
        <v>1.7</v>
      </c>
      <c r="G486" s="468">
        <f t="shared" si="131"/>
        <v>5.41</v>
      </c>
      <c r="H486" s="407">
        <f t="shared" si="131"/>
        <v>1.2</v>
      </c>
      <c r="I486" s="407">
        <f t="shared" si="124"/>
        <v>7.11</v>
      </c>
      <c r="J486" s="407">
        <f t="shared" si="119"/>
        <v>7.200000003576279</v>
      </c>
      <c r="K486" s="408">
        <f t="shared" si="125"/>
        <v>9.0000003576278687E-2</v>
      </c>
      <c r="L486" s="409">
        <f t="shared" si="126"/>
        <v>0.5</v>
      </c>
      <c r="M486" s="410">
        <f t="shared" si="127"/>
        <v>7.61</v>
      </c>
      <c r="N486" s="410">
        <f t="shared" si="128"/>
        <v>7.700000003576279</v>
      </c>
      <c r="O486" s="411"/>
      <c r="P486" s="485">
        <f t="shared" ca="1" si="129"/>
        <v>0.55052083333334023</v>
      </c>
      <c r="Q486" s="484">
        <f t="shared" ca="1" si="130"/>
        <v>0.55068287037037722</v>
      </c>
      <c r="R486" s="486">
        <v>9.0000003576278687E-2</v>
      </c>
      <c r="S486" s="486">
        <f t="shared" ca="1" si="120"/>
        <v>0.03</v>
      </c>
      <c r="T486" s="470">
        <v>20</v>
      </c>
      <c r="U486" s="469" t="str">
        <f t="shared" si="121"/>
        <v>C20-R40</v>
      </c>
      <c r="V486" s="470">
        <v>20</v>
      </c>
      <c r="W486" s="470" t="s">
        <v>493</v>
      </c>
      <c r="X486" s="470" t="s">
        <v>494</v>
      </c>
      <c r="Y486" s="470">
        <v>40</v>
      </c>
      <c r="AA486" s="505">
        <v>470</v>
      </c>
    </row>
    <row r="487" spans="1:27" ht="12.75" customHeight="1">
      <c r="A487" s="403">
        <f t="shared" si="122"/>
        <v>471</v>
      </c>
      <c r="B487" s="745"/>
      <c r="C487" s="404" t="str">
        <f t="shared" si="118"/>
        <v>C20-R42</v>
      </c>
      <c r="D487" s="405">
        <v>0.42648148148148146</v>
      </c>
      <c r="E487" s="405">
        <v>0.42663194444444447</v>
      </c>
      <c r="F487" s="406">
        <f t="shared" si="131"/>
        <v>1.7</v>
      </c>
      <c r="G487" s="468">
        <f t="shared" si="131"/>
        <v>5.41</v>
      </c>
      <c r="H487" s="407">
        <f t="shared" si="131"/>
        <v>1.2</v>
      </c>
      <c r="I487" s="407">
        <f t="shared" si="124"/>
        <v>7.11</v>
      </c>
      <c r="J487" s="407">
        <f t="shared" si="119"/>
        <v>7.1399999993294481</v>
      </c>
      <c r="K487" s="408">
        <f t="shared" si="125"/>
        <v>2.9999999329447746E-2</v>
      </c>
      <c r="L487" s="409">
        <f t="shared" si="126"/>
        <v>0.5</v>
      </c>
      <c r="M487" s="410">
        <f t="shared" si="127"/>
        <v>7.61</v>
      </c>
      <c r="N487" s="410">
        <f t="shared" si="128"/>
        <v>7.6399999993294481</v>
      </c>
      <c r="O487" s="411"/>
      <c r="P487" s="485">
        <f t="shared" ca="1" si="129"/>
        <v>0.55097222222222908</v>
      </c>
      <c r="Q487" s="484">
        <f t="shared" ca="1" si="130"/>
        <v>0.55114583333334022</v>
      </c>
      <c r="R487" s="486">
        <v>2.9999999329447746E-2</v>
      </c>
      <c r="S487" s="486">
        <f t="shared" ca="1" si="120"/>
        <v>0.06</v>
      </c>
      <c r="T487" s="506">
        <v>21</v>
      </c>
      <c r="U487" s="469" t="str">
        <f t="shared" si="121"/>
        <v>C20-R42</v>
      </c>
      <c r="V487" s="470">
        <v>20</v>
      </c>
      <c r="W487" s="470" t="s">
        <v>493</v>
      </c>
      <c r="X487" s="470" t="s">
        <v>494</v>
      </c>
      <c r="Y487" s="470">
        <v>42</v>
      </c>
      <c r="AA487" s="505">
        <v>471</v>
      </c>
    </row>
    <row r="488" spans="1:27" ht="12.75" customHeight="1">
      <c r="A488" s="403">
        <f t="shared" si="122"/>
        <v>472</v>
      </c>
      <c r="B488" s="745"/>
      <c r="C488" s="404" t="str">
        <f t="shared" si="118"/>
        <v>C20-R41</v>
      </c>
      <c r="D488" s="405">
        <v>0.42672453703703705</v>
      </c>
      <c r="E488" s="405">
        <v>0.426875</v>
      </c>
      <c r="F488" s="406">
        <f t="shared" si="131"/>
        <v>1.7</v>
      </c>
      <c r="G488" s="468">
        <f t="shared" si="131"/>
        <v>5.41</v>
      </c>
      <c r="H488" s="407">
        <f t="shared" si="131"/>
        <v>1.2</v>
      </c>
      <c r="I488" s="407">
        <f t="shared" si="124"/>
        <v>7.11</v>
      </c>
      <c r="J488" s="407">
        <f t="shared" si="119"/>
        <v>7.2100000014901164</v>
      </c>
      <c r="K488" s="408">
        <f t="shared" si="125"/>
        <v>0.10000000149011612</v>
      </c>
      <c r="L488" s="409">
        <f t="shared" si="126"/>
        <v>0.5</v>
      </c>
      <c r="M488" s="410">
        <f t="shared" si="127"/>
        <v>7.61</v>
      </c>
      <c r="N488" s="410">
        <f t="shared" si="128"/>
        <v>7.7100000014901164</v>
      </c>
      <c r="O488" s="411"/>
      <c r="P488" s="485">
        <f t="shared" ca="1" si="129"/>
        <v>0.55140046296296985</v>
      </c>
      <c r="Q488" s="484">
        <f t="shared" ca="1" si="130"/>
        <v>0.5515509259259328</v>
      </c>
      <c r="R488" s="486">
        <v>0.10000000149011612</v>
      </c>
      <c r="S488" s="486">
        <f t="shared" ca="1" si="120"/>
        <v>0.06</v>
      </c>
      <c r="T488" s="506">
        <v>1</v>
      </c>
      <c r="U488" s="469" t="str">
        <f t="shared" si="121"/>
        <v>C20-R41</v>
      </c>
      <c r="V488" s="470">
        <v>20</v>
      </c>
      <c r="W488" s="470" t="s">
        <v>493</v>
      </c>
      <c r="X488" s="470" t="s">
        <v>494</v>
      </c>
      <c r="Y488" s="470">
        <v>41</v>
      </c>
      <c r="AA488" s="505">
        <v>472</v>
      </c>
    </row>
    <row r="489" spans="1:27" ht="12.75" customHeight="1">
      <c r="A489" s="403">
        <f t="shared" si="122"/>
        <v>473</v>
      </c>
      <c r="B489" s="745"/>
      <c r="C489" s="404" t="str">
        <f t="shared" si="118"/>
        <v>C20-R39</v>
      </c>
      <c r="D489" s="405">
        <v>0.4269560185185185</v>
      </c>
      <c r="E489" s="405">
        <v>0.42709490740740741</v>
      </c>
      <c r="F489" s="406">
        <f t="shared" si="131"/>
        <v>1.7</v>
      </c>
      <c r="G489" s="468">
        <f t="shared" si="131"/>
        <v>5.41</v>
      </c>
      <c r="H489" s="407">
        <f t="shared" si="131"/>
        <v>1.2</v>
      </c>
      <c r="I489" s="407">
        <f t="shared" si="124"/>
        <v>7.11</v>
      </c>
      <c r="J489" s="407">
        <f t="shared" si="119"/>
        <v>7.1800000002980235</v>
      </c>
      <c r="K489" s="408">
        <f t="shared" si="125"/>
        <v>7.0000000298023224E-2</v>
      </c>
      <c r="L489" s="409">
        <f t="shared" si="126"/>
        <v>0.5</v>
      </c>
      <c r="M489" s="410">
        <f t="shared" si="127"/>
        <v>7.61</v>
      </c>
      <c r="N489" s="410">
        <f t="shared" si="128"/>
        <v>7.6800000002980235</v>
      </c>
      <c r="O489" s="411"/>
      <c r="P489" s="485">
        <f t="shared" ca="1" si="129"/>
        <v>0.55184027777778466</v>
      </c>
      <c r="Q489" s="484">
        <f t="shared" ca="1" si="130"/>
        <v>0.5520138888888958</v>
      </c>
      <c r="R489" s="486">
        <v>7.0000000298023224E-2</v>
      </c>
      <c r="S489" s="486">
        <f t="shared" ca="1" si="120"/>
        <v>0.13</v>
      </c>
      <c r="T489" s="470">
        <v>2</v>
      </c>
      <c r="U489" s="469" t="str">
        <f t="shared" si="121"/>
        <v>C20-R39</v>
      </c>
      <c r="V489" s="470">
        <v>20</v>
      </c>
      <c r="W489" s="470" t="s">
        <v>493</v>
      </c>
      <c r="X489" s="470" t="s">
        <v>494</v>
      </c>
      <c r="Y489" s="470">
        <v>39</v>
      </c>
      <c r="AA489" s="505">
        <v>473</v>
      </c>
    </row>
    <row r="490" spans="1:27" ht="12.75" customHeight="1">
      <c r="A490" s="403">
        <f t="shared" si="122"/>
        <v>474</v>
      </c>
      <c r="B490" s="745"/>
      <c r="C490" s="404" t="str">
        <f t="shared" si="118"/>
        <v>C20-R37</v>
      </c>
      <c r="D490" s="405">
        <v>0.42721064814814813</v>
      </c>
      <c r="E490" s="405">
        <v>0.42734953703703704</v>
      </c>
      <c r="F490" s="406">
        <f t="shared" si="131"/>
        <v>1.7</v>
      </c>
      <c r="G490" s="468">
        <f t="shared" si="131"/>
        <v>5.41</v>
      </c>
      <c r="H490" s="407">
        <f t="shared" si="131"/>
        <v>1.2</v>
      </c>
      <c r="I490" s="407">
        <f t="shared" si="124"/>
        <v>7.11</v>
      </c>
      <c r="J490" s="407">
        <f t="shared" si="119"/>
        <v>7.200000003576279</v>
      </c>
      <c r="K490" s="408">
        <f t="shared" si="125"/>
        <v>9.0000003576278687E-2</v>
      </c>
      <c r="L490" s="409">
        <f t="shared" si="126"/>
        <v>0.5</v>
      </c>
      <c r="M490" s="410">
        <f t="shared" si="127"/>
        <v>7.61</v>
      </c>
      <c r="N490" s="410">
        <f t="shared" si="128"/>
        <v>7.700000003576279</v>
      </c>
      <c r="O490" s="411"/>
      <c r="P490" s="485">
        <f t="shared" ca="1" si="129"/>
        <v>0.55225694444445139</v>
      </c>
      <c r="Q490" s="484">
        <f t="shared" ca="1" si="130"/>
        <v>0.5523958333333403</v>
      </c>
      <c r="R490" s="486">
        <v>9.0000003576278687E-2</v>
      </c>
      <c r="S490" s="486">
        <f t="shared" ca="1" si="120"/>
        <v>7.0000000000000007E-2</v>
      </c>
      <c r="T490" s="506">
        <v>3</v>
      </c>
      <c r="U490" s="469" t="str">
        <f t="shared" si="121"/>
        <v>C20-R37</v>
      </c>
      <c r="V490" s="470">
        <v>20</v>
      </c>
      <c r="W490" s="470" t="s">
        <v>493</v>
      </c>
      <c r="X490" s="470" t="s">
        <v>494</v>
      </c>
      <c r="Y490" s="470">
        <v>37</v>
      </c>
      <c r="AA490" s="505">
        <v>474</v>
      </c>
    </row>
    <row r="491" spans="1:27" ht="12.75" customHeight="1">
      <c r="A491" s="403">
        <f t="shared" si="122"/>
        <v>475</v>
      </c>
      <c r="B491" s="745"/>
      <c r="C491" s="404" t="str">
        <f t="shared" si="118"/>
        <v>C20-R35</v>
      </c>
      <c r="D491" s="405">
        <v>0.42748842592592595</v>
      </c>
      <c r="E491" s="405">
        <v>0.42765046296296294</v>
      </c>
      <c r="F491" s="406">
        <f t="shared" si="131"/>
        <v>1.7</v>
      </c>
      <c r="G491" s="468">
        <f t="shared" si="131"/>
        <v>5.41</v>
      </c>
      <c r="H491" s="407">
        <f t="shared" si="131"/>
        <v>1.2</v>
      </c>
      <c r="I491" s="407">
        <f t="shared" si="124"/>
        <v>7.11</v>
      </c>
      <c r="J491" s="407">
        <f t="shared" si="119"/>
        <v>7.189999998211861</v>
      </c>
      <c r="K491" s="408">
        <f t="shared" si="125"/>
        <v>7.9999998211860657E-2</v>
      </c>
      <c r="L491" s="409">
        <f t="shared" si="126"/>
        <v>0.5</v>
      </c>
      <c r="M491" s="410">
        <f t="shared" si="127"/>
        <v>7.61</v>
      </c>
      <c r="N491" s="410">
        <f t="shared" si="128"/>
        <v>7.689999998211861</v>
      </c>
      <c r="O491" s="411"/>
      <c r="P491" s="485">
        <f t="shared" ca="1" si="129"/>
        <v>0.55266203703704397</v>
      </c>
      <c r="Q491" s="484">
        <f t="shared" ca="1" si="130"/>
        <v>0.55282407407408096</v>
      </c>
      <c r="R491" s="486">
        <v>7.9999998211860657E-2</v>
      </c>
      <c r="S491" s="486">
        <f t="shared" ca="1" si="120"/>
        <v>0.13</v>
      </c>
      <c r="T491" s="470">
        <v>4</v>
      </c>
      <c r="U491" s="469" t="str">
        <f t="shared" si="121"/>
        <v>C20-R35</v>
      </c>
      <c r="V491" s="470">
        <v>20</v>
      </c>
      <c r="W491" s="470" t="s">
        <v>493</v>
      </c>
      <c r="X491" s="470" t="s">
        <v>494</v>
      </c>
      <c r="Y491" s="470">
        <v>35</v>
      </c>
      <c r="AA491" s="505">
        <v>475</v>
      </c>
    </row>
    <row r="492" spans="1:27" ht="12.75" customHeight="1">
      <c r="A492" s="403">
        <f t="shared" si="122"/>
        <v>476</v>
      </c>
      <c r="B492" s="745"/>
      <c r="C492" s="404" t="str">
        <f t="shared" si="118"/>
        <v>C20-R33</v>
      </c>
      <c r="D492" s="405">
        <v>0.42777777777777776</v>
      </c>
      <c r="E492" s="405">
        <v>0.4279398148148148</v>
      </c>
      <c r="F492" s="406">
        <f t="shared" si="131"/>
        <v>1.7</v>
      </c>
      <c r="G492" s="468">
        <f t="shared" si="131"/>
        <v>5.41</v>
      </c>
      <c r="H492" s="407">
        <f t="shared" si="131"/>
        <v>1.2</v>
      </c>
      <c r="I492" s="407">
        <f t="shared" si="124"/>
        <v>7.11</v>
      </c>
      <c r="J492" s="407">
        <f t="shared" si="119"/>
        <v>7.1399999993294481</v>
      </c>
      <c r="K492" s="408">
        <f t="shared" si="125"/>
        <v>2.9999999329447746E-2</v>
      </c>
      <c r="L492" s="409">
        <f t="shared" si="126"/>
        <v>0.5</v>
      </c>
      <c r="M492" s="410">
        <f t="shared" si="127"/>
        <v>7.61</v>
      </c>
      <c r="N492" s="410">
        <f t="shared" si="128"/>
        <v>7.6399999993294481</v>
      </c>
      <c r="O492" s="411"/>
      <c r="P492" s="485">
        <f t="shared" ca="1" si="129"/>
        <v>0.55311342592593282</v>
      </c>
      <c r="Q492" s="484">
        <f t="shared" ca="1" si="130"/>
        <v>0.55326388888889577</v>
      </c>
      <c r="R492" s="486">
        <v>2.9999999329447746E-2</v>
      </c>
      <c r="S492" s="486">
        <f t="shared" ca="1" si="120"/>
        <v>0.11</v>
      </c>
      <c r="T492" s="506">
        <v>5</v>
      </c>
      <c r="U492" s="469" t="str">
        <f t="shared" si="121"/>
        <v>C20-R33</v>
      </c>
      <c r="V492" s="470">
        <v>20</v>
      </c>
      <c r="W492" s="470" t="s">
        <v>493</v>
      </c>
      <c r="X492" s="470" t="s">
        <v>494</v>
      </c>
      <c r="Y492" s="470">
        <v>33</v>
      </c>
      <c r="AA492" s="505">
        <v>476</v>
      </c>
    </row>
    <row r="493" spans="1:27" ht="12.75" customHeight="1">
      <c r="A493" s="403">
        <f t="shared" si="122"/>
        <v>477</v>
      </c>
      <c r="B493" s="745"/>
      <c r="C493" s="404" t="str">
        <f t="shared" si="118"/>
        <v>C20-R31</v>
      </c>
      <c r="D493" s="405">
        <v>0.42806712962962962</v>
      </c>
      <c r="E493" s="405">
        <v>0.42821759259259257</v>
      </c>
      <c r="F493" s="406">
        <f t="shared" si="131"/>
        <v>1.7</v>
      </c>
      <c r="G493" s="468">
        <f t="shared" si="131"/>
        <v>5.41</v>
      </c>
      <c r="H493" s="407">
        <f t="shared" si="131"/>
        <v>1.2</v>
      </c>
      <c r="I493" s="407">
        <f t="shared" si="124"/>
        <v>7.11</v>
      </c>
      <c r="J493" s="407">
        <f t="shared" si="119"/>
        <v>7.2600000059604648</v>
      </c>
      <c r="K493" s="408">
        <f t="shared" si="125"/>
        <v>0.15000000596046448</v>
      </c>
      <c r="L493" s="409">
        <f t="shared" si="126"/>
        <v>0.5</v>
      </c>
      <c r="M493" s="410">
        <f t="shared" si="127"/>
        <v>7.61</v>
      </c>
      <c r="N493" s="410">
        <f t="shared" si="128"/>
        <v>7.7600000059604648</v>
      </c>
      <c r="O493" s="411"/>
      <c r="P493" s="485">
        <f t="shared" ca="1" si="129"/>
        <v>0.55354166666667359</v>
      </c>
      <c r="Q493" s="484">
        <f t="shared" ca="1" si="130"/>
        <v>0.55370370370371058</v>
      </c>
      <c r="R493" s="486">
        <v>0.15000000596046448</v>
      </c>
      <c r="S493" s="486">
        <f t="shared" ca="1" si="120"/>
        <v>0.05</v>
      </c>
      <c r="T493" s="470">
        <v>6</v>
      </c>
      <c r="U493" s="469" t="str">
        <f t="shared" si="121"/>
        <v>C20-R31</v>
      </c>
      <c r="V493" s="470">
        <v>20</v>
      </c>
      <c r="W493" s="470" t="s">
        <v>493</v>
      </c>
      <c r="X493" s="470" t="s">
        <v>494</v>
      </c>
      <c r="Y493" s="470">
        <v>31</v>
      </c>
      <c r="AA493" s="505">
        <v>477</v>
      </c>
    </row>
    <row r="494" spans="1:27" ht="12.75" customHeight="1">
      <c r="A494" s="403">
        <f t="shared" si="122"/>
        <v>478</v>
      </c>
      <c r="B494" s="745"/>
      <c r="C494" s="404" t="str">
        <f t="shared" si="118"/>
        <v>C20-R29</v>
      </c>
      <c r="D494" s="405">
        <v>0.42835648148148148</v>
      </c>
      <c r="E494" s="405">
        <v>0.42849537037037039</v>
      </c>
      <c r="F494" s="406">
        <f t="shared" si="131"/>
        <v>1.7</v>
      </c>
      <c r="G494" s="468">
        <f t="shared" si="131"/>
        <v>5.41</v>
      </c>
      <c r="H494" s="407">
        <f t="shared" si="131"/>
        <v>1.2</v>
      </c>
      <c r="I494" s="407">
        <f t="shared" si="124"/>
        <v>7.11</v>
      </c>
      <c r="J494" s="407">
        <f t="shared" si="119"/>
        <v>7.2500000005960468</v>
      </c>
      <c r="K494" s="408">
        <f t="shared" si="125"/>
        <v>0.14000000059604645</v>
      </c>
      <c r="L494" s="409">
        <f t="shared" si="126"/>
        <v>0.5</v>
      </c>
      <c r="M494" s="410">
        <f t="shared" si="127"/>
        <v>7.61</v>
      </c>
      <c r="N494" s="410">
        <f t="shared" si="128"/>
        <v>7.7500000005960468</v>
      </c>
      <c r="O494" s="411"/>
      <c r="P494" s="485">
        <f t="shared" ca="1" si="129"/>
        <v>0.55399305555556244</v>
      </c>
      <c r="Q494" s="484">
        <f t="shared" ca="1" si="130"/>
        <v>0.55415509259259943</v>
      </c>
      <c r="R494" s="486">
        <v>0.14000000059604645</v>
      </c>
      <c r="S494" s="486">
        <f t="shared" ca="1" si="120"/>
        <v>0.09</v>
      </c>
      <c r="T494" s="506">
        <v>7</v>
      </c>
      <c r="U494" s="469" t="str">
        <f t="shared" si="121"/>
        <v>C20-R29</v>
      </c>
      <c r="V494" s="470">
        <v>20</v>
      </c>
      <c r="W494" s="470" t="s">
        <v>493</v>
      </c>
      <c r="X494" s="470" t="s">
        <v>494</v>
      </c>
      <c r="Y494" s="470">
        <v>29</v>
      </c>
      <c r="AA494" s="505">
        <v>478</v>
      </c>
    </row>
    <row r="495" spans="1:27" ht="12.75" customHeight="1">
      <c r="A495" s="403">
        <f t="shared" si="122"/>
        <v>479</v>
      </c>
      <c r="B495" s="745"/>
      <c r="C495" s="404" t="str">
        <f t="shared" si="118"/>
        <v>C20-R27</v>
      </c>
      <c r="D495" s="405">
        <v>0.42859953703703701</v>
      </c>
      <c r="E495" s="405">
        <v>0.42873842592592593</v>
      </c>
      <c r="F495" s="406">
        <f t="shared" si="131"/>
        <v>1.7</v>
      </c>
      <c r="G495" s="468">
        <f t="shared" si="131"/>
        <v>5.41</v>
      </c>
      <c r="H495" s="407">
        <f t="shared" si="131"/>
        <v>1.2</v>
      </c>
      <c r="I495" s="407">
        <f t="shared" si="124"/>
        <v>7.11</v>
      </c>
      <c r="J495" s="407">
        <f t="shared" si="119"/>
        <v>7.1800000002980235</v>
      </c>
      <c r="K495" s="408">
        <f t="shared" si="125"/>
        <v>7.0000000298023224E-2</v>
      </c>
      <c r="L495" s="409">
        <f t="shared" si="126"/>
        <v>0.5</v>
      </c>
      <c r="M495" s="410">
        <f t="shared" si="127"/>
        <v>7.61</v>
      </c>
      <c r="N495" s="410">
        <f t="shared" si="128"/>
        <v>7.6800000002980235</v>
      </c>
      <c r="O495" s="411"/>
      <c r="P495" s="485">
        <f t="shared" ca="1" si="129"/>
        <v>0.55438657407408087</v>
      </c>
      <c r="Q495" s="484">
        <f t="shared" ca="1" si="130"/>
        <v>0.55453703703704382</v>
      </c>
      <c r="R495" s="486">
        <v>7.0000000298023224E-2</v>
      </c>
      <c r="S495" s="486">
        <f t="shared" ca="1" si="120"/>
        <v>0.06</v>
      </c>
      <c r="T495" s="470">
        <v>8</v>
      </c>
      <c r="U495" s="469" t="str">
        <f t="shared" si="121"/>
        <v>C20-R27</v>
      </c>
      <c r="V495" s="470">
        <v>20</v>
      </c>
      <c r="W495" s="470" t="s">
        <v>493</v>
      </c>
      <c r="X495" s="470" t="s">
        <v>494</v>
      </c>
      <c r="Y495" s="470">
        <v>27</v>
      </c>
      <c r="AA495" s="505">
        <v>479</v>
      </c>
    </row>
    <row r="496" spans="1:27" ht="12.75" customHeight="1">
      <c r="A496" s="403">
        <f t="shared" si="122"/>
        <v>480</v>
      </c>
      <c r="B496" s="745"/>
      <c r="C496" s="404" t="str">
        <f t="shared" si="118"/>
        <v>C20-R25</v>
      </c>
      <c r="D496" s="405">
        <v>0.42887731481481484</v>
      </c>
      <c r="E496" s="405">
        <v>0.42902777777777779</v>
      </c>
      <c r="F496" s="406">
        <f t="shared" si="131"/>
        <v>1.7</v>
      </c>
      <c r="G496" s="468">
        <f t="shared" si="131"/>
        <v>5.41</v>
      </c>
      <c r="H496" s="407">
        <f t="shared" si="131"/>
        <v>1.2</v>
      </c>
      <c r="I496" s="407">
        <f t="shared" si="124"/>
        <v>7.11</v>
      </c>
      <c r="J496" s="407">
        <f t="shared" si="119"/>
        <v>7.2199999994039539</v>
      </c>
      <c r="K496" s="408">
        <f t="shared" si="125"/>
        <v>0.10999999940395355</v>
      </c>
      <c r="L496" s="409">
        <f t="shared" si="126"/>
        <v>0.5</v>
      </c>
      <c r="M496" s="410">
        <f t="shared" si="127"/>
        <v>7.61</v>
      </c>
      <c r="N496" s="410">
        <f t="shared" si="128"/>
        <v>7.7199999994039539</v>
      </c>
      <c r="O496" s="411"/>
      <c r="P496" s="485">
        <f t="shared" ca="1" si="129"/>
        <v>0.55476851851852527</v>
      </c>
      <c r="Q496" s="484">
        <f t="shared" ca="1" si="130"/>
        <v>0.55490740740741418</v>
      </c>
      <c r="R496" s="486">
        <v>0.10999999940395355</v>
      </c>
      <c r="S496" s="486">
        <f t="shared" ca="1" si="120"/>
        <v>0.06</v>
      </c>
      <c r="T496" s="506">
        <v>9</v>
      </c>
      <c r="U496" s="469" t="str">
        <f t="shared" si="121"/>
        <v>C20-R25</v>
      </c>
      <c r="V496" s="470">
        <v>20</v>
      </c>
      <c r="W496" s="470" t="s">
        <v>493</v>
      </c>
      <c r="X496" s="470" t="s">
        <v>494</v>
      </c>
      <c r="Y496" s="470">
        <v>25</v>
      </c>
      <c r="AA496" s="505">
        <v>480</v>
      </c>
    </row>
    <row r="497" spans="1:27" ht="12.75" customHeight="1">
      <c r="A497" s="403">
        <f t="shared" si="122"/>
        <v>481</v>
      </c>
      <c r="B497" s="745"/>
      <c r="C497" s="404" t="str">
        <f t="shared" si="118"/>
        <v>C20-R23</v>
      </c>
      <c r="D497" s="405">
        <v>0.42912037037037037</v>
      </c>
      <c r="E497" s="405">
        <v>0.42928240740740742</v>
      </c>
      <c r="F497" s="406">
        <f t="shared" si="131"/>
        <v>1.7</v>
      </c>
      <c r="G497" s="468">
        <f t="shared" si="131"/>
        <v>5.41</v>
      </c>
      <c r="H497" s="407">
        <f t="shared" si="131"/>
        <v>1.2</v>
      </c>
      <c r="I497" s="407">
        <f t="shared" si="124"/>
        <v>7.11</v>
      </c>
      <c r="J497" s="407">
        <f t="shared" si="119"/>
        <v>7.1499999991059306</v>
      </c>
      <c r="K497" s="408">
        <f t="shared" si="125"/>
        <v>3.9999999105930328E-2</v>
      </c>
      <c r="L497" s="409">
        <f t="shared" si="126"/>
        <v>0.5</v>
      </c>
      <c r="M497" s="410">
        <f t="shared" si="127"/>
        <v>7.61</v>
      </c>
      <c r="N497" s="410">
        <f t="shared" si="128"/>
        <v>7.6499999991059306</v>
      </c>
      <c r="O497" s="411"/>
      <c r="P497" s="485">
        <f t="shared" ca="1" si="129"/>
        <v>0.55515046296296977</v>
      </c>
      <c r="Q497" s="484">
        <f t="shared" ca="1" si="130"/>
        <v>0.55532407407408091</v>
      </c>
      <c r="R497" s="486">
        <v>3.9999999105930328E-2</v>
      </c>
      <c r="S497" s="486">
        <f t="shared" ca="1" si="120"/>
        <v>0.03</v>
      </c>
      <c r="T497" s="470">
        <v>10</v>
      </c>
      <c r="U497" s="469" t="str">
        <f t="shared" si="121"/>
        <v>C20-R23</v>
      </c>
      <c r="V497" s="470">
        <v>20</v>
      </c>
      <c r="W497" s="470" t="s">
        <v>493</v>
      </c>
      <c r="X497" s="470" t="s">
        <v>494</v>
      </c>
      <c r="Y497" s="470">
        <v>23</v>
      </c>
      <c r="AA497" s="505">
        <v>481</v>
      </c>
    </row>
    <row r="498" spans="1:27" ht="12.75" customHeight="1">
      <c r="A498" s="403">
        <f t="shared" si="122"/>
        <v>482</v>
      </c>
      <c r="B498" s="745"/>
      <c r="C498" s="404" t="str">
        <f t="shared" si="118"/>
        <v>C20-R21</v>
      </c>
      <c r="D498" s="405">
        <v>0.42939814814814814</v>
      </c>
      <c r="E498" s="405">
        <v>0.42954861111111109</v>
      </c>
      <c r="F498" s="406">
        <f t="shared" si="131"/>
        <v>1.7</v>
      </c>
      <c r="G498" s="468">
        <f t="shared" si="131"/>
        <v>5.41</v>
      </c>
      <c r="H498" s="407">
        <f t="shared" si="131"/>
        <v>1.2</v>
      </c>
      <c r="I498" s="407">
        <f t="shared" si="124"/>
        <v>7.11</v>
      </c>
      <c r="J498" s="407">
        <f t="shared" si="119"/>
        <v>7.1699999986588958</v>
      </c>
      <c r="K498" s="408">
        <f t="shared" si="125"/>
        <v>5.9999998658895493E-2</v>
      </c>
      <c r="L498" s="409">
        <f t="shared" si="126"/>
        <v>0.5</v>
      </c>
      <c r="M498" s="410">
        <f t="shared" si="127"/>
        <v>7.61</v>
      </c>
      <c r="N498" s="410">
        <f t="shared" si="128"/>
        <v>7.6699999986588958</v>
      </c>
      <c r="O498" s="411"/>
      <c r="P498" s="485">
        <f t="shared" ca="1" si="129"/>
        <v>0.55557870370371054</v>
      </c>
      <c r="Q498" s="484">
        <f t="shared" ca="1" si="130"/>
        <v>0.55571759259259945</v>
      </c>
      <c r="R498" s="486">
        <v>5.9999998658895493E-2</v>
      </c>
      <c r="S498" s="486">
        <f t="shared" ca="1" si="120"/>
        <v>0.1</v>
      </c>
      <c r="T498" s="506">
        <v>11</v>
      </c>
      <c r="U498" s="469" t="str">
        <f t="shared" si="121"/>
        <v>C20-R21</v>
      </c>
      <c r="V498" s="470">
        <v>20</v>
      </c>
      <c r="W498" s="470" t="s">
        <v>493</v>
      </c>
      <c r="X498" s="470" t="s">
        <v>494</v>
      </c>
      <c r="Y498" s="470">
        <v>21</v>
      </c>
      <c r="AA498" s="505">
        <v>482</v>
      </c>
    </row>
    <row r="499" spans="1:27" ht="12.75" customHeight="1">
      <c r="A499" s="403">
        <f t="shared" si="122"/>
        <v>483</v>
      </c>
      <c r="B499" s="745"/>
      <c r="C499" s="404" t="str">
        <f t="shared" si="118"/>
        <v>C20-R19</v>
      </c>
      <c r="D499" s="405">
        <v>0.42962962962962964</v>
      </c>
      <c r="E499" s="405">
        <v>0.42979166666666668</v>
      </c>
      <c r="F499" s="406">
        <f t="shared" ref="F499:H514" si="132">F498</f>
        <v>1.7</v>
      </c>
      <c r="G499" s="468">
        <f t="shared" si="132"/>
        <v>5.41</v>
      </c>
      <c r="H499" s="407">
        <f t="shared" si="132"/>
        <v>1.2</v>
      </c>
      <c r="I499" s="407">
        <f t="shared" si="124"/>
        <v>7.11</v>
      </c>
      <c r="J499" s="407">
        <f t="shared" si="119"/>
        <v>7.2600000059604648</v>
      </c>
      <c r="K499" s="408">
        <f t="shared" si="125"/>
        <v>0.15000000596046448</v>
      </c>
      <c r="L499" s="409">
        <f t="shared" si="126"/>
        <v>0.5</v>
      </c>
      <c r="M499" s="410">
        <f t="shared" si="127"/>
        <v>7.61</v>
      </c>
      <c r="N499" s="410">
        <f t="shared" si="128"/>
        <v>7.7600000059604648</v>
      </c>
      <c r="O499" s="411"/>
      <c r="P499" s="485">
        <f t="shared" ca="1" si="129"/>
        <v>0.55599537037037727</v>
      </c>
      <c r="Q499" s="484">
        <f t="shared" ca="1" si="130"/>
        <v>0.55615740740741426</v>
      </c>
      <c r="R499" s="486">
        <v>0.15000000596046448</v>
      </c>
      <c r="S499" s="486">
        <f t="shared" ca="1" si="120"/>
        <v>0.03</v>
      </c>
      <c r="T499" s="470">
        <v>12</v>
      </c>
      <c r="U499" s="469" t="str">
        <f t="shared" si="121"/>
        <v>C20-R19</v>
      </c>
      <c r="V499" s="470">
        <v>20</v>
      </c>
      <c r="W499" s="470" t="s">
        <v>493</v>
      </c>
      <c r="X499" s="470" t="s">
        <v>494</v>
      </c>
      <c r="Y499" s="470">
        <v>19</v>
      </c>
      <c r="AA499" s="505">
        <v>483</v>
      </c>
    </row>
    <row r="500" spans="1:27" ht="12.75" customHeight="1">
      <c r="A500" s="403">
        <f t="shared" si="122"/>
        <v>484</v>
      </c>
      <c r="B500" s="745"/>
      <c r="C500" s="404" t="str">
        <f t="shared" si="118"/>
        <v>C20-R17</v>
      </c>
      <c r="D500" s="405">
        <v>0.42987268518518518</v>
      </c>
      <c r="E500" s="405">
        <v>0.43004629629629632</v>
      </c>
      <c r="F500" s="406">
        <f t="shared" si="132"/>
        <v>1.7</v>
      </c>
      <c r="G500" s="468">
        <f t="shared" si="132"/>
        <v>5.41</v>
      </c>
      <c r="H500" s="407">
        <f t="shared" si="132"/>
        <v>1.2</v>
      </c>
      <c r="I500" s="407">
        <f t="shared" si="124"/>
        <v>7.11</v>
      </c>
      <c r="J500" s="407">
        <f t="shared" si="119"/>
        <v>7.1699999986588958</v>
      </c>
      <c r="K500" s="408">
        <f t="shared" si="125"/>
        <v>5.9999998658895493E-2</v>
      </c>
      <c r="L500" s="409">
        <f t="shared" si="126"/>
        <v>0.5</v>
      </c>
      <c r="M500" s="410">
        <f t="shared" si="127"/>
        <v>7.61</v>
      </c>
      <c r="N500" s="410">
        <f t="shared" si="128"/>
        <v>7.6699999986588958</v>
      </c>
      <c r="O500" s="411"/>
      <c r="P500" s="485">
        <f t="shared" ca="1" si="129"/>
        <v>0.55643518518519208</v>
      </c>
      <c r="Q500" s="484">
        <f t="shared" ca="1" si="130"/>
        <v>0.55658564814815503</v>
      </c>
      <c r="R500" s="486">
        <v>5.9999998658895493E-2</v>
      </c>
      <c r="S500" s="486">
        <f t="shared" ca="1" si="120"/>
        <v>0.02</v>
      </c>
      <c r="T500" s="506">
        <v>13</v>
      </c>
      <c r="U500" s="469" t="str">
        <f t="shared" si="121"/>
        <v>C20-R17</v>
      </c>
      <c r="V500" s="470">
        <v>20</v>
      </c>
      <c r="W500" s="470" t="s">
        <v>493</v>
      </c>
      <c r="X500" s="470" t="s">
        <v>494</v>
      </c>
      <c r="Y500" s="470">
        <v>17</v>
      </c>
      <c r="AA500" s="505">
        <v>484</v>
      </c>
    </row>
    <row r="501" spans="1:27" ht="12.75" customHeight="1">
      <c r="A501" s="403">
        <f t="shared" si="122"/>
        <v>485</v>
      </c>
      <c r="B501" s="807" t="s">
        <v>524</v>
      </c>
      <c r="C501" s="404" t="str">
        <f t="shared" si="118"/>
        <v>C20-R15</v>
      </c>
      <c r="D501" s="405">
        <v>0.43012731481481481</v>
      </c>
      <c r="E501" s="405">
        <v>0.43027777777777776</v>
      </c>
      <c r="F501" s="406">
        <f t="shared" si="132"/>
        <v>1.7</v>
      </c>
      <c r="G501" s="468">
        <f t="shared" si="132"/>
        <v>5.41</v>
      </c>
      <c r="H501" s="407">
        <f t="shared" si="132"/>
        <v>1.2</v>
      </c>
      <c r="I501" s="407">
        <f t="shared" si="124"/>
        <v>7.11</v>
      </c>
      <c r="J501" s="407">
        <f t="shared" si="119"/>
        <v>7.1299999995529655</v>
      </c>
      <c r="K501" s="408">
        <f t="shared" si="125"/>
        <v>1.9999999552965164E-2</v>
      </c>
      <c r="L501" s="409">
        <f t="shared" si="126"/>
        <v>0.5</v>
      </c>
      <c r="M501" s="410">
        <f t="shared" si="127"/>
        <v>7.61</v>
      </c>
      <c r="N501" s="410">
        <f t="shared" si="128"/>
        <v>7.6299999995529655</v>
      </c>
      <c r="O501" s="411"/>
      <c r="P501" s="485">
        <f t="shared" ca="1" si="129"/>
        <v>0.55681712962963648</v>
      </c>
      <c r="Q501" s="484">
        <f t="shared" ca="1" si="130"/>
        <v>0.55697916666667346</v>
      </c>
      <c r="R501" s="486">
        <v>1.9999999552965164E-2</v>
      </c>
      <c r="S501" s="486">
        <f t="shared" ca="1" si="120"/>
        <v>0.08</v>
      </c>
      <c r="T501" s="470">
        <v>14</v>
      </c>
      <c r="U501" s="469" t="str">
        <f t="shared" si="121"/>
        <v>C20-R15</v>
      </c>
      <c r="V501" s="470">
        <v>20</v>
      </c>
      <c r="W501" s="470" t="s">
        <v>493</v>
      </c>
      <c r="X501" s="470" t="s">
        <v>494</v>
      </c>
      <c r="Y501" s="470">
        <v>15</v>
      </c>
      <c r="AA501" s="505">
        <v>485</v>
      </c>
    </row>
    <row r="502" spans="1:27" ht="12.75" customHeight="1">
      <c r="A502" s="403">
        <f t="shared" si="122"/>
        <v>486</v>
      </c>
      <c r="B502" s="808"/>
      <c r="C502" s="404" t="str">
        <f t="shared" si="118"/>
        <v>C20-R13</v>
      </c>
      <c r="D502" s="405">
        <v>0.43035879629629631</v>
      </c>
      <c r="E502" s="405">
        <v>0.43052083333333335</v>
      </c>
      <c r="F502" s="406">
        <f t="shared" si="132"/>
        <v>1.7</v>
      </c>
      <c r="G502" s="468">
        <f t="shared" si="132"/>
        <v>5.41</v>
      </c>
      <c r="H502" s="407">
        <f t="shared" si="132"/>
        <v>1.2</v>
      </c>
      <c r="I502" s="407">
        <f t="shared" si="124"/>
        <v>7.11</v>
      </c>
      <c r="J502" s="407">
        <f t="shared" si="119"/>
        <v>7.189999998211861</v>
      </c>
      <c r="K502" s="408">
        <f t="shared" si="125"/>
        <v>7.9999998211860657E-2</v>
      </c>
      <c r="L502" s="409">
        <f t="shared" si="126"/>
        <v>0.5</v>
      </c>
      <c r="M502" s="410">
        <f t="shared" si="127"/>
        <v>7.61</v>
      </c>
      <c r="N502" s="410">
        <f t="shared" si="128"/>
        <v>7.689999998211861</v>
      </c>
      <c r="O502" s="411"/>
      <c r="P502" s="485">
        <f t="shared" ca="1" si="129"/>
        <v>0.55725694444445129</v>
      </c>
      <c r="Q502" s="484">
        <f t="shared" ca="1" si="130"/>
        <v>0.55740740740741423</v>
      </c>
      <c r="R502" s="486">
        <v>7.9999998211860657E-2</v>
      </c>
      <c r="S502" s="486">
        <f t="shared" ca="1" si="120"/>
        <v>7.0000000000000007E-2</v>
      </c>
      <c r="T502" s="506">
        <v>15</v>
      </c>
      <c r="U502" s="469" t="str">
        <f t="shared" si="121"/>
        <v>C20-R13</v>
      </c>
      <c r="V502" s="470">
        <v>20</v>
      </c>
      <c r="W502" s="470" t="s">
        <v>493</v>
      </c>
      <c r="X502" s="470" t="s">
        <v>494</v>
      </c>
      <c r="Y502" s="470">
        <v>13</v>
      </c>
      <c r="AA502" s="505">
        <v>486</v>
      </c>
    </row>
    <row r="503" spans="1:27" ht="12.75" customHeight="1">
      <c r="A503" s="403">
        <f t="shared" si="122"/>
        <v>487</v>
      </c>
      <c r="B503" s="808"/>
      <c r="C503" s="404" t="str">
        <f t="shared" si="118"/>
        <v>C20-R11</v>
      </c>
      <c r="D503" s="405">
        <v>0.43064814814814817</v>
      </c>
      <c r="E503" s="405">
        <v>0.43082175925925925</v>
      </c>
      <c r="F503" s="406">
        <f t="shared" si="132"/>
        <v>1.7</v>
      </c>
      <c r="G503" s="468">
        <f t="shared" si="132"/>
        <v>5.41</v>
      </c>
      <c r="H503" s="407">
        <f t="shared" si="132"/>
        <v>1.2</v>
      </c>
      <c r="I503" s="407">
        <f t="shared" si="124"/>
        <v>7.11</v>
      </c>
      <c r="J503" s="407">
        <f t="shared" si="119"/>
        <v>7.1399999993294481</v>
      </c>
      <c r="K503" s="408">
        <f t="shared" si="125"/>
        <v>2.9999999329447746E-2</v>
      </c>
      <c r="L503" s="409">
        <f t="shared" si="126"/>
        <v>0.5</v>
      </c>
      <c r="M503" s="410">
        <f t="shared" si="127"/>
        <v>7.61</v>
      </c>
      <c r="N503" s="410">
        <f t="shared" si="128"/>
        <v>7.6399999993294481</v>
      </c>
      <c r="O503" s="411"/>
      <c r="P503" s="485">
        <f t="shared" ca="1" si="129"/>
        <v>0.55763888888889568</v>
      </c>
      <c r="Q503" s="484">
        <f t="shared" ca="1" si="130"/>
        <v>0.55777777777778459</v>
      </c>
      <c r="R503" s="486">
        <v>2.9999999329447746E-2</v>
      </c>
      <c r="S503" s="486">
        <f t="shared" ca="1" si="120"/>
        <v>0.14000000000000001</v>
      </c>
      <c r="T503" s="470">
        <v>16</v>
      </c>
      <c r="U503" s="469" t="str">
        <f t="shared" si="121"/>
        <v>C20-R11</v>
      </c>
      <c r="V503" s="470">
        <v>20</v>
      </c>
      <c r="W503" s="470" t="s">
        <v>493</v>
      </c>
      <c r="X503" s="470" t="s">
        <v>494</v>
      </c>
      <c r="Y503" s="470">
        <v>11</v>
      </c>
      <c r="AA503" s="505">
        <v>487</v>
      </c>
    </row>
    <row r="504" spans="1:27" ht="12.75" customHeight="1">
      <c r="A504" s="403">
        <f t="shared" si="122"/>
        <v>488</v>
      </c>
      <c r="B504" s="808"/>
      <c r="C504" s="404" t="str">
        <f t="shared" si="118"/>
        <v>C20-R9</v>
      </c>
      <c r="D504" s="405">
        <v>0.43093749999999997</v>
      </c>
      <c r="E504" s="405">
        <v>0.43111111111111111</v>
      </c>
      <c r="F504" s="406">
        <f t="shared" si="132"/>
        <v>1.7</v>
      </c>
      <c r="G504" s="468">
        <f t="shared" si="132"/>
        <v>5.41</v>
      </c>
      <c r="H504" s="407">
        <f t="shared" si="132"/>
        <v>1.2</v>
      </c>
      <c r="I504" s="407">
        <f t="shared" si="124"/>
        <v>7.11</v>
      </c>
      <c r="J504" s="407">
        <f t="shared" si="119"/>
        <v>7.189999998211861</v>
      </c>
      <c r="K504" s="408">
        <f t="shared" si="125"/>
        <v>7.9999998211860657E-2</v>
      </c>
      <c r="L504" s="409">
        <f t="shared" si="126"/>
        <v>0.5</v>
      </c>
      <c r="M504" s="410">
        <f t="shared" si="127"/>
        <v>7.61</v>
      </c>
      <c r="N504" s="410">
        <f t="shared" si="128"/>
        <v>7.689999998211861</v>
      </c>
      <c r="O504" s="411"/>
      <c r="P504" s="485">
        <f t="shared" ca="1" si="129"/>
        <v>0.55806712962963645</v>
      </c>
      <c r="Q504" s="484">
        <f t="shared" ca="1" si="130"/>
        <v>0.55824074074074759</v>
      </c>
      <c r="R504" s="486">
        <v>7.9999998211860657E-2</v>
      </c>
      <c r="S504" s="486">
        <f t="shared" ca="1" si="120"/>
        <v>0.06</v>
      </c>
      <c r="T504" s="506">
        <v>17</v>
      </c>
      <c r="U504" s="469" t="str">
        <f t="shared" si="121"/>
        <v>C20-R9</v>
      </c>
      <c r="V504" s="470">
        <v>20</v>
      </c>
      <c r="W504" s="470" t="s">
        <v>493</v>
      </c>
      <c r="X504" s="470" t="s">
        <v>494</v>
      </c>
      <c r="Y504" s="470">
        <v>9</v>
      </c>
      <c r="AA504" s="505">
        <v>488</v>
      </c>
    </row>
    <row r="505" spans="1:27" ht="12.75" customHeight="1">
      <c r="A505" s="403">
        <f t="shared" si="122"/>
        <v>489</v>
      </c>
      <c r="B505" s="808"/>
      <c r="C505" s="404" t="str">
        <f t="shared" si="118"/>
        <v>C21-R7</v>
      </c>
      <c r="D505" s="405">
        <v>0.43118055555555557</v>
      </c>
      <c r="E505" s="405">
        <v>0.43134259259259261</v>
      </c>
      <c r="F505" s="406">
        <f t="shared" si="132"/>
        <v>1.7</v>
      </c>
      <c r="G505" s="468">
        <f t="shared" si="132"/>
        <v>5.41</v>
      </c>
      <c r="H505" s="407">
        <f t="shared" si="132"/>
        <v>1.2</v>
      </c>
      <c r="I505" s="407">
        <f t="shared" si="124"/>
        <v>7.11</v>
      </c>
      <c r="J505" s="407">
        <f t="shared" si="119"/>
        <v>7.1399999993294481</v>
      </c>
      <c r="K505" s="408">
        <f t="shared" si="125"/>
        <v>2.9999999329447746E-2</v>
      </c>
      <c r="L505" s="409">
        <f t="shared" si="126"/>
        <v>0.5</v>
      </c>
      <c r="M505" s="410">
        <f t="shared" si="127"/>
        <v>7.61</v>
      </c>
      <c r="N505" s="410">
        <f t="shared" si="128"/>
        <v>7.6399999993294481</v>
      </c>
      <c r="O505" s="411"/>
      <c r="P505" s="485">
        <f t="shared" ca="1" si="129"/>
        <v>0.55849537037037722</v>
      </c>
      <c r="Q505" s="484">
        <f t="shared" ca="1" si="130"/>
        <v>0.55864583333334017</v>
      </c>
      <c r="R505" s="486">
        <v>2.9999999329447746E-2</v>
      </c>
      <c r="S505" s="486">
        <f t="shared" ca="1" si="120"/>
        <v>0.08</v>
      </c>
      <c r="T505" s="470">
        <v>18</v>
      </c>
      <c r="U505" s="469" t="str">
        <f t="shared" si="121"/>
        <v>C21-R7</v>
      </c>
      <c r="V505" s="470">
        <v>21</v>
      </c>
      <c r="W505" s="470" t="s">
        <v>493</v>
      </c>
      <c r="X505" s="470" t="s">
        <v>494</v>
      </c>
      <c r="Y505" s="470">
        <v>7</v>
      </c>
      <c r="AA505" s="505">
        <v>489</v>
      </c>
    </row>
    <row r="506" spans="1:27" ht="12.75" customHeight="1">
      <c r="A506" s="403">
        <f t="shared" si="122"/>
        <v>490</v>
      </c>
      <c r="B506" s="808"/>
      <c r="C506" s="404" t="str">
        <f t="shared" si="118"/>
        <v>C21-R5</v>
      </c>
      <c r="D506" s="405">
        <v>0.4314351851851852</v>
      </c>
      <c r="E506" s="405">
        <v>0.43160879629629628</v>
      </c>
      <c r="F506" s="406">
        <f t="shared" si="132"/>
        <v>1.7</v>
      </c>
      <c r="G506" s="468">
        <f t="shared" si="132"/>
        <v>5.41</v>
      </c>
      <c r="H506" s="407">
        <f t="shared" si="132"/>
        <v>1.2</v>
      </c>
      <c r="I506" s="407">
        <f t="shared" si="124"/>
        <v>7.11</v>
      </c>
      <c r="J506" s="407">
        <f t="shared" si="119"/>
        <v>7.1199999997764829</v>
      </c>
      <c r="K506" s="408">
        <f t="shared" si="125"/>
        <v>9.9999997764825821E-3</v>
      </c>
      <c r="L506" s="409">
        <f t="shared" si="126"/>
        <v>0.5</v>
      </c>
      <c r="M506" s="410">
        <f t="shared" si="127"/>
        <v>7.61</v>
      </c>
      <c r="N506" s="410">
        <f t="shared" si="128"/>
        <v>7.6199999997764829</v>
      </c>
      <c r="O506" s="411"/>
      <c r="P506" s="485">
        <f t="shared" ca="1" si="129"/>
        <v>0.55892361111111799</v>
      </c>
      <c r="Q506" s="484">
        <f t="shared" ca="1" si="130"/>
        <v>0.55907407407408094</v>
      </c>
      <c r="R506" s="486">
        <v>9.9999997764825821E-3</v>
      </c>
      <c r="S506" s="486">
        <f t="shared" ca="1" si="120"/>
        <v>0.03</v>
      </c>
      <c r="T506" s="506">
        <v>19</v>
      </c>
      <c r="U506" s="469" t="str">
        <f t="shared" si="121"/>
        <v>C21-R5</v>
      </c>
      <c r="V506" s="470">
        <v>21</v>
      </c>
      <c r="W506" s="470" t="s">
        <v>493</v>
      </c>
      <c r="X506" s="470" t="s">
        <v>494</v>
      </c>
      <c r="Y506" s="470">
        <v>5</v>
      </c>
      <c r="AA506" s="505">
        <v>490</v>
      </c>
    </row>
    <row r="507" spans="1:27" ht="12.75" customHeight="1">
      <c r="A507" s="403">
        <f t="shared" si="122"/>
        <v>491</v>
      </c>
      <c r="B507" s="808"/>
      <c r="C507" s="404" t="str">
        <f t="shared" si="118"/>
        <v>C21-R3</v>
      </c>
      <c r="D507" s="405">
        <v>0.43167824074074074</v>
      </c>
      <c r="E507" s="405">
        <v>0.43182870370370369</v>
      </c>
      <c r="F507" s="406">
        <f t="shared" si="132"/>
        <v>1.7</v>
      </c>
      <c r="G507" s="468">
        <f t="shared" si="132"/>
        <v>5.41</v>
      </c>
      <c r="H507" s="407">
        <f t="shared" si="132"/>
        <v>1.2</v>
      </c>
      <c r="I507" s="407">
        <f t="shared" si="124"/>
        <v>7.11</v>
      </c>
      <c r="J507" s="407">
        <f t="shared" si="119"/>
        <v>7.1199999997764829</v>
      </c>
      <c r="K507" s="408">
        <f t="shared" si="125"/>
        <v>9.9999997764825821E-3</v>
      </c>
      <c r="L507" s="409">
        <f t="shared" si="126"/>
        <v>0.5</v>
      </c>
      <c r="M507" s="410">
        <f t="shared" si="127"/>
        <v>7.61</v>
      </c>
      <c r="N507" s="410">
        <f t="shared" si="128"/>
        <v>7.6199999997764829</v>
      </c>
      <c r="O507" s="411"/>
      <c r="P507" s="485">
        <f t="shared" ca="1" si="129"/>
        <v>0.55935185185185876</v>
      </c>
      <c r="Q507" s="484">
        <f t="shared" ca="1" si="130"/>
        <v>0.55951388888889575</v>
      </c>
      <c r="R507" s="486">
        <v>9.9999997764825821E-3</v>
      </c>
      <c r="S507" s="486">
        <f t="shared" ca="1" si="120"/>
        <v>0.08</v>
      </c>
      <c r="T507" s="470">
        <v>20</v>
      </c>
      <c r="U507" s="469" t="str">
        <f t="shared" si="121"/>
        <v>C21-R3</v>
      </c>
      <c r="V507" s="470">
        <v>21</v>
      </c>
      <c r="W507" s="470" t="s">
        <v>493</v>
      </c>
      <c r="X507" s="470" t="s">
        <v>494</v>
      </c>
      <c r="Y507" s="470">
        <v>3</v>
      </c>
      <c r="AA507" s="505">
        <v>491</v>
      </c>
    </row>
    <row r="508" spans="1:27" ht="12.75" customHeight="1">
      <c r="A508" s="403">
        <f t="shared" si="122"/>
        <v>492</v>
      </c>
      <c r="B508" s="808"/>
      <c r="C508" s="404" t="str">
        <f t="shared" si="118"/>
        <v>C21-R1</v>
      </c>
      <c r="D508" s="405">
        <v>0.43190972222222224</v>
      </c>
      <c r="E508" s="405">
        <v>0.43206018518518519</v>
      </c>
      <c r="F508" s="406">
        <f t="shared" si="132"/>
        <v>1.7</v>
      </c>
      <c r="G508" s="468">
        <f t="shared" si="132"/>
        <v>5.41</v>
      </c>
      <c r="H508" s="407">
        <f t="shared" si="132"/>
        <v>1.2</v>
      </c>
      <c r="I508" s="407">
        <f t="shared" si="124"/>
        <v>7.11</v>
      </c>
      <c r="J508" s="407">
        <f t="shared" si="119"/>
        <v>7.1299999995529655</v>
      </c>
      <c r="K508" s="408">
        <f t="shared" si="125"/>
        <v>1.9999999552965164E-2</v>
      </c>
      <c r="L508" s="409">
        <f t="shared" si="126"/>
        <v>0.5</v>
      </c>
      <c r="M508" s="410">
        <f t="shared" si="127"/>
        <v>7.61</v>
      </c>
      <c r="N508" s="410">
        <f t="shared" si="128"/>
        <v>7.6299999995529655</v>
      </c>
      <c r="O508" s="411"/>
      <c r="P508" s="485">
        <f t="shared" ca="1" si="129"/>
        <v>0.55976851851852538</v>
      </c>
      <c r="Q508" s="484">
        <f t="shared" ca="1" si="130"/>
        <v>0.55991898148148833</v>
      </c>
      <c r="R508" s="486">
        <v>1.9999999552965164E-2</v>
      </c>
      <c r="S508" s="486">
        <f t="shared" ca="1" si="120"/>
        <v>0.06</v>
      </c>
      <c r="T508" s="506">
        <v>21</v>
      </c>
      <c r="U508" s="469" t="str">
        <f t="shared" si="121"/>
        <v>C21-R1</v>
      </c>
      <c r="V508" s="470">
        <v>21</v>
      </c>
      <c r="W508" s="470" t="s">
        <v>493</v>
      </c>
      <c r="X508" s="470" t="s">
        <v>494</v>
      </c>
      <c r="Y508" s="470">
        <v>1</v>
      </c>
      <c r="AA508" s="505">
        <v>492</v>
      </c>
    </row>
    <row r="509" spans="1:27" ht="12.75" customHeight="1">
      <c r="A509" s="403">
        <f t="shared" si="122"/>
        <v>493</v>
      </c>
      <c r="B509" s="808"/>
      <c r="C509" s="404" t="str">
        <f t="shared" si="118"/>
        <v>C21-R2</v>
      </c>
      <c r="D509" s="405">
        <v>0.43214120370370368</v>
      </c>
      <c r="E509" s="405">
        <v>0.43231481481481482</v>
      </c>
      <c r="F509" s="406">
        <f t="shared" si="132"/>
        <v>1.7</v>
      </c>
      <c r="G509" s="468">
        <f t="shared" si="132"/>
        <v>5.41</v>
      </c>
      <c r="H509" s="407">
        <f t="shared" si="132"/>
        <v>1.2</v>
      </c>
      <c r="I509" s="407">
        <f t="shared" si="124"/>
        <v>7.11</v>
      </c>
      <c r="J509" s="407">
        <f t="shared" si="119"/>
        <v>7.2100000014901164</v>
      </c>
      <c r="K509" s="408">
        <f t="shared" si="125"/>
        <v>0.10000000149011612</v>
      </c>
      <c r="L509" s="409">
        <f t="shared" si="126"/>
        <v>0.5</v>
      </c>
      <c r="M509" s="410">
        <f t="shared" si="127"/>
        <v>7.61</v>
      </c>
      <c r="N509" s="410">
        <f t="shared" si="128"/>
        <v>7.7100000014901164</v>
      </c>
      <c r="O509" s="411"/>
      <c r="P509" s="485">
        <f t="shared" ca="1" si="129"/>
        <v>0.56020833333334019</v>
      </c>
      <c r="Q509" s="484">
        <f t="shared" ca="1" si="130"/>
        <v>0.56037037037037718</v>
      </c>
      <c r="R509" s="486">
        <v>0.10000000149011612</v>
      </c>
      <c r="S509" s="486">
        <f t="shared" ca="1" si="120"/>
        <v>0.15</v>
      </c>
      <c r="T509" s="506">
        <v>1</v>
      </c>
      <c r="U509" s="469" t="str">
        <f t="shared" si="121"/>
        <v>C21-R2</v>
      </c>
      <c r="V509" s="470">
        <v>21</v>
      </c>
      <c r="W509" s="470" t="s">
        <v>493</v>
      </c>
      <c r="X509" s="470" t="s">
        <v>494</v>
      </c>
      <c r="Y509" s="470">
        <v>2</v>
      </c>
      <c r="AA509" s="505">
        <v>493</v>
      </c>
    </row>
    <row r="510" spans="1:27" ht="12.75" customHeight="1">
      <c r="A510" s="403">
        <f t="shared" si="122"/>
        <v>494</v>
      </c>
      <c r="B510" s="808"/>
      <c r="C510" s="404" t="str">
        <f t="shared" si="118"/>
        <v>C21-R4</v>
      </c>
      <c r="D510" s="405">
        <v>0.43238425925925927</v>
      </c>
      <c r="E510" s="405">
        <v>0.43254629629629632</v>
      </c>
      <c r="F510" s="406">
        <f t="shared" si="132"/>
        <v>1.7</v>
      </c>
      <c r="G510" s="468">
        <f t="shared" si="132"/>
        <v>5.41</v>
      </c>
      <c r="H510" s="407">
        <f t="shared" si="132"/>
        <v>1.2</v>
      </c>
      <c r="I510" s="407">
        <f t="shared" si="124"/>
        <v>7.11</v>
      </c>
      <c r="J510" s="407">
        <f t="shared" si="119"/>
        <v>7.1499999991059306</v>
      </c>
      <c r="K510" s="408">
        <f t="shared" si="125"/>
        <v>3.9999999105930328E-2</v>
      </c>
      <c r="L510" s="409">
        <f t="shared" si="126"/>
        <v>0.5</v>
      </c>
      <c r="M510" s="410">
        <f t="shared" si="127"/>
        <v>7.61</v>
      </c>
      <c r="N510" s="410">
        <f t="shared" si="128"/>
        <v>7.6499999991059306</v>
      </c>
      <c r="O510" s="411"/>
      <c r="P510" s="485">
        <f t="shared" ca="1" si="129"/>
        <v>0.560648148148155</v>
      </c>
      <c r="Q510" s="484">
        <f t="shared" ca="1" si="130"/>
        <v>0.56082175925926614</v>
      </c>
      <c r="R510" s="486">
        <v>3.9999999105930328E-2</v>
      </c>
      <c r="S510" s="486">
        <f t="shared" ca="1" si="120"/>
        <v>0.03</v>
      </c>
      <c r="T510" s="470">
        <v>2</v>
      </c>
      <c r="U510" s="469" t="str">
        <f t="shared" si="121"/>
        <v>C21-R4</v>
      </c>
      <c r="V510" s="470">
        <v>21</v>
      </c>
      <c r="W510" s="470" t="s">
        <v>493</v>
      </c>
      <c r="X510" s="470" t="s">
        <v>494</v>
      </c>
      <c r="Y510" s="470">
        <v>4</v>
      </c>
      <c r="AA510" s="505">
        <v>494</v>
      </c>
    </row>
    <row r="511" spans="1:27" ht="12.75" customHeight="1">
      <c r="A511" s="403">
        <f t="shared" si="122"/>
        <v>495</v>
      </c>
      <c r="B511" s="808"/>
      <c r="C511" s="404" t="str">
        <f t="shared" si="118"/>
        <v>C21-R6</v>
      </c>
      <c r="D511" s="405">
        <v>0.43263888888888891</v>
      </c>
      <c r="E511" s="405">
        <v>0.43278935185185186</v>
      </c>
      <c r="F511" s="406">
        <f t="shared" si="132"/>
        <v>1.7</v>
      </c>
      <c r="G511" s="468">
        <f t="shared" si="132"/>
        <v>5.41</v>
      </c>
      <c r="H511" s="407">
        <f t="shared" si="132"/>
        <v>1.2</v>
      </c>
      <c r="I511" s="407">
        <f t="shared" si="124"/>
        <v>7.11</v>
      </c>
      <c r="J511" s="407">
        <f t="shared" si="119"/>
        <v>7.2100000014901164</v>
      </c>
      <c r="K511" s="408">
        <f t="shared" si="125"/>
        <v>0.10000000149011612</v>
      </c>
      <c r="L511" s="409">
        <f t="shared" si="126"/>
        <v>0.5</v>
      </c>
      <c r="M511" s="410">
        <f t="shared" si="127"/>
        <v>7.61</v>
      </c>
      <c r="N511" s="410">
        <f t="shared" si="128"/>
        <v>7.7100000014901164</v>
      </c>
      <c r="O511" s="411"/>
      <c r="P511" s="485">
        <f t="shared" ca="1" si="129"/>
        <v>0.56107638888889577</v>
      </c>
      <c r="Q511" s="484">
        <f t="shared" ca="1" si="130"/>
        <v>0.56125000000000691</v>
      </c>
      <c r="R511" s="486">
        <v>0.10000000149011612</v>
      </c>
      <c r="S511" s="486">
        <f t="shared" ca="1" si="120"/>
        <v>0.04</v>
      </c>
      <c r="T511" s="506">
        <v>3</v>
      </c>
      <c r="U511" s="469" t="str">
        <f t="shared" si="121"/>
        <v>C21-R6</v>
      </c>
      <c r="V511" s="470">
        <v>21</v>
      </c>
      <c r="W511" s="470" t="s">
        <v>493</v>
      </c>
      <c r="X511" s="470" t="s">
        <v>494</v>
      </c>
      <c r="Y511" s="470">
        <v>6</v>
      </c>
      <c r="AA511" s="505">
        <v>495</v>
      </c>
    </row>
    <row r="512" spans="1:27" ht="12.75" customHeight="1">
      <c r="A512" s="403">
        <f t="shared" si="122"/>
        <v>496</v>
      </c>
      <c r="B512" s="808"/>
      <c r="C512" s="404" t="str">
        <f t="shared" si="118"/>
        <v>C21-R8</v>
      </c>
      <c r="D512" s="405">
        <v>0.43292824074074077</v>
      </c>
      <c r="E512" s="405">
        <v>0.43306712962962962</v>
      </c>
      <c r="F512" s="406">
        <f t="shared" si="132"/>
        <v>1.7</v>
      </c>
      <c r="G512" s="468">
        <f t="shared" si="132"/>
        <v>5.41</v>
      </c>
      <c r="H512" s="407">
        <f t="shared" si="132"/>
        <v>1.2</v>
      </c>
      <c r="I512" s="407">
        <f t="shared" si="124"/>
        <v>7.11</v>
      </c>
      <c r="J512" s="407">
        <f t="shared" si="119"/>
        <v>7.1800000002980235</v>
      </c>
      <c r="K512" s="408">
        <f t="shared" si="125"/>
        <v>7.0000000298023224E-2</v>
      </c>
      <c r="L512" s="409">
        <f t="shared" si="126"/>
        <v>0.5</v>
      </c>
      <c r="M512" s="410">
        <f t="shared" si="127"/>
        <v>7.61</v>
      </c>
      <c r="N512" s="410">
        <f t="shared" si="128"/>
        <v>7.6800000002980235</v>
      </c>
      <c r="O512" s="411"/>
      <c r="P512" s="485">
        <f t="shared" ca="1" si="129"/>
        <v>0.5614930555555625</v>
      </c>
      <c r="Q512" s="484">
        <f t="shared" ca="1" si="130"/>
        <v>0.56165509259259949</v>
      </c>
      <c r="R512" s="486">
        <v>7.0000000298023224E-2</v>
      </c>
      <c r="S512" s="486">
        <f t="shared" ca="1" si="120"/>
        <v>0.08</v>
      </c>
      <c r="T512" s="470">
        <v>4</v>
      </c>
      <c r="U512" s="469" t="str">
        <f t="shared" si="121"/>
        <v>C21-R8</v>
      </c>
      <c r="V512" s="470">
        <v>21</v>
      </c>
      <c r="W512" s="470" t="s">
        <v>493</v>
      </c>
      <c r="X512" s="470" t="s">
        <v>494</v>
      </c>
      <c r="Y512" s="470">
        <v>8</v>
      </c>
      <c r="AA512" s="505">
        <v>496</v>
      </c>
    </row>
    <row r="513" spans="1:27" ht="12.75" customHeight="1">
      <c r="A513" s="403">
        <f t="shared" si="122"/>
        <v>497</v>
      </c>
      <c r="B513" s="808"/>
      <c r="C513" s="404" t="str">
        <f t="shared" si="118"/>
        <v>C21-R10</v>
      </c>
      <c r="D513" s="405">
        <v>0.43319444444444444</v>
      </c>
      <c r="E513" s="405">
        <v>0.43335648148148148</v>
      </c>
      <c r="F513" s="406">
        <f t="shared" si="132"/>
        <v>1.7</v>
      </c>
      <c r="G513" s="468">
        <f t="shared" si="132"/>
        <v>5.41</v>
      </c>
      <c r="H513" s="407">
        <f t="shared" si="132"/>
        <v>1.2</v>
      </c>
      <c r="I513" s="407">
        <f t="shared" si="124"/>
        <v>7.11</v>
      </c>
      <c r="J513" s="407">
        <f t="shared" si="119"/>
        <v>7.1600000007450584</v>
      </c>
      <c r="K513" s="408">
        <f t="shared" si="125"/>
        <v>5.000000074505806E-2</v>
      </c>
      <c r="L513" s="409">
        <f t="shared" si="126"/>
        <v>0.5</v>
      </c>
      <c r="M513" s="410">
        <f t="shared" si="127"/>
        <v>7.61</v>
      </c>
      <c r="N513" s="410">
        <f t="shared" si="128"/>
        <v>7.6600000007450584</v>
      </c>
      <c r="O513" s="411"/>
      <c r="P513" s="485">
        <f t="shared" ca="1" si="129"/>
        <v>0.56188657407408094</v>
      </c>
      <c r="Q513" s="484">
        <f t="shared" ca="1" si="130"/>
        <v>0.56203703703704389</v>
      </c>
      <c r="R513" s="486">
        <v>5.000000074505806E-2</v>
      </c>
      <c r="S513" s="486">
        <f t="shared" ca="1" si="120"/>
        <v>0.03</v>
      </c>
      <c r="T513" s="506">
        <v>5</v>
      </c>
      <c r="U513" s="469" t="str">
        <f t="shared" si="121"/>
        <v>C21-R10</v>
      </c>
      <c r="V513" s="470">
        <v>21</v>
      </c>
      <c r="W513" s="470" t="s">
        <v>493</v>
      </c>
      <c r="X513" s="470" t="s">
        <v>494</v>
      </c>
      <c r="Y513" s="470">
        <v>10</v>
      </c>
      <c r="AA513" s="505">
        <v>497</v>
      </c>
    </row>
    <row r="514" spans="1:27" ht="12.75" customHeight="1">
      <c r="A514" s="403">
        <f t="shared" si="122"/>
        <v>498</v>
      </c>
      <c r="B514" s="808"/>
      <c r="C514" s="404" t="str">
        <f t="shared" si="118"/>
        <v>C21-R12</v>
      </c>
      <c r="D514" s="405">
        <v>0.43344907407407407</v>
      </c>
      <c r="E514" s="405">
        <v>0.43361111111111111</v>
      </c>
      <c r="F514" s="406">
        <f t="shared" si="132"/>
        <v>1.7</v>
      </c>
      <c r="G514" s="468">
        <f t="shared" si="132"/>
        <v>5.41</v>
      </c>
      <c r="H514" s="407">
        <f t="shared" si="132"/>
        <v>1.2</v>
      </c>
      <c r="I514" s="407">
        <f t="shared" si="124"/>
        <v>7.11</v>
      </c>
      <c r="J514" s="407">
        <f t="shared" si="119"/>
        <v>7.1299999995529655</v>
      </c>
      <c r="K514" s="408">
        <f t="shared" si="125"/>
        <v>1.9999999552965164E-2</v>
      </c>
      <c r="L514" s="409">
        <f t="shared" si="126"/>
        <v>0.5</v>
      </c>
      <c r="M514" s="410">
        <f t="shared" si="127"/>
        <v>7.61</v>
      </c>
      <c r="N514" s="410">
        <f t="shared" si="128"/>
        <v>7.6299999995529655</v>
      </c>
      <c r="O514" s="411"/>
      <c r="P514" s="485">
        <f t="shared" ca="1" si="129"/>
        <v>0.56232638888889575</v>
      </c>
      <c r="Q514" s="484">
        <f t="shared" ca="1" si="130"/>
        <v>0.56250000000000688</v>
      </c>
      <c r="R514" s="486">
        <v>1.9999999552965164E-2</v>
      </c>
      <c r="S514" s="486">
        <f t="shared" ca="1" si="120"/>
        <v>0.13</v>
      </c>
      <c r="T514" s="470">
        <v>6</v>
      </c>
      <c r="U514" s="469" t="str">
        <f t="shared" si="121"/>
        <v>C21-R12</v>
      </c>
      <c r="V514" s="470">
        <v>21</v>
      </c>
      <c r="W514" s="470" t="s">
        <v>493</v>
      </c>
      <c r="X514" s="470" t="s">
        <v>494</v>
      </c>
      <c r="Y514" s="470">
        <v>12</v>
      </c>
      <c r="AA514" s="505">
        <v>498</v>
      </c>
    </row>
    <row r="515" spans="1:27" ht="12.75" customHeight="1">
      <c r="A515" s="403">
        <f t="shared" si="122"/>
        <v>499</v>
      </c>
      <c r="B515" s="808"/>
      <c r="C515" s="404" t="str">
        <f t="shared" si="118"/>
        <v>C21-R14</v>
      </c>
      <c r="D515" s="405">
        <v>0.43373842592592593</v>
      </c>
      <c r="E515" s="405">
        <v>0.43390046296296297</v>
      </c>
      <c r="F515" s="406">
        <f t="shared" ref="F515:H515" si="133">F514</f>
        <v>1.7</v>
      </c>
      <c r="G515" s="468">
        <f t="shared" si="133"/>
        <v>5.41</v>
      </c>
      <c r="H515" s="407">
        <f t="shared" si="133"/>
        <v>1.2</v>
      </c>
      <c r="I515" s="407">
        <f t="shared" si="124"/>
        <v>7.11</v>
      </c>
      <c r="J515" s="407">
        <f t="shared" si="119"/>
        <v>7.1299999995529655</v>
      </c>
      <c r="K515" s="408">
        <f t="shared" si="125"/>
        <v>1.9999999552965164E-2</v>
      </c>
      <c r="L515" s="409">
        <f t="shared" si="126"/>
        <v>0.5</v>
      </c>
      <c r="M515" s="410">
        <f t="shared" si="127"/>
        <v>7.61</v>
      </c>
      <c r="N515" s="410">
        <f t="shared" si="128"/>
        <v>7.6299999995529655</v>
      </c>
      <c r="O515" s="411"/>
      <c r="P515" s="485">
        <f t="shared" ca="1" si="129"/>
        <v>0.56278935185185874</v>
      </c>
      <c r="Q515" s="484">
        <f ca="1">P515+TIME(0,0,RANDBETWEEN(12,15))</f>
        <v>0.56293981481482169</v>
      </c>
      <c r="R515" s="486">
        <v>1.9999999552965164E-2</v>
      </c>
      <c r="S515" s="486">
        <f t="shared" ca="1" si="120"/>
        <v>0.05</v>
      </c>
      <c r="T515" s="506">
        <v>7</v>
      </c>
      <c r="U515" s="469" t="str">
        <f t="shared" si="121"/>
        <v>C21-R14</v>
      </c>
      <c r="V515" s="470">
        <v>21</v>
      </c>
      <c r="W515" s="470" t="s">
        <v>493</v>
      </c>
      <c r="X515" s="470" t="s">
        <v>494</v>
      </c>
      <c r="Y515" s="470">
        <v>14</v>
      </c>
      <c r="AA515" s="505">
        <v>499</v>
      </c>
    </row>
    <row r="516" spans="1:27" ht="12.75" customHeight="1">
      <c r="A516" s="403">
        <f t="shared" si="122"/>
        <v>500</v>
      </c>
      <c r="B516" s="808"/>
      <c r="C516" s="404" t="str">
        <f t="shared" si="118"/>
        <v>C21-R16</v>
      </c>
      <c r="D516" s="405">
        <v>0.43396990740740743</v>
      </c>
      <c r="E516" s="405">
        <v>0.43410879629629628</v>
      </c>
      <c r="F516" s="406">
        <f t="shared" ref="F516:H516" si="134">F515</f>
        <v>1.7</v>
      </c>
      <c r="G516" s="468">
        <f t="shared" si="134"/>
        <v>5.41</v>
      </c>
      <c r="H516" s="407">
        <f t="shared" si="134"/>
        <v>1.2</v>
      </c>
      <c r="I516" s="407">
        <f t="shared" si="124"/>
        <v>7.11</v>
      </c>
      <c r="J516" s="407">
        <f t="shared" si="119"/>
        <v>7.1299999995529655</v>
      </c>
      <c r="K516" s="408">
        <f t="shared" si="125"/>
        <v>1.9999999552965164E-2</v>
      </c>
      <c r="L516" s="409">
        <f t="shared" si="126"/>
        <v>0.5</v>
      </c>
      <c r="M516" s="410">
        <f t="shared" si="127"/>
        <v>7.61</v>
      </c>
      <c r="N516" s="410">
        <f t="shared" si="128"/>
        <v>7.6299999995529655</v>
      </c>
      <c r="O516" s="411"/>
      <c r="P516" s="485">
        <f ca="1">Q515+TIME(0,0,RANDBETWEEN(20,25))</f>
        <v>0.56318287037037729</v>
      </c>
      <c r="Q516" s="484">
        <f t="shared" ref="Q516:Q529" ca="1" si="135">P516+TIME(0,0,RANDBETWEEN(12,15))</f>
        <v>0.56335648148148842</v>
      </c>
      <c r="R516" s="486">
        <v>1.9999999552965164E-2</v>
      </c>
      <c r="S516" s="486">
        <f t="shared" ca="1" si="120"/>
        <v>0.1</v>
      </c>
      <c r="T516" s="470">
        <v>8</v>
      </c>
      <c r="U516" s="469" t="str">
        <f t="shared" si="121"/>
        <v>C21-R16</v>
      </c>
      <c r="V516" s="470">
        <v>21</v>
      </c>
      <c r="W516" s="470" t="s">
        <v>493</v>
      </c>
      <c r="X516" s="470" t="s">
        <v>494</v>
      </c>
      <c r="Y516" s="470">
        <v>16</v>
      </c>
      <c r="AA516" s="505">
        <v>500</v>
      </c>
    </row>
    <row r="517" spans="1:27" ht="12.75" customHeight="1">
      <c r="A517" s="403">
        <f t="shared" si="122"/>
        <v>501</v>
      </c>
      <c r="B517" s="808"/>
      <c r="C517" s="404" t="str">
        <f t="shared" si="118"/>
        <v>C21-R18</v>
      </c>
      <c r="D517" s="405">
        <v>0.43420138888888887</v>
      </c>
      <c r="E517" s="405">
        <v>0.43434027777777778</v>
      </c>
      <c r="F517" s="406">
        <f t="shared" ref="F517:H517" si="136">F516</f>
        <v>1.7</v>
      </c>
      <c r="G517" s="468">
        <f t="shared" si="136"/>
        <v>5.41</v>
      </c>
      <c r="H517" s="407">
        <f t="shared" si="136"/>
        <v>1.2</v>
      </c>
      <c r="I517" s="407">
        <f t="shared" si="124"/>
        <v>7.11</v>
      </c>
      <c r="J517" s="407">
        <f t="shared" si="119"/>
        <v>7.1199999997764829</v>
      </c>
      <c r="K517" s="408">
        <f t="shared" si="125"/>
        <v>9.9999997764825821E-3</v>
      </c>
      <c r="L517" s="409">
        <f t="shared" si="126"/>
        <v>0.5</v>
      </c>
      <c r="M517" s="410">
        <f t="shared" si="127"/>
        <v>7.61</v>
      </c>
      <c r="N517" s="410">
        <f t="shared" si="128"/>
        <v>7.6199999997764829</v>
      </c>
      <c r="O517" s="411"/>
      <c r="P517" s="485">
        <f t="shared" ca="1" si="129"/>
        <v>0.56361111111111806</v>
      </c>
      <c r="Q517" s="484">
        <f t="shared" ca="1" si="135"/>
        <v>0.56377314814815505</v>
      </c>
      <c r="R517" s="486">
        <v>9.9999997764825821E-3</v>
      </c>
      <c r="S517" s="486">
        <f t="shared" ca="1" si="120"/>
        <v>0.05</v>
      </c>
      <c r="T517" s="506">
        <v>9</v>
      </c>
      <c r="U517" s="469" t="str">
        <f t="shared" si="121"/>
        <v>C21-R18</v>
      </c>
      <c r="V517" s="470">
        <v>21</v>
      </c>
      <c r="W517" s="470" t="s">
        <v>493</v>
      </c>
      <c r="X517" s="470" t="s">
        <v>494</v>
      </c>
      <c r="Y517" s="470">
        <v>18</v>
      </c>
      <c r="AA517" s="505">
        <v>501</v>
      </c>
    </row>
    <row r="518" spans="1:27" ht="12.75" customHeight="1">
      <c r="A518" s="403">
        <f t="shared" si="122"/>
        <v>502</v>
      </c>
      <c r="B518" s="808"/>
      <c r="C518" s="404" t="str">
        <f t="shared" si="118"/>
        <v>C21-R20</v>
      </c>
      <c r="D518" s="405">
        <v>0.43445601851851851</v>
      </c>
      <c r="E518" s="405">
        <v>0.43461805555555555</v>
      </c>
      <c r="F518" s="406">
        <f t="shared" ref="F518:H518" si="137">F517</f>
        <v>1.7</v>
      </c>
      <c r="G518" s="468">
        <f t="shared" si="137"/>
        <v>5.41</v>
      </c>
      <c r="H518" s="407">
        <f t="shared" si="137"/>
        <v>1.2</v>
      </c>
      <c r="I518" s="407">
        <f t="shared" si="124"/>
        <v>7.11</v>
      </c>
      <c r="J518" s="407">
        <f t="shared" si="119"/>
        <v>7.1499999991059306</v>
      </c>
      <c r="K518" s="408">
        <f t="shared" si="125"/>
        <v>3.9999999105930328E-2</v>
      </c>
      <c r="L518" s="409">
        <f t="shared" si="126"/>
        <v>0.5</v>
      </c>
      <c r="M518" s="410">
        <f t="shared" si="127"/>
        <v>7.61</v>
      </c>
      <c r="N518" s="410">
        <f t="shared" si="128"/>
        <v>7.6499999991059306</v>
      </c>
      <c r="O518" s="411"/>
      <c r="P518" s="485">
        <f t="shared" ca="1" si="129"/>
        <v>0.56401620370371064</v>
      </c>
      <c r="Q518" s="484">
        <f t="shared" ca="1" si="135"/>
        <v>0.56418981481482178</v>
      </c>
      <c r="R518" s="486">
        <v>3.9999999105930328E-2</v>
      </c>
      <c r="S518" s="486">
        <f t="shared" ca="1" si="120"/>
        <v>7.0000000000000007E-2</v>
      </c>
      <c r="T518" s="470">
        <v>10</v>
      </c>
      <c r="U518" s="469" t="str">
        <f t="shared" si="121"/>
        <v>C21-R20</v>
      </c>
      <c r="V518" s="470">
        <v>21</v>
      </c>
      <c r="W518" s="470" t="s">
        <v>493</v>
      </c>
      <c r="X518" s="470" t="s">
        <v>494</v>
      </c>
      <c r="Y518" s="470">
        <v>20</v>
      </c>
      <c r="AA518" s="505">
        <v>502</v>
      </c>
    </row>
    <row r="519" spans="1:27" ht="12.75" customHeight="1">
      <c r="A519" s="403">
        <f t="shared" si="122"/>
        <v>503</v>
      </c>
      <c r="B519" s="808"/>
      <c r="C519" s="404" t="str">
        <f t="shared" si="118"/>
        <v>C21-R22</v>
      </c>
      <c r="D519" s="405">
        <v>0.43473379629629627</v>
      </c>
      <c r="E519" s="405">
        <v>0.43490740740740741</v>
      </c>
      <c r="F519" s="406">
        <f t="shared" ref="F519:H519" si="138">F518</f>
        <v>1.7</v>
      </c>
      <c r="G519" s="468">
        <f t="shared" si="138"/>
        <v>5.41</v>
      </c>
      <c r="H519" s="407">
        <f t="shared" si="138"/>
        <v>1.2</v>
      </c>
      <c r="I519" s="407">
        <f t="shared" si="124"/>
        <v>7.11</v>
      </c>
      <c r="J519" s="407">
        <f t="shared" si="119"/>
        <v>7.200000003576279</v>
      </c>
      <c r="K519" s="408">
        <f t="shared" si="125"/>
        <v>9.0000003576278687E-2</v>
      </c>
      <c r="L519" s="409">
        <f t="shared" si="126"/>
        <v>0.5</v>
      </c>
      <c r="M519" s="410">
        <f t="shared" si="127"/>
        <v>7.61</v>
      </c>
      <c r="N519" s="410">
        <f t="shared" si="128"/>
        <v>7.700000003576279</v>
      </c>
      <c r="O519" s="411"/>
      <c r="P519" s="485">
        <f t="shared" ca="1" si="129"/>
        <v>0.5644675925925996</v>
      </c>
      <c r="Q519" s="484">
        <f t="shared" ca="1" si="135"/>
        <v>0.56464120370371074</v>
      </c>
      <c r="R519" s="486">
        <v>9.0000003576278687E-2</v>
      </c>
      <c r="S519" s="486">
        <f t="shared" ca="1" si="120"/>
        <v>0.12</v>
      </c>
      <c r="T519" s="506">
        <v>11</v>
      </c>
      <c r="U519" s="469" t="str">
        <f t="shared" si="121"/>
        <v>C21-R22</v>
      </c>
      <c r="V519" s="470">
        <v>21</v>
      </c>
      <c r="W519" s="470" t="s">
        <v>493</v>
      </c>
      <c r="X519" s="470" t="s">
        <v>494</v>
      </c>
      <c r="Y519" s="470">
        <v>22</v>
      </c>
      <c r="AA519" s="505">
        <v>503</v>
      </c>
    </row>
    <row r="520" spans="1:27" ht="12.75" customHeight="1">
      <c r="A520" s="403">
        <f t="shared" si="122"/>
        <v>504</v>
      </c>
      <c r="B520" s="808"/>
      <c r="C520" s="404" t="str">
        <f t="shared" si="118"/>
        <v>C21-R24</v>
      </c>
      <c r="D520" s="405">
        <v>0.43497685185185186</v>
      </c>
      <c r="E520" s="405">
        <v>0.43515046296296295</v>
      </c>
      <c r="F520" s="406">
        <f t="shared" ref="F520:H520" si="139">F519</f>
        <v>1.7</v>
      </c>
      <c r="G520" s="468">
        <f t="shared" si="139"/>
        <v>5.41</v>
      </c>
      <c r="H520" s="407">
        <f t="shared" si="139"/>
        <v>1.2</v>
      </c>
      <c r="I520" s="407">
        <f t="shared" si="124"/>
        <v>7.11</v>
      </c>
      <c r="J520" s="407">
        <f t="shared" si="119"/>
        <v>7.1699999986588958</v>
      </c>
      <c r="K520" s="408">
        <f t="shared" si="125"/>
        <v>5.9999998658895493E-2</v>
      </c>
      <c r="L520" s="409">
        <f t="shared" si="126"/>
        <v>0.5</v>
      </c>
      <c r="M520" s="410">
        <f t="shared" si="127"/>
        <v>7.61</v>
      </c>
      <c r="N520" s="410">
        <f t="shared" si="128"/>
        <v>7.6699999986588958</v>
      </c>
      <c r="O520" s="411"/>
      <c r="P520" s="485">
        <f t="shared" ca="1" si="129"/>
        <v>0.5649305555555626</v>
      </c>
      <c r="Q520" s="484">
        <f t="shared" ca="1" si="135"/>
        <v>0.56510416666667374</v>
      </c>
      <c r="R520" s="486">
        <v>5.9999998658895493E-2</v>
      </c>
      <c r="S520" s="486">
        <f t="shared" ca="1" si="120"/>
        <v>0.1</v>
      </c>
      <c r="T520" s="470">
        <v>12</v>
      </c>
      <c r="U520" s="469" t="str">
        <f t="shared" si="121"/>
        <v>C21-R24</v>
      </c>
      <c r="V520" s="470">
        <v>21</v>
      </c>
      <c r="W520" s="470" t="s">
        <v>493</v>
      </c>
      <c r="X520" s="470" t="s">
        <v>494</v>
      </c>
      <c r="Y520" s="470">
        <v>24</v>
      </c>
      <c r="AA520" s="505">
        <v>504</v>
      </c>
    </row>
    <row r="521" spans="1:27" ht="12.75" customHeight="1">
      <c r="A521" s="403">
        <f t="shared" si="122"/>
        <v>505</v>
      </c>
      <c r="B521" s="808"/>
      <c r="C521" s="404" t="str">
        <f t="shared" si="118"/>
        <v>C21-R26</v>
      </c>
      <c r="D521" s="405">
        <v>0.43525462962962963</v>
      </c>
      <c r="E521" s="405">
        <v>0.43540509259259258</v>
      </c>
      <c r="F521" s="406">
        <f t="shared" ref="F521:H521" si="140">F520</f>
        <v>1.7</v>
      </c>
      <c r="G521" s="468">
        <f t="shared" si="140"/>
        <v>5.41</v>
      </c>
      <c r="H521" s="407">
        <f t="shared" si="140"/>
        <v>1.2</v>
      </c>
      <c r="I521" s="407">
        <f t="shared" si="124"/>
        <v>7.11</v>
      </c>
      <c r="J521" s="407">
        <f t="shared" si="119"/>
        <v>7.2199999994039539</v>
      </c>
      <c r="K521" s="408">
        <f t="shared" si="125"/>
        <v>0.10999999940395355</v>
      </c>
      <c r="L521" s="409">
        <f t="shared" si="126"/>
        <v>0.5</v>
      </c>
      <c r="M521" s="410">
        <f t="shared" si="127"/>
        <v>7.61</v>
      </c>
      <c r="N521" s="410">
        <f t="shared" si="128"/>
        <v>7.7199999994039539</v>
      </c>
      <c r="O521" s="411"/>
      <c r="P521" s="485">
        <f t="shared" ca="1" si="129"/>
        <v>0.5653935185185256</v>
      </c>
      <c r="Q521" s="484">
        <f t="shared" ca="1" si="135"/>
        <v>0.56553240740741451</v>
      </c>
      <c r="R521" s="486">
        <v>0.10999999940395355</v>
      </c>
      <c r="S521" s="486">
        <f t="shared" ca="1" si="120"/>
        <v>0.06</v>
      </c>
      <c r="T521" s="506">
        <v>13</v>
      </c>
      <c r="U521" s="469" t="str">
        <f t="shared" si="121"/>
        <v>C21-R26</v>
      </c>
      <c r="V521" s="470">
        <v>21</v>
      </c>
      <c r="W521" s="470" t="s">
        <v>493</v>
      </c>
      <c r="X521" s="470" t="s">
        <v>494</v>
      </c>
      <c r="Y521" s="470">
        <v>26</v>
      </c>
      <c r="AA521" s="505">
        <v>505</v>
      </c>
    </row>
    <row r="522" spans="1:27" ht="12.75" customHeight="1">
      <c r="A522" s="403">
        <f t="shared" si="122"/>
        <v>506</v>
      </c>
      <c r="B522" s="808"/>
      <c r="C522" s="404" t="str">
        <f t="shared" si="118"/>
        <v>C21-R28</v>
      </c>
      <c r="D522" s="405">
        <v>0.43549768518518517</v>
      </c>
      <c r="E522" s="405">
        <v>0.43565972222222221</v>
      </c>
      <c r="F522" s="406">
        <f t="shared" ref="F522:H522" si="141">F521</f>
        <v>1.7</v>
      </c>
      <c r="G522" s="468">
        <f t="shared" si="141"/>
        <v>5.41</v>
      </c>
      <c r="H522" s="407">
        <f t="shared" si="141"/>
        <v>1.2</v>
      </c>
      <c r="I522" s="407">
        <f t="shared" si="124"/>
        <v>7.11</v>
      </c>
      <c r="J522" s="407">
        <f t="shared" si="119"/>
        <v>7.1399999993294481</v>
      </c>
      <c r="K522" s="408">
        <f t="shared" si="125"/>
        <v>2.9999999329447746E-2</v>
      </c>
      <c r="L522" s="409">
        <f t="shared" si="126"/>
        <v>0.5</v>
      </c>
      <c r="M522" s="410">
        <f t="shared" si="127"/>
        <v>7.61</v>
      </c>
      <c r="N522" s="410">
        <f t="shared" si="128"/>
        <v>7.6399999993294481</v>
      </c>
      <c r="O522" s="411"/>
      <c r="P522" s="485">
        <f t="shared" ca="1" si="129"/>
        <v>0.56578703703704414</v>
      </c>
      <c r="Q522" s="484">
        <f t="shared" ca="1" si="135"/>
        <v>0.56593750000000709</v>
      </c>
      <c r="R522" s="486">
        <v>2.9999999329447746E-2</v>
      </c>
      <c r="S522" s="486">
        <f t="shared" ca="1" si="120"/>
        <v>0.06</v>
      </c>
      <c r="T522" s="470">
        <v>14</v>
      </c>
      <c r="U522" s="469" t="str">
        <f t="shared" si="121"/>
        <v>C21-R28</v>
      </c>
      <c r="V522" s="470">
        <v>21</v>
      </c>
      <c r="W522" s="470" t="s">
        <v>493</v>
      </c>
      <c r="X522" s="470" t="s">
        <v>494</v>
      </c>
      <c r="Y522" s="470">
        <v>28</v>
      </c>
      <c r="AA522" s="505">
        <v>506</v>
      </c>
    </row>
    <row r="523" spans="1:27" ht="12.75" customHeight="1">
      <c r="A523" s="403">
        <f t="shared" si="122"/>
        <v>507</v>
      </c>
      <c r="B523" s="808"/>
      <c r="C523" s="404" t="str">
        <f t="shared" si="118"/>
        <v>C21-R30</v>
      </c>
      <c r="D523" s="405">
        <v>0.4357523148148148</v>
      </c>
      <c r="E523" s="405">
        <v>0.43592592592592594</v>
      </c>
      <c r="F523" s="406">
        <f t="shared" ref="F523:H523" si="142">F522</f>
        <v>1.7</v>
      </c>
      <c r="G523" s="468">
        <f t="shared" si="142"/>
        <v>5.41</v>
      </c>
      <c r="H523" s="407">
        <f t="shared" si="142"/>
        <v>1.2</v>
      </c>
      <c r="I523" s="407">
        <f t="shared" si="124"/>
        <v>7.11</v>
      </c>
      <c r="J523" s="407">
        <f t="shared" si="119"/>
        <v>7.1800000002980235</v>
      </c>
      <c r="K523" s="408">
        <f t="shared" si="125"/>
        <v>7.0000000298023224E-2</v>
      </c>
      <c r="L523" s="409">
        <f t="shared" si="126"/>
        <v>0.5</v>
      </c>
      <c r="M523" s="410">
        <f t="shared" si="127"/>
        <v>7.61</v>
      </c>
      <c r="N523" s="410">
        <f t="shared" si="128"/>
        <v>7.6800000002980235</v>
      </c>
      <c r="O523" s="411"/>
      <c r="P523" s="485">
        <f t="shared" ca="1" si="129"/>
        <v>0.56621527777778491</v>
      </c>
      <c r="Q523" s="484">
        <f t="shared" ca="1" si="135"/>
        <v>0.56636574074074786</v>
      </c>
      <c r="R523" s="486">
        <v>7.0000000298023224E-2</v>
      </c>
      <c r="S523" s="486">
        <f t="shared" ca="1" si="120"/>
        <v>0.02</v>
      </c>
      <c r="T523" s="506">
        <v>15</v>
      </c>
      <c r="U523" s="469" t="str">
        <f t="shared" si="121"/>
        <v>C21-R30</v>
      </c>
      <c r="V523" s="470">
        <v>21</v>
      </c>
      <c r="W523" s="470" t="s">
        <v>493</v>
      </c>
      <c r="X523" s="470" t="s">
        <v>494</v>
      </c>
      <c r="Y523" s="470">
        <v>30</v>
      </c>
      <c r="AA523" s="505">
        <v>507</v>
      </c>
    </row>
    <row r="524" spans="1:27" ht="12.75" customHeight="1">
      <c r="A524" s="403">
        <f t="shared" si="122"/>
        <v>508</v>
      </c>
      <c r="B524" s="808"/>
      <c r="C524" s="404" t="str">
        <f t="shared" si="118"/>
        <v>C21-R32</v>
      </c>
      <c r="D524" s="405">
        <v>0.43601851851851853</v>
      </c>
      <c r="E524" s="405">
        <v>0.43615740740740738</v>
      </c>
      <c r="F524" s="406">
        <f t="shared" ref="F524:H524" si="143">F523</f>
        <v>1.7</v>
      </c>
      <c r="G524" s="468">
        <f t="shared" si="143"/>
        <v>5.41</v>
      </c>
      <c r="H524" s="407">
        <f t="shared" si="143"/>
        <v>1.2</v>
      </c>
      <c r="I524" s="407">
        <f t="shared" si="124"/>
        <v>7.11</v>
      </c>
      <c r="J524" s="407">
        <f t="shared" si="119"/>
        <v>7.1600000007450584</v>
      </c>
      <c r="K524" s="408">
        <f t="shared" si="125"/>
        <v>5.000000074505806E-2</v>
      </c>
      <c r="L524" s="409">
        <f t="shared" si="126"/>
        <v>0.5</v>
      </c>
      <c r="M524" s="410">
        <f t="shared" si="127"/>
        <v>7.61</v>
      </c>
      <c r="N524" s="410">
        <f t="shared" si="128"/>
        <v>7.6600000007450584</v>
      </c>
      <c r="O524" s="411"/>
      <c r="P524" s="485">
        <f t="shared" ca="1" si="129"/>
        <v>0.56665509259259972</v>
      </c>
      <c r="Q524" s="484">
        <f t="shared" ca="1" si="135"/>
        <v>0.56681712962963671</v>
      </c>
      <c r="R524" s="486">
        <v>5.000000074505806E-2</v>
      </c>
      <c r="S524" s="486">
        <f t="shared" ca="1" si="120"/>
        <v>0.13</v>
      </c>
      <c r="T524" s="470">
        <v>16</v>
      </c>
      <c r="U524" s="469" t="str">
        <f t="shared" si="121"/>
        <v>C21-R32</v>
      </c>
      <c r="V524" s="470">
        <v>21</v>
      </c>
      <c r="W524" s="470" t="s">
        <v>493</v>
      </c>
      <c r="X524" s="470" t="s">
        <v>494</v>
      </c>
      <c r="Y524" s="470">
        <v>32</v>
      </c>
      <c r="AA524" s="505">
        <v>508</v>
      </c>
    </row>
    <row r="525" spans="1:27" ht="12.75" customHeight="1">
      <c r="A525" s="403">
        <f t="shared" si="122"/>
        <v>509</v>
      </c>
      <c r="B525" s="808"/>
      <c r="C525" s="404" t="str">
        <f t="shared" si="118"/>
        <v>C21-R34</v>
      </c>
      <c r="D525" s="405">
        <v>0.43625000000000003</v>
      </c>
      <c r="E525" s="405">
        <v>0.43642361111111111</v>
      </c>
      <c r="F525" s="406">
        <f t="shared" ref="F525:H525" si="144">F524</f>
        <v>1.7</v>
      </c>
      <c r="G525" s="468">
        <f t="shared" si="144"/>
        <v>5.41</v>
      </c>
      <c r="H525" s="407">
        <f t="shared" si="144"/>
        <v>1.2</v>
      </c>
      <c r="I525" s="407">
        <f t="shared" si="124"/>
        <v>7.11</v>
      </c>
      <c r="J525" s="407">
        <f t="shared" si="119"/>
        <v>7.2100000014901164</v>
      </c>
      <c r="K525" s="408">
        <f t="shared" si="125"/>
        <v>0.10000000149011612</v>
      </c>
      <c r="L525" s="409">
        <f t="shared" si="126"/>
        <v>0.5</v>
      </c>
      <c r="M525" s="410">
        <f t="shared" si="127"/>
        <v>7.61</v>
      </c>
      <c r="N525" s="410">
        <f t="shared" si="128"/>
        <v>7.7100000014901164</v>
      </c>
      <c r="O525" s="411"/>
      <c r="P525" s="485">
        <f t="shared" ca="1" si="129"/>
        <v>0.56707175925926634</v>
      </c>
      <c r="Q525" s="484">
        <f t="shared" ca="1" si="135"/>
        <v>0.56723379629630333</v>
      </c>
      <c r="R525" s="486">
        <v>0.10000000149011612</v>
      </c>
      <c r="S525" s="486">
        <f t="shared" ca="1" si="120"/>
        <v>0.06</v>
      </c>
      <c r="T525" s="506">
        <v>17</v>
      </c>
      <c r="U525" s="469" t="str">
        <f t="shared" si="121"/>
        <v>C21-R34</v>
      </c>
      <c r="V525" s="470">
        <v>21</v>
      </c>
      <c r="W525" s="470" t="s">
        <v>493</v>
      </c>
      <c r="X525" s="470" t="s">
        <v>494</v>
      </c>
      <c r="Y525" s="470">
        <v>34</v>
      </c>
      <c r="AA525" s="505">
        <v>509</v>
      </c>
    </row>
    <row r="526" spans="1:27" ht="12.75" customHeight="1">
      <c r="A526" s="403">
        <f t="shared" si="122"/>
        <v>510</v>
      </c>
      <c r="B526" s="808"/>
      <c r="C526" s="404" t="str">
        <f t="shared" si="118"/>
        <v>C22-R36</v>
      </c>
      <c r="D526" s="405">
        <v>0.4365162037037037</v>
      </c>
      <c r="E526" s="405">
        <v>0.43665509259259261</v>
      </c>
      <c r="F526" s="406">
        <f t="shared" ref="F526:H526" si="145">F525</f>
        <v>1.7</v>
      </c>
      <c r="G526" s="468">
        <f t="shared" si="145"/>
        <v>5.41</v>
      </c>
      <c r="H526" s="407">
        <f t="shared" si="145"/>
        <v>1.2</v>
      </c>
      <c r="I526" s="407">
        <f t="shared" si="124"/>
        <v>7.11</v>
      </c>
      <c r="J526" s="407">
        <f t="shared" si="119"/>
        <v>7.1299999995529655</v>
      </c>
      <c r="K526" s="408">
        <f t="shared" si="125"/>
        <v>1.9999999552965164E-2</v>
      </c>
      <c r="L526" s="409">
        <f t="shared" si="126"/>
        <v>0.5</v>
      </c>
      <c r="M526" s="410">
        <f t="shared" si="127"/>
        <v>7.61</v>
      </c>
      <c r="N526" s="410">
        <f t="shared" si="128"/>
        <v>7.6299999995529655</v>
      </c>
      <c r="O526" s="411"/>
      <c r="P526" s="485">
        <f t="shared" ca="1" si="129"/>
        <v>0.56752314814815519</v>
      </c>
      <c r="Q526" s="484">
        <f t="shared" ca="1" si="135"/>
        <v>0.56768518518519218</v>
      </c>
      <c r="R526" s="486">
        <v>1.9999999552965164E-2</v>
      </c>
      <c r="S526" s="486">
        <f t="shared" ca="1" si="120"/>
        <v>7.0000000000000007E-2</v>
      </c>
      <c r="T526" s="470">
        <v>18</v>
      </c>
      <c r="U526" s="469" t="str">
        <f t="shared" si="121"/>
        <v>C22-R36</v>
      </c>
      <c r="V526" s="470">
        <v>22</v>
      </c>
      <c r="W526" s="470" t="s">
        <v>493</v>
      </c>
      <c r="X526" s="470" t="s">
        <v>494</v>
      </c>
      <c r="Y526" s="470">
        <v>36</v>
      </c>
      <c r="AA526" s="505">
        <v>510</v>
      </c>
    </row>
    <row r="527" spans="1:27" ht="12.75" customHeight="1">
      <c r="A527" s="403">
        <f t="shared" si="122"/>
        <v>511</v>
      </c>
      <c r="B527" s="808"/>
      <c r="C527" s="404" t="str">
        <f t="shared" si="118"/>
        <v>C22-R38</v>
      </c>
      <c r="D527" s="405">
        <v>0.43678240740740742</v>
      </c>
      <c r="E527" s="405">
        <v>0.43695601851851851</v>
      </c>
      <c r="F527" s="406">
        <f t="shared" ref="F527:H527" si="146">F526</f>
        <v>1.7</v>
      </c>
      <c r="G527" s="468">
        <f t="shared" si="146"/>
        <v>5.41</v>
      </c>
      <c r="H527" s="407">
        <f t="shared" si="146"/>
        <v>1.2</v>
      </c>
      <c r="I527" s="407">
        <f t="shared" si="124"/>
        <v>7.11</v>
      </c>
      <c r="J527" s="407">
        <f t="shared" si="119"/>
        <v>7.1399999993294481</v>
      </c>
      <c r="K527" s="408">
        <f t="shared" si="125"/>
        <v>2.9999999329447746E-2</v>
      </c>
      <c r="L527" s="409">
        <f t="shared" si="126"/>
        <v>0.5</v>
      </c>
      <c r="M527" s="410">
        <f t="shared" si="127"/>
        <v>7.61</v>
      </c>
      <c r="N527" s="410">
        <f t="shared" si="128"/>
        <v>7.6399999993294481</v>
      </c>
      <c r="O527" s="411"/>
      <c r="P527" s="485">
        <f t="shared" ca="1" si="129"/>
        <v>0.56795138888889585</v>
      </c>
      <c r="Q527" s="484">
        <f t="shared" ca="1" si="135"/>
        <v>0.56812500000000699</v>
      </c>
      <c r="R527" s="486">
        <v>2.9999999329447746E-2</v>
      </c>
      <c r="S527" s="486">
        <f t="shared" ca="1" si="120"/>
        <v>0.03</v>
      </c>
      <c r="T527" s="506">
        <v>19</v>
      </c>
      <c r="U527" s="469" t="str">
        <f t="shared" si="121"/>
        <v>C22-R38</v>
      </c>
      <c r="V527" s="470">
        <v>22</v>
      </c>
      <c r="W527" s="470" t="s">
        <v>493</v>
      </c>
      <c r="X527" s="470" t="s">
        <v>494</v>
      </c>
      <c r="Y527" s="470">
        <v>38</v>
      </c>
      <c r="AA527" s="505">
        <v>511</v>
      </c>
    </row>
    <row r="528" spans="1:27" ht="12.75" customHeight="1">
      <c r="A528" s="403">
        <f t="shared" si="122"/>
        <v>512</v>
      </c>
      <c r="B528" s="808"/>
      <c r="C528" s="404" t="str">
        <f t="shared" si="118"/>
        <v>C22-R40</v>
      </c>
      <c r="D528" s="405">
        <v>0.43706018518518519</v>
      </c>
      <c r="E528" s="405">
        <v>0.4371990740740741</v>
      </c>
      <c r="F528" s="406">
        <f t="shared" ref="F528:H528" si="147">F527</f>
        <v>1.7</v>
      </c>
      <c r="G528" s="468">
        <f t="shared" si="147"/>
        <v>5.41</v>
      </c>
      <c r="H528" s="407">
        <f t="shared" si="147"/>
        <v>1.2</v>
      </c>
      <c r="I528" s="407">
        <f t="shared" si="124"/>
        <v>7.11</v>
      </c>
      <c r="J528" s="407">
        <f t="shared" si="119"/>
        <v>7.1399999993294481</v>
      </c>
      <c r="K528" s="408">
        <f t="shared" si="125"/>
        <v>2.9999999329447746E-2</v>
      </c>
      <c r="L528" s="409">
        <f t="shared" si="126"/>
        <v>0.5</v>
      </c>
      <c r="M528" s="410">
        <f t="shared" si="127"/>
        <v>7.61</v>
      </c>
      <c r="N528" s="410">
        <f t="shared" si="128"/>
        <v>7.6399999993294481</v>
      </c>
      <c r="O528" s="411"/>
      <c r="P528" s="485">
        <f ca="1">Q527+TIME(0,0,RANDBETWEEN(20,25))</f>
        <v>0.56837962962963662</v>
      </c>
      <c r="Q528" s="484">
        <f t="shared" ca="1" si="135"/>
        <v>0.56854166666667361</v>
      </c>
      <c r="R528" s="486">
        <v>2.9999999329447746E-2</v>
      </c>
      <c r="S528" s="486">
        <f t="shared" ca="1" si="120"/>
        <v>0.12</v>
      </c>
      <c r="T528" s="470">
        <v>20</v>
      </c>
      <c r="U528" s="469" t="str">
        <f t="shared" si="121"/>
        <v>C22-R40</v>
      </c>
      <c r="V528" s="470">
        <v>22</v>
      </c>
      <c r="W528" s="470" t="s">
        <v>493</v>
      </c>
      <c r="X528" s="470" t="s">
        <v>494</v>
      </c>
      <c r="Y528" s="470">
        <v>40</v>
      </c>
      <c r="AA528" s="505">
        <v>512</v>
      </c>
    </row>
    <row r="529" spans="1:27" ht="12.75" customHeight="1">
      <c r="A529" s="403">
        <f t="shared" si="122"/>
        <v>513</v>
      </c>
      <c r="B529" s="808"/>
      <c r="C529" s="404" t="str">
        <f t="shared" si="118"/>
        <v>C22-R42</v>
      </c>
      <c r="D529" s="405">
        <v>0.43733796296296296</v>
      </c>
      <c r="E529" s="405">
        <v>0.43748842592592591</v>
      </c>
      <c r="F529" s="406">
        <f t="shared" ref="F529:H529" si="148">F528</f>
        <v>1.7</v>
      </c>
      <c r="G529" s="468">
        <f t="shared" si="148"/>
        <v>5.41</v>
      </c>
      <c r="H529" s="407">
        <f t="shared" si="148"/>
        <v>1.2</v>
      </c>
      <c r="I529" s="407">
        <f t="shared" si="124"/>
        <v>7.11</v>
      </c>
      <c r="J529" s="407">
        <f t="shared" si="119"/>
        <v>7.1499999991059306</v>
      </c>
      <c r="K529" s="408">
        <f t="shared" si="125"/>
        <v>3.9999999105930328E-2</v>
      </c>
      <c r="L529" s="409">
        <f t="shared" si="126"/>
        <v>0.5</v>
      </c>
      <c r="M529" s="410">
        <f t="shared" si="127"/>
        <v>7.61</v>
      </c>
      <c r="N529" s="410">
        <f t="shared" si="128"/>
        <v>7.6499999991059306</v>
      </c>
      <c r="O529" s="411"/>
      <c r="P529" s="485">
        <f t="shared" ca="1" si="129"/>
        <v>0.56880787037037728</v>
      </c>
      <c r="Q529" s="484">
        <f t="shared" ca="1" si="135"/>
        <v>0.56895833333334023</v>
      </c>
      <c r="R529" s="486">
        <v>3.9999999105930328E-2</v>
      </c>
      <c r="S529" s="486">
        <f t="shared" ca="1" si="120"/>
        <v>7.0000000000000007E-2</v>
      </c>
      <c r="T529" s="506">
        <v>21</v>
      </c>
      <c r="U529" s="469" t="str">
        <f t="shared" si="121"/>
        <v>C22-R42</v>
      </c>
      <c r="V529" s="470">
        <v>22</v>
      </c>
      <c r="W529" s="470" t="s">
        <v>493</v>
      </c>
      <c r="X529" s="470" t="s">
        <v>494</v>
      </c>
      <c r="Y529" s="470">
        <v>42</v>
      </c>
      <c r="AA529" s="505">
        <v>513</v>
      </c>
    </row>
    <row r="530" spans="1:27" ht="19.5" customHeight="1" thickBot="1">
      <c r="A530" s="785" t="s">
        <v>475</v>
      </c>
      <c r="B530" s="786"/>
      <c r="C530" s="787"/>
      <c r="D530" s="471"/>
      <c r="E530" s="465"/>
      <c r="F530" s="788"/>
      <c r="G530" s="788"/>
      <c r="H530" s="413"/>
      <c r="I530" s="414"/>
      <c r="J530" s="414"/>
      <c r="K530" s="413"/>
      <c r="L530" s="413"/>
      <c r="M530" s="414">
        <f>ROUND(SUBTOTAL(109,M17:M529),2)</f>
        <v>3903.93</v>
      </c>
      <c r="N530" s="414">
        <f>ROUND(SUBTOTAL(109,N17:N529),2)</f>
        <v>3945.46</v>
      </c>
      <c r="O530" s="415"/>
      <c r="P530" s="469"/>
      <c r="Q530" s="469"/>
      <c r="R530" s="486">
        <v>0.04</v>
      </c>
      <c r="S530" s="486">
        <f ca="1">RANDBETWEEN(1,15)/100</f>
        <v>7.0000000000000007E-2</v>
      </c>
      <c r="T530" s="470">
        <v>5</v>
      </c>
      <c r="U530" s="469"/>
      <c r="V530" s="470"/>
      <c r="W530" s="470"/>
      <c r="X530" s="470"/>
      <c r="Y530" s="470">
        <v>31</v>
      </c>
      <c r="AA530" s="400"/>
    </row>
    <row r="531" spans="1:27" ht="9" customHeight="1" thickTop="1">
      <c r="A531" s="416"/>
      <c r="B531" s="416"/>
      <c r="C531" s="417"/>
      <c r="D531" s="417"/>
      <c r="E531" s="417"/>
      <c r="F531" s="418"/>
      <c r="G531" s="418"/>
      <c r="H531" s="418"/>
      <c r="I531" s="418"/>
      <c r="J531" s="418"/>
      <c r="K531" s="418"/>
      <c r="L531" s="418"/>
      <c r="M531" s="418"/>
      <c r="N531" s="418"/>
      <c r="O531" s="418"/>
      <c r="P531" s="470"/>
      <c r="Q531" s="469"/>
      <c r="R531" s="493"/>
      <c r="S531" s="469"/>
      <c r="T531" s="470">
        <v>6</v>
      </c>
      <c r="U531" s="469"/>
      <c r="V531" s="470"/>
      <c r="W531" s="470"/>
      <c r="X531" s="470"/>
      <c r="Y531" s="470">
        <v>29</v>
      </c>
      <c r="AA531" s="400"/>
    </row>
    <row r="532" spans="1:27" ht="10.5" customHeight="1">
      <c r="A532" s="789" t="s">
        <v>301</v>
      </c>
      <c r="B532" s="790"/>
      <c r="C532" s="790"/>
      <c r="D532" s="790"/>
      <c r="E532" s="790"/>
      <c r="F532" s="790"/>
      <c r="G532" s="790"/>
      <c r="H532" s="791"/>
      <c r="I532" s="795" t="s">
        <v>303</v>
      </c>
      <c r="J532" s="796"/>
      <c r="K532" s="796"/>
      <c r="L532" s="796"/>
      <c r="M532" s="796"/>
      <c r="N532" s="796"/>
      <c r="O532" s="797"/>
      <c r="P532" s="470"/>
      <c r="Q532" s="469"/>
      <c r="R532" s="493"/>
      <c r="S532" s="469"/>
      <c r="T532" s="470">
        <v>7</v>
      </c>
      <c r="U532" s="469"/>
      <c r="V532" s="470"/>
      <c r="W532" s="470"/>
      <c r="X532" s="470"/>
      <c r="Y532" s="470">
        <v>27</v>
      </c>
      <c r="AA532" s="400"/>
    </row>
    <row r="533" spans="1:27" ht="15.75" customHeight="1">
      <c r="A533" s="792"/>
      <c r="B533" s="793"/>
      <c r="C533" s="793"/>
      <c r="D533" s="793"/>
      <c r="E533" s="793"/>
      <c r="F533" s="793"/>
      <c r="G533" s="793"/>
      <c r="H533" s="794"/>
      <c r="I533" s="798"/>
      <c r="J533" s="799"/>
      <c r="K533" s="799"/>
      <c r="L533" s="799"/>
      <c r="M533" s="799"/>
      <c r="N533" s="799"/>
      <c r="O533" s="800"/>
      <c r="P533" s="469"/>
      <c r="Q533" s="469"/>
      <c r="R533" s="493"/>
      <c r="S533" s="469"/>
      <c r="T533" s="470">
        <v>8</v>
      </c>
      <c r="U533" s="469"/>
      <c r="V533" s="470"/>
      <c r="W533" s="470"/>
      <c r="X533" s="470"/>
      <c r="Y533" s="470">
        <v>25</v>
      </c>
      <c r="AA533" s="400"/>
    </row>
    <row r="534" spans="1:27" ht="17.25" customHeight="1">
      <c r="A534" s="801" t="s">
        <v>412</v>
      </c>
      <c r="B534" s="802"/>
      <c r="C534" s="802"/>
      <c r="D534" s="802"/>
      <c r="E534" s="802"/>
      <c r="F534" s="802"/>
      <c r="G534" s="802"/>
      <c r="H534" s="803"/>
      <c r="I534" s="804" t="s">
        <v>342</v>
      </c>
      <c r="J534" s="805"/>
      <c r="K534" s="805"/>
      <c r="L534" s="805"/>
      <c r="M534" s="805"/>
      <c r="N534" s="805"/>
      <c r="O534" s="806"/>
      <c r="P534" s="470"/>
      <c r="Q534" s="469"/>
      <c r="R534" s="493"/>
      <c r="S534" s="469"/>
      <c r="T534" s="470">
        <v>9</v>
      </c>
      <c r="U534" s="469"/>
      <c r="V534" s="470"/>
      <c r="W534" s="470"/>
      <c r="X534" s="470"/>
      <c r="Y534" s="470">
        <v>23</v>
      </c>
      <c r="AA534" s="400"/>
    </row>
    <row r="535" spans="1:27" ht="12.75" customHeight="1">
      <c r="A535" s="767" t="s">
        <v>184</v>
      </c>
      <c r="B535" s="768"/>
      <c r="C535" s="768"/>
      <c r="D535" s="768"/>
      <c r="E535" s="768"/>
      <c r="F535" s="768"/>
      <c r="G535" s="768"/>
      <c r="H535" s="769"/>
      <c r="I535" s="776" t="s">
        <v>520</v>
      </c>
      <c r="J535" s="777"/>
      <c r="K535" s="777"/>
      <c r="L535" s="777"/>
      <c r="M535" s="777"/>
      <c r="N535" s="777"/>
      <c r="O535" s="778"/>
      <c r="P535" s="469"/>
      <c r="Q535" s="469"/>
      <c r="R535" s="493"/>
      <c r="S535" s="469"/>
      <c r="T535" s="470">
        <v>10</v>
      </c>
      <c r="U535" s="469"/>
      <c r="V535" s="470"/>
      <c r="W535" s="470"/>
      <c r="X535" s="470"/>
      <c r="Y535" s="470">
        <v>21</v>
      </c>
      <c r="AA535" s="400"/>
    </row>
    <row r="536" spans="1:27" ht="12.75" customHeight="1">
      <c r="A536" s="770"/>
      <c r="B536" s="771"/>
      <c r="C536" s="771"/>
      <c r="D536" s="771"/>
      <c r="E536" s="771"/>
      <c r="F536" s="771"/>
      <c r="G536" s="771"/>
      <c r="H536" s="772"/>
      <c r="I536" s="779"/>
      <c r="J536" s="780"/>
      <c r="K536" s="780"/>
      <c r="L536" s="780"/>
      <c r="M536" s="780"/>
      <c r="N536" s="780"/>
      <c r="O536" s="781"/>
      <c r="P536" s="470"/>
      <c r="Q536" s="469"/>
      <c r="R536" s="493"/>
      <c r="S536" s="469"/>
      <c r="T536" s="470">
        <v>11</v>
      </c>
      <c r="U536" s="469"/>
      <c r="V536" s="470"/>
      <c r="W536" s="470"/>
      <c r="X536" s="470"/>
      <c r="Y536" s="470">
        <v>19</v>
      </c>
      <c r="AA536" s="400"/>
    </row>
    <row r="537" spans="1:27" ht="12.75" customHeight="1">
      <c r="A537" s="770"/>
      <c r="B537" s="771"/>
      <c r="C537" s="771"/>
      <c r="D537" s="771"/>
      <c r="E537" s="771"/>
      <c r="F537" s="771"/>
      <c r="G537" s="771"/>
      <c r="H537" s="772"/>
      <c r="I537" s="779"/>
      <c r="J537" s="780"/>
      <c r="K537" s="780"/>
      <c r="L537" s="780"/>
      <c r="M537" s="780"/>
      <c r="N537" s="780"/>
      <c r="O537" s="781"/>
      <c r="P537" s="469"/>
      <c r="Q537" s="469"/>
      <c r="R537" s="493"/>
      <c r="S537" s="469"/>
      <c r="T537" s="470">
        <v>12</v>
      </c>
      <c r="U537" s="469"/>
      <c r="V537" s="470"/>
      <c r="W537" s="470"/>
      <c r="X537" s="470"/>
      <c r="Y537" s="470">
        <v>17</v>
      </c>
      <c r="AA537" s="400"/>
    </row>
    <row r="538" spans="1:27" ht="19.5" customHeight="1">
      <c r="A538" s="770"/>
      <c r="B538" s="771"/>
      <c r="C538" s="771"/>
      <c r="D538" s="771"/>
      <c r="E538" s="771"/>
      <c r="F538" s="771"/>
      <c r="G538" s="771"/>
      <c r="H538" s="772"/>
      <c r="I538" s="779"/>
      <c r="J538" s="780"/>
      <c r="K538" s="780"/>
      <c r="L538" s="780"/>
      <c r="M538" s="780"/>
      <c r="N538" s="780"/>
      <c r="O538" s="781"/>
      <c r="P538" s="470"/>
      <c r="Q538" s="469"/>
      <c r="R538" s="493"/>
      <c r="S538" s="469"/>
      <c r="T538" s="470">
        <v>13</v>
      </c>
      <c r="U538" s="469"/>
      <c r="V538" s="470"/>
      <c r="W538" s="470"/>
      <c r="X538" s="470"/>
      <c r="Y538" s="470">
        <v>15</v>
      </c>
      <c r="AA538" s="400"/>
    </row>
    <row r="539" spans="1:27" ht="12.75" customHeight="1">
      <c r="A539" s="770"/>
      <c r="B539" s="771"/>
      <c r="C539" s="771"/>
      <c r="D539" s="771"/>
      <c r="E539" s="771"/>
      <c r="F539" s="771"/>
      <c r="G539" s="771"/>
      <c r="H539" s="772"/>
      <c r="I539" s="779"/>
      <c r="J539" s="780"/>
      <c r="K539" s="780"/>
      <c r="L539" s="780"/>
      <c r="M539" s="780"/>
      <c r="N539" s="780"/>
      <c r="O539" s="781"/>
      <c r="P539" s="469"/>
      <c r="Q539" s="469"/>
      <c r="R539" s="493"/>
      <c r="S539" s="469"/>
      <c r="T539" s="470">
        <v>14</v>
      </c>
      <c r="U539" s="469"/>
      <c r="V539" s="470"/>
      <c r="W539" s="470"/>
      <c r="X539" s="470"/>
      <c r="Y539" s="470">
        <v>13</v>
      </c>
      <c r="AA539" s="400"/>
    </row>
    <row r="540" spans="1:27" ht="12" customHeight="1">
      <c r="A540" s="770"/>
      <c r="B540" s="771"/>
      <c r="C540" s="771"/>
      <c r="D540" s="771"/>
      <c r="E540" s="771"/>
      <c r="F540" s="771"/>
      <c r="G540" s="771"/>
      <c r="H540" s="772"/>
      <c r="I540" s="779"/>
      <c r="J540" s="780"/>
      <c r="K540" s="780"/>
      <c r="L540" s="780"/>
      <c r="M540" s="780"/>
      <c r="N540" s="780"/>
      <c r="O540" s="781"/>
      <c r="P540" s="419"/>
      <c r="Q540" s="419"/>
      <c r="R540" s="494"/>
      <c r="S540" s="419"/>
      <c r="T540" s="470">
        <v>15</v>
      </c>
      <c r="U540" s="469"/>
      <c r="V540" s="470"/>
      <c r="W540" s="470"/>
      <c r="X540" s="470"/>
      <c r="Y540" s="470">
        <v>11</v>
      </c>
      <c r="AA540" s="400"/>
    </row>
    <row r="541" spans="1:27" ht="12.75" customHeight="1">
      <c r="A541" s="770"/>
      <c r="B541" s="771"/>
      <c r="C541" s="771"/>
      <c r="D541" s="771"/>
      <c r="E541" s="771"/>
      <c r="F541" s="771"/>
      <c r="G541" s="771"/>
      <c r="H541" s="772"/>
      <c r="I541" s="779"/>
      <c r="J541" s="780"/>
      <c r="K541" s="780"/>
      <c r="L541" s="780"/>
      <c r="M541" s="780"/>
      <c r="N541" s="780"/>
      <c r="O541" s="781"/>
      <c r="P541" s="419"/>
      <c r="Q541" s="419"/>
      <c r="R541" s="494"/>
      <c r="S541" s="419"/>
      <c r="T541" s="470">
        <v>16</v>
      </c>
      <c r="U541" s="469"/>
      <c r="V541" s="470"/>
      <c r="W541" s="470"/>
      <c r="X541" s="470"/>
      <c r="Y541" s="470">
        <v>9</v>
      </c>
      <c r="AA541" s="400"/>
    </row>
    <row r="542" spans="1:27" ht="12.75" customHeight="1">
      <c r="A542" s="770"/>
      <c r="B542" s="771"/>
      <c r="C542" s="771"/>
      <c r="D542" s="771"/>
      <c r="E542" s="771"/>
      <c r="F542" s="771"/>
      <c r="G542" s="771"/>
      <c r="H542" s="772"/>
      <c r="I542" s="779"/>
      <c r="J542" s="780"/>
      <c r="K542" s="780"/>
      <c r="L542" s="780"/>
      <c r="M542" s="780"/>
      <c r="N542" s="780"/>
      <c r="O542" s="781"/>
      <c r="P542" s="419"/>
      <c r="Q542" s="419"/>
      <c r="R542" s="494"/>
      <c r="S542" s="419" t="s">
        <v>502</v>
      </c>
      <c r="T542" s="470">
        <v>17</v>
      </c>
      <c r="U542" s="469"/>
      <c r="V542" s="470"/>
      <c r="W542" s="470"/>
      <c r="X542" s="470"/>
      <c r="Y542" s="470">
        <v>7</v>
      </c>
      <c r="AA542" s="400"/>
    </row>
    <row r="543" spans="1:27" ht="15" customHeight="1">
      <c r="A543" s="773"/>
      <c r="B543" s="774"/>
      <c r="C543" s="774"/>
      <c r="D543" s="774"/>
      <c r="E543" s="774"/>
      <c r="F543" s="774"/>
      <c r="G543" s="774"/>
      <c r="H543" s="775"/>
      <c r="I543" s="782"/>
      <c r="J543" s="783"/>
      <c r="K543" s="783"/>
      <c r="L543" s="783"/>
      <c r="M543" s="783"/>
      <c r="N543" s="783"/>
      <c r="O543" s="784"/>
      <c r="S543" s="394" t="s">
        <v>503</v>
      </c>
      <c r="T543" s="470">
        <v>18</v>
      </c>
      <c r="U543" s="469"/>
      <c r="V543" s="470"/>
      <c r="W543" s="470"/>
      <c r="X543" s="470"/>
      <c r="Y543" s="470">
        <v>5</v>
      </c>
      <c r="AA543" s="400"/>
    </row>
    <row r="544" spans="1:27">
      <c r="S544" s="394" t="s">
        <v>504</v>
      </c>
      <c r="T544" s="470">
        <v>19</v>
      </c>
      <c r="U544" s="469"/>
      <c r="V544" s="470"/>
      <c r="W544" s="470"/>
      <c r="X544" s="470"/>
      <c r="Y544" s="470">
        <v>3</v>
      </c>
      <c r="AA544" s="400"/>
    </row>
    <row r="545" spans="19:27">
      <c r="S545" s="394" t="s">
        <v>505</v>
      </c>
      <c r="T545" s="470">
        <v>20</v>
      </c>
      <c r="U545" s="469"/>
      <c r="V545" s="470"/>
      <c r="W545" s="470"/>
      <c r="X545" s="470"/>
      <c r="Y545" s="470">
        <v>1</v>
      </c>
      <c r="AA545" s="400"/>
    </row>
    <row r="546" spans="19:27">
      <c r="S546" s="394" t="s">
        <v>506</v>
      </c>
      <c r="T546" s="506">
        <v>13</v>
      </c>
      <c r="U546" s="469"/>
      <c r="V546" s="470"/>
      <c r="W546" s="470"/>
      <c r="X546" s="470"/>
      <c r="Y546" s="470">
        <v>2</v>
      </c>
      <c r="AA546" s="400"/>
    </row>
    <row r="547" spans="19:27">
      <c r="T547" s="506">
        <v>14</v>
      </c>
      <c r="U547" s="469"/>
      <c r="V547" s="470"/>
      <c r="W547" s="470"/>
      <c r="X547" s="470"/>
      <c r="Y547" s="470">
        <v>4</v>
      </c>
      <c r="AA547" s="400"/>
    </row>
    <row r="548" spans="19:27">
      <c r="T548" s="506">
        <v>15</v>
      </c>
      <c r="U548" s="469"/>
      <c r="V548" s="470"/>
      <c r="W548" s="470"/>
      <c r="X548" s="470"/>
      <c r="Y548" s="470">
        <v>6</v>
      </c>
      <c r="AA548" s="400"/>
    </row>
    <row r="549" spans="19:27">
      <c r="T549" s="506">
        <v>16</v>
      </c>
      <c r="U549" s="469"/>
      <c r="V549" s="470"/>
      <c r="W549" s="470"/>
      <c r="X549" s="470"/>
      <c r="Y549" s="470">
        <v>8</v>
      </c>
      <c r="AA549" s="400"/>
    </row>
    <row r="550" spans="19:27">
      <c r="T550" s="506">
        <v>17</v>
      </c>
      <c r="U550" s="469"/>
      <c r="V550" s="470"/>
      <c r="W550" s="470"/>
      <c r="X550" s="470"/>
      <c r="Y550" s="470">
        <v>10</v>
      </c>
      <c r="AA550" s="400"/>
    </row>
    <row r="551" spans="19:27">
      <c r="T551" s="506">
        <v>18</v>
      </c>
      <c r="U551" s="469"/>
      <c r="V551" s="470"/>
      <c r="W551" s="470"/>
      <c r="X551" s="470"/>
      <c r="Y551" s="470">
        <v>12</v>
      </c>
      <c r="AA551" s="400"/>
    </row>
    <row r="552" spans="19:27">
      <c r="T552" s="506">
        <v>19</v>
      </c>
      <c r="U552" s="469"/>
      <c r="V552" s="470"/>
      <c r="W552" s="470"/>
      <c r="X552" s="470"/>
      <c r="Y552" s="470">
        <v>14</v>
      </c>
      <c r="AA552" s="400"/>
    </row>
    <row r="553" spans="19:27">
      <c r="T553" s="506">
        <v>20</v>
      </c>
      <c r="U553" s="469"/>
      <c r="V553" s="470"/>
      <c r="W553" s="470"/>
      <c r="X553" s="470"/>
      <c r="Y553" s="470">
        <v>16</v>
      </c>
      <c r="AA553" s="400"/>
    </row>
    <row r="554" spans="19:27">
      <c r="T554" s="506">
        <v>21</v>
      </c>
      <c r="U554" s="469"/>
      <c r="V554" s="470"/>
      <c r="W554" s="470"/>
      <c r="X554" s="470"/>
      <c r="Y554" s="470">
        <v>18</v>
      </c>
      <c r="AA554" s="400"/>
    </row>
    <row r="555" spans="19:27">
      <c r="T555" s="506">
        <v>9</v>
      </c>
      <c r="U555" s="469"/>
      <c r="V555" s="470"/>
      <c r="W555" s="470"/>
      <c r="X555" s="470"/>
      <c r="Y555" s="470">
        <v>20</v>
      </c>
      <c r="AA555" s="400"/>
    </row>
    <row r="556" spans="19:27">
      <c r="T556" s="506">
        <v>10</v>
      </c>
      <c r="U556" s="469"/>
      <c r="V556" s="470"/>
      <c r="W556" s="470"/>
      <c r="X556" s="470"/>
      <c r="Y556" s="470">
        <v>22</v>
      </c>
      <c r="AA556" s="400"/>
    </row>
    <row r="557" spans="19:27">
      <c r="T557" s="506">
        <v>11</v>
      </c>
      <c r="U557" s="469"/>
      <c r="V557" s="470"/>
      <c r="W557" s="470"/>
      <c r="X557" s="470"/>
      <c r="Y557" s="470">
        <v>24</v>
      </c>
      <c r="AA557" s="400"/>
    </row>
    <row r="558" spans="19:27">
      <c r="T558" s="506">
        <v>12</v>
      </c>
      <c r="U558" s="469"/>
      <c r="V558" s="470"/>
      <c r="W558" s="470"/>
      <c r="X558" s="470"/>
      <c r="Y558" s="470">
        <v>26</v>
      </c>
      <c r="AA558" s="400"/>
    </row>
    <row r="559" spans="19:27">
      <c r="T559" s="506">
        <v>13</v>
      </c>
      <c r="U559" s="469"/>
      <c r="V559" s="470"/>
      <c r="W559" s="470"/>
      <c r="X559" s="470"/>
      <c r="Y559" s="470">
        <v>28</v>
      </c>
      <c r="AA559" s="400"/>
    </row>
    <row r="560" spans="19:27">
      <c r="T560" s="506">
        <v>14</v>
      </c>
      <c r="U560" s="469"/>
      <c r="V560" s="470"/>
      <c r="W560" s="470"/>
      <c r="X560" s="470"/>
      <c r="Y560" s="470">
        <v>30</v>
      </c>
      <c r="AA560" s="400"/>
    </row>
    <row r="561" spans="20:27">
      <c r="T561" s="506">
        <v>15</v>
      </c>
      <c r="U561" s="469"/>
      <c r="V561" s="470"/>
      <c r="W561" s="470"/>
      <c r="X561" s="470"/>
      <c r="Y561" s="470">
        <v>32</v>
      </c>
      <c r="AA561" s="400"/>
    </row>
    <row r="562" spans="20:27">
      <c r="T562" s="506">
        <v>16</v>
      </c>
      <c r="U562" s="469"/>
      <c r="V562" s="470"/>
      <c r="W562" s="470"/>
      <c r="X562" s="470"/>
      <c r="Y562" s="470">
        <v>34</v>
      </c>
      <c r="AA562" s="400"/>
    </row>
    <row r="563" spans="20:27">
      <c r="T563" s="506">
        <v>17</v>
      </c>
      <c r="U563" s="469"/>
      <c r="V563" s="470"/>
      <c r="W563" s="470"/>
      <c r="X563" s="470"/>
      <c r="Y563" s="470">
        <v>36</v>
      </c>
      <c r="AA563" s="400"/>
    </row>
    <row r="564" spans="20:27">
      <c r="T564" s="506">
        <v>18</v>
      </c>
      <c r="U564" s="469"/>
      <c r="V564" s="470"/>
      <c r="W564" s="470"/>
      <c r="X564" s="470"/>
      <c r="Y564" s="470">
        <v>38</v>
      </c>
      <c r="AA564" s="400"/>
    </row>
    <row r="565" spans="20:27">
      <c r="T565" s="506">
        <v>19</v>
      </c>
      <c r="U565" s="469"/>
      <c r="V565" s="470"/>
      <c r="W565" s="470"/>
      <c r="X565" s="470"/>
      <c r="Y565" s="470">
        <v>40</v>
      </c>
      <c r="AA565" s="400"/>
    </row>
    <row r="566" spans="20:27">
      <c r="T566" s="506">
        <v>20</v>
      </c>
      <c r="U566" s="469"/>
      <c r="V566" s="470"/>
      <c r="W566" s="470"/>
      <c r="X566" s="470"/>
      <c r="Y566" s="470">
        <v>42</v>
      </c>
      <c r="AA566" s="400"/>
    </row>
    <row r="567" spans="20:27">
      <c r="T567" s="506">
        <v>21</v>
      </c>
      <c r="U567" s="469"/>
      <c r="V567" s="470"/>
      <c r="W567" s="470"/>
      <c r="X567" s="470"/>
      <c r="Y567" s="470">
        <v>11</v>
      </c>
      <c r="AA567" s="400"/>
    </row>
    <row r="568" spans="20:27">
      <c r="T568" s="470">
        <v>6</v>
      </c>
      <c r="U568" s="469"/>
      <c r="V568" s="470"/>
      <c r="W568" s="470"/>
      <c r="X568" s="470"/>
      <c r="Y568" s="470">
        <v>13</v>
      </c>
      <c r="AA568" s="400"/>
    </row>
    <row r="569" spans="20:27">
      <c r="T569" s="470">
        <v>7</v>
      </c>
      <c r="U569" s="469"/>
      <c r="V569" s="470"/>
      <c r="W569" s="470"/>
      <c r="X569" s="470"/>
      <c r="Y569" s="470">
        <v>15</v>
      </c>
      <c r="AA569" s="400"/>
    </row>
    <row r="570" spans="20:27">
      <c r="T570" s="470">
        <v>8</v>
      </c>
      <c r="U570" s="469"/>
      <c r="V570" s="470"/>
      <c r="W570" s="470"/>
      <c r="X570" s="470"/>
      <c r="Y570" s="470">
        <v>17</v>
      </c>
      <c r="AA570" s="400"/>
    </row>
    <row r="571" spans="20:27">
      <c r="T571" s="470">
        <v>9</v>
      </c>
      <c r="U571" s="469"/>
      <c r="V571" s="470"/>
      <c r="W571" s="470"/>
      <c r="X571" s="470"/>
      <c r="Y571" s="470">
        <v>19</v>
      </c>
      <c r="AA571" s="400"/>
    </row>
    <row r="572" spans="20:27">
      <c r="T572" s="470">
        <v>10</v>
      </c>
      <c r="U572" s="469"/>
      <c r="V572" s="470"/>
      <c r="W572" s="470"/>
      <c r="X572" s="470"/>
      <c r="Y572" s="470">
        <v>21</v>
      </c>
      <c r="AA572" s="400"/>
    </row>
    <row r="573" spans="20:27">
      <c r="T573" s="470">
        <v>11</v>
      </c>
      <c r="U573" s="469"/>
      <c r="V573" s="470"/>
      <c r="W573" s="470"/>
      <c r="X573" s="470"/>
      <c r="Y573" s="470">
        <v>23</v>
      </c>
      <c r="AA573" s="400"/>
    </row>
    <row r="574" spans="20:27">
      <c r="T574" s="470">
        <v>12</v>
      </c>
      <c r="U574" s="469"/>
      <c r="V574" s="470"/>
      <c r="W574" s="470"/>
      <c r="X574" s="470"/>
      <c r="Y574" s="470">
        <v>25</v>
      </c>
      <c r="AA574" s="400"/>
    </row>
    <row r="575" spans="20:27">
      <c r="T575" s="470">
        <v>13</v>
      </c>
      <c r="U575" s="469"/>
      <c r="V575" s="470"/>
      <c r="W575" s="470"/>
      <c r="X575" s="470"/>
      <c r="Y575" s="470">
        <v>27</v>
      </c>
      <c r="AA575" s="400"/>
    </row>
    <row r="576" spans="20:27">
      <c r="T576" s="470">
        <v>14</v>
      </c>
      <c r="U576" s="469"/>
      <c r="V576" s="470"/>
      <c r="W576" s="470"/>
      <c r="X576" s="470"/>
      <c r="Y576" s="470">
        <v>29</v>
      </c>
      <c r="AA576" s="400"/>
    </row>
    <row r="577" spans="16:27">
      <c r="T577" s="470">
        <v>15</v>
      </c>
      <c r="U577" s="469"/>
      <c r="V577" s="470"/>
      <c r="W577" s="470"/>
      <c r="X577" s="470"/>
      <c r="Y577" s="470">
        <v>31</v>
      </c>
      <c r="AA577" s="400"/>
    </row>
    <row r="578" spans="16:27">
      <c r="T578" s="470">
        <v>16</v>
      </c>
      <c r="U578" s="469"/>
      <c r="V578" s="470"/>
      <c r="W578" s="470"/>
      <c r="X578" s="470"/>
      <c r="Y578" s="470">
        <v>33</v>
      </c>
      <c r="AA578" s="400"/>
    </row>
    <row r="579" spans="16:27">
      <c r="T579" s="470">
        <v>17</v>
      </c>
      <c r="U579" s="469"/>
      <c r="V579" s="470"/>
      <c r="W579" s="470"/>
      <c r="X579" s="470"/>
      <c r="Y579" s="470">
        <v>35</v>
      </c>
      <c r="AA579" s="400"/>
    </row>
    <row r="580" spans="16:27">
      <c r="T580" s="470">
        <v>18</v>
      </c>
      <c r="U580" s="469"/>
      <c r="V580" s="470"/>
      <c r="W580" s="470"/>
      <c r="X580" s="470"/>
      <c r="Y580" s="470">
        <v>37</v>
      </c>
      <c r="AA580" s="400"/>
    </row>
    <row r="581" spans="16:27">
      <c r="T581" s="470">
        <v>19</v>
      </c>
      <c r="U581" s="469"/>
      <c r="V581" s="470"/>
      <c r="W581" s="470"/>
      <c r="X581" s="470"/>
      <c r="Y581" s="470">
        <v>39</v>
      </c>
      <c r="AA581" s="400"/>
    </row>
    <row r="582" spans="16:27">
      <c r="T582" s="470">
        <v>20</v>
      </c>
      <c r="U582" s="469"/>
      <c r="V582" s="470"/>
      <c r="W582" s="470"/>
      <c r="X582" s="470"/>
      <c r="Y582" s="470">
        <v>41</v>
      </c>
      <c r="AA582" s="400"/>
    </row>
    <row r="583" spans="16:27">
      <c r="T583" s="504">
        <v>21</v>
      </c>
      <c r="U583" s="469"/>
      <c r="V583" s="470"/>
      <c r="W583" s="470"/>
      <c r="X583" s="470"/>
      <c r="Y583" s="504">
        <v>43</v>
      </c>
      <c r="AA583" s="400"/>
    </row>
    <row r="584" spans="16:27">
      <c r="T584" s="470">
        <v>1</v>
      </c>
      <c r="U584" s="469"/>
      <c r="V584" s="470"/>
      <c r="W584" s="470"/>
      <c r="X584" s="470"/>
      <c r="Y584" s="470">
        <v>42</v>
      </c>
      <c r="AA584" s="400"/>
    </row>
    <row r="585" spans="16:27">
      <c r="T585" s="470">
        <v>2</v>
      </c>
      <c r="U585" s="469"/>
      <c r="V585" s="470"/>
      <c r="W585" s="470"/>
      <c r="X585" s="470"/>
      <c r="Y585" s="470">
        <v>40</v>
      </c>
      <c r="AA585" s="400"/>
    </row>
    <row r="586" spans="16:27">
      <c r="T586" s="470">
        <v>3</v>
      </c>
      <c r="U586" s="469"/>
      <c r="V586" s="470"/>
      <c r="W586" s="470"/>
      <c r="X586" s="470"/>
      <c r="Y586" s="470">
        <v>38</v>
      </c>
      <c r="AA586" s="400"/>
    </row>
    <row r="587" spans="16:27">
      <c r="T587" s="470">
        <v>4</v>
      </c>
      <c r="U587" s="469"/>
      <c r="V587" s="470"/>
      <c r="W587" s="470"/>
      <c r="X587" s="470"/>
      <c r="Y587" s="470">
        <v>36</v>
      </c>
      <c r="AA587" s="400"/>
    </row>
    <row r="588" spans="16:27">
      <c r="T588" s="470">
        <v>5</v>
      </c>
      <c r="U588" s="469"/>
      <c r="V588" s="470"/>
      <c r="W588" s="470"/>
      <c r="X588" s="470"/>
      <c r="Y588" s="470">
        <v>34</v>
      </c>
      <c r="AA588" s="400"/>
    </row>
    <row r="589" spans="16:27">
      <c r="P589" s="394">
        <f t="shared" ref="P589:P652" ca="1" si="149">ROUND((RAND()*(270-250)+250),-1)</f>
        <v>260</v>
      </c>
      <c r="Q589" s="394">
        <f t="shared" ref="Q589:Q652" ca="1" si="150">ROUND((RAND()*(45-30)+30),-1)</f>
        <v>40</v>
      </c>
      <c r="T589" s="470">
        <v>6</v>
      </c>
      <c r="U589" s="469"/>
      <c r="V589" s="470"/>
      <c r="W589" s="470"/>
      <c r="X589" s="470"/>
      <c r="Y589" s="470">
        <v>32</v>
      </c>
      <c r="AA589" s="400"/>
    </row>
    <row r="590" spans="16:27">
      <c r="P590" s="394">
        <f t="shared" ca="1" si="149"/>
        <v>250</v>
      </c>
      <c r="Q590" s="394">
        <f t="shared" ca="1" si="150"/>
        <v>40</v>
      </c>
      <c r="T590" s="470">
        <v>7</v>
      </c>
      <c r="U590" s="469"/>
      <c r="V590" s="470"/>
      <c r="W590" s="470"/>
      <c r="X590" s="470"/>
      <c r="Y590" s="470">
        <v>30</v>
      </c>
      <c r="AA590" s="400"/>
    </row>
    <row r="591" spans="16:27">
      <c r="P591" s="394">
        <f t="shared" ca="1" si="149"/>
        <v>260</v>
      </c>
      <c r="Q591" s="394">
        <f t="shared" ca="1" si="150"/>
        <v>40</v>
      </c>
      <c r="T591" s="470">
        <v>8</v>
      </c>
      <c r="U591" s="469"/>
      <c r="V591" s="470"/>
      <c r="W591" s="470"/>
      <c r="X591" s="470"/>
      <c r="Y591" s="470">
        <v>28</v>
      </c>
      <c r="AA591" s="400"/>
    </row>
    <row r="592" spans="16:27">
      <c r="P592" s="394">
        <f t="shared" ca="1" si="149"/>
        <v>250</v>
      </c>
      <c r="Q592" s="394">
        <f t="shared" ca="1" si="150"/>
        <v>40</v>
      </c>
      <c r="T592" s="470">
        <v>9</v>
      </c>
      <c r="U592" s="469"/>
      <c r="V592" s="470"/>
      <c r="W592" s="470"/>
      <c r="X592" s="470"/>
      <c r="Y592" s="470">
        <v>26</v>
      </c>
      <c r="AA592" s="400"/>
    </row>
    <row r="593" spans="16:27">
      <c r="P593" s="394">
        <f t="shared" ca="1" si="149"/>
        <v>260</v>
      </c>
      <c r="Q593" s="394">
        <f t="shared" ca="1" si="150"/>
        <v>40</v>
      </c>
      <c r="T593" s="470">
        <v>10</v>
      </c>
      <c r="U593" s="469"/>
      <c r="V593" s="470"/>
      <c r="W593" s="470"/>
      <c r="X593" s="470"/>
      <c r="Y593" s="470">
        <v>24</v>
      </c>
      <c r="AA593" s="400"/>
    </row>
    <row r="594" spans="16:27">
      <c r="P594" s="394">
        <f t="shared" ca="1" si="149"/>
        <v>260</v>
      </c>
      <c r="Q594" s="394">
        <f t="shared" ca="1" si="150"/>
        <v>40</v>
      </c>
      <c r="T594" s="470">
        <v>11</v>
      </c>
      <c r="U594" s="469"/>
      <c r="V594" s="470"/>
      <c r="W594" s="470"/>
      <c r="X594" s="470"/>
      <c r="Y594" s="470">
        <v>22</v>
      </c>
      <c r="AA594" s="400"/>
    </row>
    <row r="595" spans="16:27">
      <c r="P595" s="394">
        <f t="shared" ca="1" si="149"/>
        <v>270</v>
      </c>
      <c r="Q595" s="394">
        <f t="shared" ca="1" si="150"/>
        <v>40</v>
      </c>
      <c r="T595" s="470">
        <v>12</v>
      </c>
      <c r="U595" s="469"/>
      <c r="V595" s="470"/>
      <c r="W595" s="470"/>
      <c r="X595" s="470"/>
      <c r="Y595" s="470">
        <v>20</v>
      </c>
      <c r="AA595" s="400"/>
    </row>
    <row r="596" spans="16:27">
      <c r="P596" s="394">
        <f t="shared" ca="1" si="149"/>
        <v>250</v>
      </c>
      <c r="Q596" s="394">
        <f t="shared" ca="1" si="150"/>
        <v>40</v>
      </c>
      <c r="T596" s="470">
        <v>13</v>
      </c>
      <c r="U596" s="469"/>
      <c r="V596" s="470"/>
      <c r="W596" s="470"/>
      <c r="X596" s="470"/>
      <c r="Y596" s="470">
        <v>18</v>
      </c>
      <c r="AA596" s="400"/>
    </row>
    <row r="597" spans="16:27">
      <c r="P597" s="394">
        <f t="shared" ca="1" si="149"/>
        <v>250</v>
      </c>
      <c r="Q597" s="394">
        <f t="shared" ca="1" si="150"/>
        <v>40</v>
      </c>
      <c r="T597" s="470">
        <v>14</v>
      </c>
      <c r="U597" s="469"/>
      <c r="V597" s="470"/>
      <c r="W597" s="470"/>
      <c r="X597" s="470"/>
      <c r="Y597" s="470">
        <v>16</v>
      </c>
      <c r="AA597" s="400"/>
    </row>
    <row r="598" spans="16:27">
      <c r="P598" s="394">
        <f t="shared" ca="1" si="149"/>
        <v>270</v>
      </c>
      <c r="Q598" s="394">
        <f t="shared" ca="1" si="150"/>
        <v>30</v>
      </c>
      <c r="T598" s="470">
        <v>15</v>
      </c>
      <c r="U598" s="469"/>
      <c r="V598" s="470"/>
      <c r="W598" s="470"/>
      <c r="X598" s="470"/>
      <c r="Y598" s="470">
        <v>14</v>
      </c>
      <c r="AA598" s="400"/>
    </row>
    <row r="599" spans="16:27">
      <c r="P599" s="394">
        <f t="shared" ca="1" si="149"/>
        <v>260</v>
      </c>
      <c r="Q599" s="394">
        <f t="shared" ca="1" si="150"/>
        <v>40</v>
      </c>
      <c r="T599" s="470">
        <v>16</v>
      </c>
      <c r="U599" s="469"/>
      <c r="V599" s="470"/>
      <c r="W599" s="470"/>
      <c r="X599" s="470"/>
      <c r="Y599" s="470">
        <v>12</v>
      </c>
      <c r="AA599" s="400"/>
    </row>
    <row r="600" spans="16:27">
      <c r="P600" s="394">
        <f t="shared" ca="1" si="149"/>
        <v>260</v>
      </c>
      <c r="Q600" s="394">
        <f t="shared" ca="1" si="150"/>
        <v>40</v>
      </c>
      <c r="T600" s="470">
        <v>17</v>
      </c>
      <c r="U600" s="469"/>
      <c r="V600" s="470"/>
      <c r="W600" s="470"/>
      <c r="X600" s="470"/>
      <c r="Y600" s="470">
        <v>10</v>
      </c>
      <c r="AA600" s="400"/>
    </row>
    <row r="601" spans="16:27">
      <c r="P601" s="394">
        <f t="shared" ca="1" si="149"/>
        <v>270</v>
      </c>
      <c r="Q601" s="394">
        <f t="shared" ca="1" si="150"/>
        <v>40</v>
      </c>
      <c r="T601" s="470">
        <v>18</v>
      </c>
      <c r="U601" s="469"/>
      <c r="V601" s="470"/>
      <c r="W601" s="470"/>
      <c r="X601" s="470"/>
      <c r="Y601" s="470">
        <v>8</v>
      </c>
      <c r="AA601" s="400"/>
    </row>
    <row r="602" spans="16:27">
      <c r="P602" s="394">
        <f t="shared" ca="1" si="149"/>
        <v>260</v>
      </c>
      <c r="Q602" s="394">
        <f t="shared" ca="1" si="150"/>
        <v>30</v>
      </c>
      <c r="T602" s="470">
        <v>19</v>
      </c>
      <c r="U602" s="469"/>
      <c r="V602" s="470"/>
      <c r="W602" s="470"/>
      <c r="X602" s="470"/>
      <c r="Y602" s="470">
        <v>6</v>
      </c>
      <c r="AA602" s="400"/>
    </row>
    <row r="603" spans="16:27">
      <c r="P603" s="394">
        <f t="shared" ca="1" si="149"/>
        <v>270</v>
      </c>
      <c r="Q603" s="394">
        <f t="shared" ca="1" si="150"/>
        <v>40</v>
      </c>
      <c r="T603" s="504">
        <v>20</v>
      </c>
      <c r="U603" s="469"/>
      <c r="V603" s="470"/>
      <c r="W603" s="470"/>
      <c r="X603" s="470"/>
      <c r="Y603" s="470">
        <v>4</v>
      </c>
      <c r="AA603" s="400"/>
    </row>
    <row r="604" spans="16:27">
      <c r="P604" s="394">
        <f t="shared" ca="1" si="149"/>
        <v>250</v>
      </c>
      <c r="Q604" s="394">
        <f t="shared" ca="1" si="150"/>
        <v>40</v>
      </c>
      <c r="T604" s="470">
        <v>1</v>
      </c>
      <c r="U604" s="469"/>
      <c r="V604" s="470"/>
      <c r="W604" s="470"/>
      <c r="X604" s="470"/>
      <c r="Y604" s="470"/>
      <c r="AA604" s="400"/>
    </row>
    <row r="605" spans="16:27">
      <c r="P605" s="394">
        <f t="shared" ca="1" si="149"/>
        <v>250</v>
      </c>
      <c r="Q605" s="394">
        <f t="shared" ca="1" si="150"/>
        <v>40</v>
      </c>
      <c r="T605" s="470">
        <v>2</v>
      </c>
      <c r="U605" s="469"/>
      <c r="V605" s="470"/>
      <c r="W605" s="470"/>
      <c r="X605" s="470"/>
      <c r="Y605" s="470"/>
      <c r="AA605" s="400"/>
    </row>
    <row r="606" spans="16:27">
      <c r="P606" s="394">
        <f t="shared" ca="1" si="149"/>
        <v>250</v>
      </c>
      <c r="Q606" s="394">
        <f t="shared" ca="1" si="150"/>
        <v>40</v>
      </c>
      <c r="T606" s="470">
        <v>3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49"/>
        <v>270</v>
      </c>
      <c r="Q607" s="394">
        <f t="shared" ca="1" si="150"/>
        <v>30</v>
      </c>
      <c r="T607" s="470">
        <v>4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49"/>
        <v>250</v>
      </c>
      <c r="Q608" s="394">
        <f t="shared" ca="1" si="150"/>
        <v>30</v>
      </c>
      <c r="T608" s="470">
        <v>5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49"/>
        <v>250</v>
      </c>
      <c r="Q609" s="394">
        <f t="shared" ca="1" si="150"/>
        <v>40</v>
      </c>
      <c r="T609" s="470">
        <v>6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49"/>
        <v>270</v>
      </c>
      <c r="Q610" s="394">
        <f t="shared" ca="1" si="150"/>
        <v>40</v>
      </c>
      <c r="T610" s="470">
        <v>7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49"/>
        <v>270</v>
      </c>
      <c r="Q611" s="394">
        <f t="shared" ca="1" si="150"/>
        <v>40</v>
      </c>
      <c r="T611" s="470">
        <v>8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49"/>
        <v>250</v>
      </c>
      <c r="Q612" s="394">
        <f t="shared" ca="1" si="150"/>
        <v>40</v>
      </c>
      <c r="T612" s="470">
        <v>9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49"/>
        <v>260</v>
      </c>
      <c r="Q613" s="394">
        <f t="shared" ca="1" si="150"/>
        <v>30</v>
      </c>
      <c r="T613" s="470">
        <v>10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49"/>
        <v>250</v>
      </c>
      <c r="Q614" s="394">
        <f t="shared" ca="1" si="150"/>
        <v>40</v>
      </c>
      <c r="T614" s="470">
        <v>11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49"/>
        <v>250</v>
      </c>
      <c r="Q615" s="394">
        <f t="shared" ca="1" si="150"/>
        <v>30</v>
      </c>
      <c r="T615" s="470">
        <v>12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49"/>
        <v>250</v>
      </c>
      <c r="Q616" s="394">
        <f t="shared" ca="1" si="150"/>
        <v>40</v>
      </c>
      <c r="T616" s="470">
        <v>13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49"/>
        <v>260</v>
      </c>
      <c r="Q617" s="394">
        <f t="shared" ca="1" si="150"/>
        <v>30</v>
      </c>
      <c r="T617" s="470">
        <v>14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49"/>
        <v>270</v>
      </c>
      <c r="Q618" s="394">
        <f t="shared" ca="1" si="150"/>
        <v>30</v>
      </c>
      <c r="T618" s="470">
        <v>15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49"/>
        <v>250</v>
      </c>
      <c r="Q619" s="394">
        <f t="shared" ca="1" si="150"/>
        <v>30</v>
      </c>
      <c r="T619" s="470">
        <v>16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49"/>
        <v>270</v>
      </c>
      <c r="Q620" s="394">
        <f t="shared" ca="1" si="150"/>
        <v>30</v>
      </c>
      <c r="T620" s="470">
        <v>17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49"/>
        <v>260</v>
      </c>
      <c r="Q621" s="394">
        <f t="shared" ca="1" si="150"/>
        <v>40</v>
      </c>
      <c r="T621" s="470">
        <v>18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49"/>
        <v>260</v>
      </c>
      <c r="Q622" s="394">
        <f t="shared" ca="1" si="150"/>
        <v>30</v>
      </c>
      <c r="T622" s="470">
        <v>19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49"/>
        <v>260</v>
      </c>
      <c r="Q623" s="394">
        <f t="shared" ca="1" si="150"/>
        <v>40</v>
      </c>
      <c r="T623" s="470">
        <v>20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49"/>
        <v>260</v>
      </c>
      <c r="Q624" s="394">
        <f t="shared" ca="1" si="150"/>
        <v>30</v>
      </c>
      <c r="T624" s="504">
        <v>21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49"/>
        <v>260</v>
      </c>
      <c r="Q625" s="394">
        <f t="shared" ca="1" si="150"/>
        <v>40</v>
      </c>
      <c r="T625" s="470">
        <v>1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49"/>
        <v>260</v>
      </c>
      <c r="Q626" s="394">
        <f t="shared" ca="1" si="150"/>
        <v>40</v>
      </c>
      <c r="T626" s="470">
        <v>2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49"/>
        <v>260</v>
      </c>
      <c r="Q627" s="394">
        <f t="shared" ca="1" si="150"/>
        <v>40</v>
      </c>
      <c r="T627" s="470">
        <v>3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49"/>
        <v>270</v>
      </c>
      <c r="Q628" s="394">
        <f t="shared" ca="1" si="150"/>
        <v>40</v>
      </c>
      <c r="T628" s="470">
        <v>4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49"/>
        <v>270</v>
      </c>
      <c r="Q629" s="394">
        <f t="shared" ca="1" si="150"/>
        <v>40</v>
      </c>
      <c r="T629" s="470">
        <v>5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49"/>
        <v>270</v>
      </c>
      <c r="Q630" s="394">
        <f t="shared" ca="1" si="150"/>
        <v>30</v>
      </c>
      <c r="T630" s="470">
        <v>6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49"/>
        <v>260</v>
      </c>
      <c r="Q631" s="394">
        <f t="shared" ca="1" si="150"/>
        <v>40</v>
      </c>
      <c r="T631" s="470">
        <v>7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49"/>
        <v>260</v>
      </c>
      <c r="Q632" s="394">
        <f t="shared" ca="1" si="150"/>
        <v>40</v>
      </c>
      <c r="T632" s="470">
        <v>8</v>
      </c>
      <c r="U632" s="469"/>
      <c r="V632" s="470"/>
      <c r="W632" s="470"/>
      <c r="X632" s="470"/>
      <c r="Y632" s="470"/>
      <c r="AA632" s="400"/>
    </row>
    <row r="633" spans="16:27">
      <c r="P633" s="394">
        <f t="shared" ca="1" si="149"/>
        <v>260</v>
      </c>
      <c r="Q633" s="394">
        <f t="shared" ca="1" si="150"/>
        <v>30</v>
      </c>
      <c r="T633" s="470">
        <v>9</v>
      </c>
      <c r="U633" s="469"/>
      <c r="V633" s="470"/>
      <c r="W633" s="470"/>
      <c r="X633" s="470"/>
      <c r="Y633" s="470"/>
      <c r="AA633" s="400"/>
    </row>
    <row r="634" spans="16:27">
      <c r="P634" s="394">
        <f t="shared" ca="1" si="149"/>
        <v>270</v>
      </c>
      <c r="Q634" s="394">
        <f t="shared" ca="1" si="150"/>
        <v>40</v>
      </c>
      <c r="T634" s="470">
        <v>10</v>
      </c>
      <c r="U634" s="469"/>
      <c r="V634" s="470"/>
      <c r="W634" s="470"/>
      <c r="X634" s="470"/>
      <c r="Y634" s="470"/>
      <c r="AA634" s="400"/>
    </row>
    <row r="635" spans="16:27">
      <c r="P635" s="394">
        <f t="shared" ca="1" si="149"/>
        <v>260</v>
      </c>
      <c r="Q635" s="394">
        <f t="shared" ca="1" si="150"/>
        <v>40</v>
      </c>
      <c r="T635" s="470">
        <v>11</v>
      </c>
      <c r="U635" s="469"/>
      <c r="V635" s="470"/>
      <c r="W635" s="470"/>
      <c r="X635" s="470"/>
      <c r="Y635" s="470"/>
      <c r="AA635" s="400"/>
    </row>
    <row r="636" spans="16:27">
      <c r="P636" s="394">
        <f t="shared" ca="1" si="149"/>
        <v>250</v>
      </c>
      <c r="Q636" s="394">
        <f t="shared" ca="1" si="150"/>
        <v>40</v>
      </c>
      <c r="T636" s="470">
        <v>12</v>
      </c>
      <c r="U636" s="469"/>
      <c r="V636" s="470"/>
      <c r="W636" s="470"/>
      <c r="X636" s="470"/>
      <c r="Y636" s="470"/>
      <c r="AA636" s="400"/>
    </row>
    <row r="637" spans="16:27">
      <c r="P637" s="394">
        <f t="shared" ca="1" si="149"/>
        <v>270</v>
      </c>
      <c r="Q637" s="394">
        <f t="shared" ca="1" si="150"/>
        <v>30</v>
      </c>
      <c r="T637" s="470">
        <v>13</v>
      </c>
      <c r="U637" s="469"/>
      <c r="V637" s="470"/>
      <c r="W637" s="470"/>
      <c r="X637" s="470"/>
      <c r="Y637" s="470"/>
      <c r="AA637" s="400"/>
    </row>
    <row r="638" spans="16:27">
      <c r="P638" s="394">
        <f t="shared" ca="1" si="149"/>
        <v>260</v>
      </c>
      <c r="Q638" s="394">
        <f t="shared" ca="1" si="150"/>
        <v>30</v>
      </c>
      <c r="T638" s="470">
        <v>14</v>
      </c>
      <c r="U638" s="469"/>
      <c r="V638" s="470"/>
      <c r="W638" s="470"/>
      <c r="X638" s="470"/>
      <c r="Y638" s="470"/>
      <c r="AA638" s="400"/>
    </row>
    <row r="639" spans="16:27">
      <c r="P639" s="394">
        <f t="shared" ca="1" si="149"/>
        <v>270</v>
      </c>
      <c r="Q639" s="394">
        <f t="shared" ca="1" si="150"/>
        <v>30</v>
      </c>
      <c r="T639" s="470">
        <v>15</v>
      </c>
      <c r="U639" s="469"/>
      <c r="V639" s="470"/>
      <c r="W639" s="470"/>
      <c r="X639" s="470"/>
      <c r="Y639" s="470"/>
      <c r="AA639" s="400"/>
    </row>
    <row r="640" spans="16:27">
      <c r="P640" s="394">
        <f t="shared" ca="1" si="149"/>
        <v>260</v>
      </c>
      <c r="Q640" s="394">
        <f t="shared" ca="1" si="150"/>
        <v>30</v>
      </c>
      <c r="T640" s="470">
        <v>16</v>
      </c>
      <c r="U640" s="469"/>
      <c r="V640" s="470"/>
      <c r="W640" s="470"/>
      <c r="X640" s="470"/>
      <c r="Y640" s="470"/>
      <c r="AA640" s="400"/>
    </row>
    <row r="641" spans="16:27">
      <c r="P641" s="394">
        <f t="shared" ca="1" si="149"/>
        <v>250</v>
      </c>
      <c r="Q641" s="394">
        <f t="shared" ca="1" si="150"/>
        <v>40</v>
      </c>
      <c r="T641" s="470">
        <v>17</v>
      </c>
      <c r="U641" s="469"/>
      <c r="V641" s="470"/>
      <c r="W641" s="470"/>
      <c r="X641" s="470"/>
      <c r="Y641" s="470"/>
      <c r="AA641" s="400"/>
    </row>
    <row r="642" spans="16:27">
      <c r="P642" s="394">
        <f t="shared" ca="1" si="149"/>
        <v>250</v>
      </c>
      <c r="Q642" s="394">
        <f t="shared" ca="1" si="150"/>
        <v>30</v>
      </c>
      <c r="T642" s="470">
        <v>18</v>
      </c>
      <c r="U642" s="469"/>
      <c r="V642" s="470"/>
      <c r="W642" s="470"/>
      <c r="X642" s="470"/>
      <c r="Y642" s="470"/>
      <c r="AA642" s="400"/>
    </row>
    <row r="643" spans="16:27">
      <c r="P643" s="394">
        <f t="shared" ca="1" si="149"/>
        <v>260</v>
      </c>
      <c r="Q643" s="394">
        <f t="shared" ca="1" si="150"/>
        <v>40</v>
      </c>
      <c r="T643" s="470">
        <v>19</v>
      </c>
      <c r="U643" s="469"/>
      <c r="V643" s="470"/>
      <c r="W643" s="470"/>
      <c r="X643" s="470"/>
      <c r="Y643" s="470"/>
      <c r="AA643" s="400"/>
    </row>
    <row r="644" spans="16:27">
      <c r="P644" s="394">
        <f t="shared" ca="1" si="149"/>
        <v>260</v>
      </c>
      <c r="Q644" s="394">
        <f t="shared" ca="1" si="150"/>
        <v>40</v>
      </c>
      <c r="T644" s="504">
        <v>20</v>
      </c>
      <c r="U644" s="469"/>
      <c r="V644" s="470"/>
      <c r="W644" s="470"/>
      <c r="X644" s="470"/>
      <c r="Y644" s="470"/>
      <c r="AA644" s="400"/>
    </row>
    <row r="645" spans="16:27">
      <c r="P645" s="394">
        <f t="shared" ca="1" si="149"/>
        <v>260</v>
      </c>
      <c r="Q645" s="394">
        <f t="shared" ca="1" si="150"/>
        <v>30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49"/>
        <v>250</v>
      </c>
      <c r="Q646" s="394">
        <f t="shared" ca="1" si="150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49"/>
        <v>270</v>
      </c>
      <c r="Q647" s="394">
        <f t="shared" ca="1" si="150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49"/>
        <v>260</v>
      </c>
      <c r="Q648" s="394">
        <f t="shared" ca="1" si="150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49"/>
        <v>270</v>
      </c>
      <c r="Q649" s="394">
        <f t="shared" ca="1" si="150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49"/>
        <v>270</v>
      </c>
      <c r="Q650" s="394">
        <f t="shared" ca="1" si="150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49"/>
        <v>250</v>
      </c>
      <c r="Q651" s="394">
        <f t="shared" ca="1" si="150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49"/>
        <v>260</v>
      </c>
      <c r="Q652" s="394">
        <f t="shared" ca="1" si="150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ref="P653:P716" ca="1" si="151">ROUND((RAND()*(270-250)+250),-1)</f>
        <v>250</v>
      </c>
      <c r="Q653" s="394">
        <f t="shared" ref="Q653:Q716" ca="1" si="152">ROUND((RAND()*(45-30)+30),-1)</f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51"/>
        <v>250</v>
      </c>
      <c r="Q654" s="394">
        <f t="shared" ca="1" si="152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51"/>
        <v>270</v>
      </c>
      <c r="Q655" s="394">
        <f t="shared" ca="1" si="152"/>
        <v>30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51"/>
        <v>270</v>
      </c>
      <c r="Q656" s="394">
        <f t="shared" ca="1" si="152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51"/>
        <v>250</v>
      </c>
      <c r="Q657" s="394">
        <f t="shared" ca="1" si="152"/>
        <v>30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51"/>
        <v>250</v>
      </c>
      <c r="Q658" s="394">
        <f t="shared" ca="1" si="152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51"/>
        <v>270</v>
      </c>
      <c r="Q659" s="394">
        <f t="shared" ca="1" si="152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51"/>
        <v>260</v>
      </c>
      <c r="Q660" s="394">
        <f t="shared" ca="1" si="152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51"/>
        <v>260</v>
      </c>
      <c r="Q661" s="394">
        <f t="shared" ca="1" si="152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51"/>
        <v>250</v>
      </c>
      <c r="Q662" s="394">
        <f t="shared" ca="1" si="152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51"/>
        <v>260</v>
      </c>
      <c r="Q663" s="394">
        <f t="shared" ca="1" si="152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51"/>
        <v>250</v>
      </c>
      <c r="Q664" s="394">
        <f t="shared" ca="1" si="152"/>
        <v>30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51"/>
        <v>250</v>
      </c>
      <c r="Q665" s="394">
        <f t="shared" ca="1" si="152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51"/>
        <v>260</v>
      </c>
      <c r="Q666" s="394">
        <f t="shared" ca="1" si="152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51"/>
        <v>260</v>
      </c>
      <c r="Q667" s="394">
        <f t="shared" ca="1" si="152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51"/>
        <v>260</v>
      </c>
      <c r="Q668" s="394">
        <f t="shared" ca="1" si="152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51"/>
        <v>260</v>
      </c>
      <c r="Q669" s="394">
        <f t="shared" ca="1" si="152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51"/>
        <v>260</v>
      </c>
      <c r="Q670" s="394">
        <f t="shared" ca="1" si="152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51"/>
        <v>250</v>
      </c>
      <c r="Q671" s="394">
        <f t="shared" ca="1" si="152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51"/>
        <v>260</v>
      </c>
      <c r="Q672" s="394">
        <f t="shared" ca="1" si="152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51"/>
        <v>270</v>
      </c>
      <c r="Q673" s="394">
        <f t="shared" ca="1" si="152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51"/>
        <v>270</v>
      </c>
      <c r="Q674" s="394">
        <f t="shared" ca="1" si="152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51"/>
        <v>250</v>
      </c>
      <c r="Q675" s="394">
        <f t="shared" ca="1" si="152"/>
        <v>30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51"/>
        <v>250</v>
      </c>
      <c r="Q676" s="394">
        <f t="shared" ca="1" si="152"/>
        <v>30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51"/>
        <v>260</v>
      </c>
      <c r="Q677" s="394">
        <f t="shared" ca="1" si="152"/>
        <v>30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51"/>
        <v>260</v>
      </c>
      <c r="Q678" s="394">
        <f t="shared" ca="1" si="152"/>
        <v>40</v>
      </c>
      <c r="T678" s="470"/>
      <c r="U678" s="469"/>
      <c r="V678" s="470"/>
      <c r="W678" s="470"/>
      <c r="X678" s="470"/>
      <c r="Y678" s="470"/>
      <c r="AA678" s="400"/>
    </row>
    <row r="679" spans="16:27">
      <c r="P679" s="394">
        <f t="shared" ca="1" si="151"/>
        <v>270</v>
      </c>
      <c r="Q679" s="394">
        <f t="shared" ca="1" si="152"/>
        <v>40</v>
      </c>
      <c r="T679" s="470"/>
      <c r="U679" s="469"/>
      <c r="V679" s="470"/>
      <c r="W679" s="470"/>
      <c r="X679" s="470"/>
      <c r="Y679" s="470"/>
      <c r="AA679" s="400"/>
    </row>
    <row r="680" spans="16:27">
      <c r="P680" s="394">
        <f t="shared" ca="1" si="151"/>
        <v>260</v>
      </c>
      <c r="Q680" s="394">
        <f t="shared" ca="1" si="152"/>
        <v>30</v>
      </c>
      <c r="T680" s="470"/>
      <c r="U680" s="469"/>
      <c r="V680" s="470"/>
      <c r="W680" s="470"/>
      <c r="X680" s="470"/>
      <c r="Y680" s="470"/>
      <c r="AA680" s="400"/>
    </row>
    <row r="681" spans="16:27">
      <c r="P681" s="394">
        <f t="shared" ca="1" si="151"/>
        <v>250</v>
      </c>
      <c r="Q681" s="394">
        <f t="shared" ca="1" si="152"/>
        <v>40</v>
      </c>
      <c r="T681" s="470"/>
      <c r="U681" s="469"/>
      <c r="V681" s="470"/>
      <c r="W681" s="470"/>
      <c r="X681" s="470"/>
      <c r="Y681" s="470"/>
      <c r="AA681" s="400"/>
    </row>
    <row r="682" spans="16:27">
      <c r="P682" s="394">
        <f t="shared" ca="1" si="151"/>
        <v>270</v>
      </c>
      <c r="Q682" s="394">
        <f t="shared" ca="1" si="152"/>
        <v>40</v>
      </c>
      <c r="T682" s="470"/>
      <c r="U682" s="469"/>
      <c r="V682" s="470"/>
      <c r="W682" s="470"/>
      <c r="X682" s="470"/>
      <c r="Y682" s="470"/>
      <c r="AA682" s="400"/>
    </row>
    <row r="683" spans="16:27">
      <c r="P683" s="394">
        <f t="shared" ca="1" si="151"/>
        <v>260</v>
      </c>
      <c r="Q683" s="394">
        <f t="shared" ca="1" si="152"/>
        <v>30</v>
      </c>
      <c r="T683" s="470"/>
      <c r="U683" s="469"/>
      <c r="V683" s="470"/>
      <c r="W683" s="470"/>
      <c r="X683" s="470"/>
      <c r="Y683" s="470"/>
      <c r="AA683" s="400"/>
    </row>
    <row r="684" spans="16:27">
      <c r="P684" s="394">
        <f t="shared" ca="1" si="151"/>
        <v>270</v>
      </c>
      <c r="Q684" s="394">
        <f t="shared" ca="1" si="152"/>
        <v>40</v>
      </c>
      <c r="T684" s="470"/>
      <c r="U684" s="469"/>
      <c r="V684" s="470"/>
      <c r="W684" s="470"/>
      <c r="X684" s="470"/>
      <c r="Y684" s="470"/>
      <c r="AA684" s="400"/>
    </row>
    <row r="685" spans="16:27">
      <c r="P685" s="394">
        <f t="shared" ca="1" si="151"/>
        <v>260</v>
      </c>
      <c r="Q685" s="394">
        <f t="shared" ca="1" si="152"/>
        <v>40</v>
      </c>
      <c r="T685" s="470"/>
      <c r="U685" s="469"/>
      <c r="V685" s="470"/>
      <c r="W685" s="470"/>
      <c r="X685" s="470"/>
      <c r="Y685" s="470"/>
      <c r="AA685" s="400"/>
    </row>
    <row r="686" spans="16:27">
      <c r="P686" s="394">
        <f t="shared" ca="1" si="151"/>
        <v>260</v>
      </c>
      <c r="Q686" s="394">
        <f t="shared" ca="1" si="152"/>
        <v>40</v>
      </c>
      <c r="T686" s="470"/>
      <c r="U686" s="469"/>
      <c r="V686" s="470"/>
      <c r="W686" s="470"/>
      <c r="X686" s="470"/>
      <c r="Y686" s="470"/>
      <c r="AA686" s="400"/>
    </row>
    <row r="687" spans="16:27">
      <c r="P687" s="394">
        <f t="shared" ca="1" si="151"/>
        <v>260</v>
      </c>
      <c r="Q687" s="394">
        <f t="shared" ca="1" si="152"/>
        <v>40</v>
      </c>
      <c r="T687" s="470"/>
      <c r="U687" s="469"/>
      <c r="V687" s="470"/>
      <c r="W687" s="470"/>
      <c r="X687" s="470"/>
      <c r="Y687" s="470"/>
      <c r="AA687" s="400"/>
    </row>
    <row r="688" spans="16:27">
      <c r="P688" s="394">
        <f t="shared" ca="1" si="151"/>
        <v>270</v>
      </c>
      <c r="Q688" s="394">
        <f t="shared" ca="1" si="152"/>
        <v>40</v>
      </c>
      <c r="T688" s="470"/>
      <c r="U688" s="469"/>
      <c r="V688" s="470"/>
      <c r="W688" s="470"/>
      <c r="X688" s="470"/>
      <c r="Y688" s="470"/>
      <c r="AA688" s="400"/>
    </row>
    <row r="689" spans="16:27">
      <c r="P689" s="394">
        <f t="shared" ca="1" si="151"/>
        <v>260</v>
      </c>
      <c r="Q689" s="394">
        <f t="shared" ca="1" si="152"/>
        <v>40</v>
      </c>
      <c r="V689" s="470"/>
      <c r="W689" s="470"/>
      <c r="X689" s="470"/>
      <c r="Y689" s="470"/>
      <c r="AA689" s="400"/>
    </row>
    <row r="690" spans="16:27">
      <c r="P690" s="394">
        <f t="shared" ca="1" si="151"/>
        <v>270</v>
      </c>
      <c r="Q690" s="394">
        <f t="shared" ca="1" si="152"/>
        <v>40</v>
      </c>
      <c r="V690" s="470"/>
      <c r="W690" s="470"/>
      <c r="X690" s="470"/>
      <c r="Y690" s="470"/>
      <c r="AA690" s="400"/>
    </row>
    <row r="691" spans="16:27">
      <c r="P691" s="394">
        <f t="shared" ca="1" si="151"/>
        <v>270</v>
      </c>
      <c r="Q691" s="394">
        <f t="shared" ca="1" si="152"/>
        <v>40</v>
      </c>
      <c r="V691" s="470"/>
      <c r="W691" s="470"/>
      <c r="X691" s="470"/>
      <c r="Y691" s="470"/>
      <c r="AA691" s="400"/>
    </row>
    <row r="692" spans="16:27">
      <c r="P692" s="394">
        <f t="shared" ca="1" si="151"/>
        <v>250</v>
      </c>
      <c r="Q692" s="394">
        <f t="shared" ca="1" si="152"/>
        <v>40</v>
      </c>
      <c r="V692" s="470"/>
      <c r="W692" s="470"/>
      <c r="X692" s="470"/>
      <c r="Y692" s="470"/>
      <c r="AA692" s="400"/>
    </row>
    <row r="693" spans="16:27">
      <c r="P693" s="394">
        <f t="shared" ca="1" si="151"/>
        <v>260</v>
      </c>
      <c r="Q693" s="394">
        <f t="shared" ca="1" si="152"/>
        <v>30</v>
      </c>
      <c r="V693" s="470"/>
      <c r="W693" s="470"/>
      <c r="X693" s="470"/>
      <c r="Y693" s="470"/>
      <c r="AA693" s="400"/>
    </row>
    <row r="694" spans="16:27">
      <c r="P694" s="394">
        <f t="shared" ca="1" si="151"/>
        <v>270</v>
      </c>
      <c r="Q694" s="394">
        <f t="shared" ca="1" si="152"/>
        <v>40</v>
      </c>
      <c r="V694" s="470"/>
      <c r="W694" s="470"/>
      <c r="X694" s="470"/>
      <c r="Y694" s="470"/>
      <c r="AA694" s="400"/>
    </row>
    <row r="695" spans="16:27">
      <c r="P695" s="394">
        <f t="shared" ca="1" si="151"/>
        <v>260</v>
      </c>
      <c r="Q695" s="394">
        <f t="shared" ca="1" si="152"/>
        <v>30</v>
      </c>
      <c r="V695" s="470"/>
      <c r="W695" s="470"/>
      <c r="X695" s="470"/>
      <c r="Y695" s="470"/>
      <c r="AA695" s="400"/>
    </row>
    <row r="696" spans="16:27">
      <c r="P696" s="394">
        <f t="shared" ca="1" si="151"/>
        <v>250</v>
      </c>
      <c r="Q696" s="394">
        <f t="shared" ca="1" si="152"/>
        <v>30</v>
      </c>
      <c r="V696" s="470"/>
      <c r="W696" s="470"/>
      <c r="X696" s="470"/>
      <c r="Y696" s="470"/>
      <c r="AA696" s="400"/>
    </row>
    <row r="697" spans="16:27">
      <c r="P697" s="394">
        <f t="shared" ca="1" si="151"/>
        <v>260</v>
      </c>
      <c r="Q697" s="394">
        <f t="shared" ca="1" si="152"/>
        <v>30</v>
      </c>
      <c r="V697" s="470"/>
      <c r="W697" s="470"/>
      <c r="X697" s="470"/>
      <c r="Y697" s="470"/>
      <c r="AA697" s="400"/>
    </row>
    <row r="698" spans="16:27">
      <c r="P698" s="394">
        <f t="shared" ca="1" si="151"/>
        <v>270</v>
      </c>
      <c r="Q698" s="394">
        <f t="shared" ca="1" si="152"/>
        <v>40</v>
      </c>
      <c r="V698" s="470"/>
      <c r="W698" s="470"/>
      <c r="X698" s="470"/>
      <c r="Y698" s="470"/>
      <c r="AA698" s="400"/>
    </row>
    <row r="699" spans="16:27">
      <c r="P699" s="394">
        <f t="shared" ca="1" si="151"/>
        <v>250</v>
      </c>
      <c r="Q699" s="394">
        <f t="shared" ca="1" si="152"/>
        <v>30</v>
      </c>
      <c r="V699" s="470"/>
      <c r="W699" s="470"/>
      <c r="X699" s="470"/>
      <c r="Y699" s="470"/>
      <c r="AA699" s="400"/>
    </row>
    <row r="700" spans="16:27">
      <c r="P700" s="394">
        <f t="shared" ca="1" si="151"/>
        <v>250</v>
      </c>
      <c r="Q700" s="394">
        <f t="shared" ca="1" si="152"/>
        <v>40</v>
      </c>
      <c r="V700" s="470"/>
      <c r="W700" s="470"/>
      <c r="X700" s="470"/>
      <c r="Y700" s="470"/>
      <c r="AA700" s="400"/>
    </row>
    <row r="701" spans="16:27">
      <c r="P701" s="394">
        <f t="shared" ca="1" si="151"/>
        <v>270</v>
      </c>
      <c r="Q701" s="394">
        <f t="shared" ca="1" si="152"/>
        <v>30</v>
      </c>
      <c r="V701" s="470"/>
      <c r="W701" s="470"/>
      <c r="X701" s="470"/>
      <c r="Y701" s="470"/>
      <c r="AA701" s="400"/>
    </row>
    <row r="702" spans="16:27">
      <c r="P702" s="394">
        <f t="shared" ca="1" si="151"/>
        <v>260</v>
      </c>
      <c r="Q702" s="394">
        <f t="shared" ca="1" si="152"/>
        <v>40</v>
      </c>
      <c r="V702" s="470"/>
      <c r="W702" s="470"/>
      <c r="X702" s="470"/>
      <c r="Y702" s="470"/>
      <c r="AA702" s="400"/>
    </row>
    <row r="703" spans="16:27">
      <c r="P703" s="394">
        <f t="shared" ca="1" si="151"/>
        <v>260</v>
      </c>
      <c r="Q703" s="394">
        <f t="shared" ca="1" si="152"/>
        <v>30</v>
      </c>
      <c r="V703" s="470"/>
      <c r="W703" s="470"/>
      <c r="X703" s="470"/>
      <c r="Y703" s="470"/>
      <c r="AA703" s="400"/>
    </row>
    <row r="704" spans="16:27">
      <c r="P704" s="394">
        <f t="shared" ca="1" si="151"/>
        <v>260</v>
      </c>
      <c r="Q704" s="394">
        <f t="shared" ca="1" si="152"/>
        <v>40</v>
      </c>
      <c r="V704" s="470"/>
      <c r="W704" s="470"/>
      <c r="X704" s="470"/>
      <c r="Y704" s="470"/>
      <c r="AA704" s="400"/>
    </row>
    <row r="705" spans="16:27">
      <c r="P705" s="394">
        <f t="shared" ca="1" si="151"/>
        <v>260</v>
      </c>
      <c r="Q705" s="394">
        <f t="shared" ca="1" si="152"/>
        <v>40</v>
      </c>
      <c r="V705" s="470"/>
      <c r="W705" s="470"/>
      <c r="X705" s="470"/>
      <c r="Y705" s="470"/>
      <c r="AA705" s="400"/>
    </row>
    <row r="706" spans="16:27">
      <c r="P706" s="394">
        <f t="shared" ca="1" si="151"/>
        <v>260</v>
      </c>
      <c r="Q706" s="394">
        <f t="shared" ca="1" si="152"/>
        <v>40</v>
      </c>
      <c r="V706" s="470"/>
      <c r="W706" s="470"/>
      <c r="X706" s="470"/>
      <c r="Y706" s="470"/>
      <c r="AA706" s="400"/>
    </row>
    <row r="707" spans="16:27">
      <c r="P707" s="394">
        <f t="shared" ca="1" si="151"/>
        <v>270</v>
      </c>
      <c r="Q707" s="394">
        <f t="shared" ca="1" si="152"/>
        <v>40</v>
      </c>
      <c r="V707" s="470"/>
      <c r="W707" s="470"/>
      <c r="X707" s="470"/>
      <c r="Y707" s="470"/>
      <c r="AA707" s="400"/>
    </row>
    <row r="708" spans="16:27">
      <c r="P708" s="394">
        <f t="shared" ca="1" si="151"/>
        <v>250</v>
      </c>
      <c r="Q708" s="394">
        <f t="shared" ca="1" si="152"/>
        <v>30</v>
      </c>
      <c r="V708" s="470"/>
      <c r="W708" s="470"/>
      <c r="X708" s="470"/>
      <c r="Y708" s="470"/>
      <c r="AA708" s="400"/>
    </row>
    <row r="709" spans="16:27">
      <c r="P709" s="394">
        <f t="shared" ca="1" si="151"/>
        <v>260</v>
      </c>
      <c r="Q709" s="394">
        <f t="shared" ca="1" si="152"/>
        <v>40</v>
      </c>
      <c r="V709" s="470"/>
      <c r="W709" s="470"/>
      <c r="X709" s="470"/>
      <c r="Y709" s="470"/>
      <c r="AA709" s="400"/>
    </row>
    <row r="710" spans="16:27">
      <c r="P710" s="394">
        <f t="shared" ca="1" si="151"/>
        <v>270</v>
      </c>
      <c r="Q710" s="394">
        <f t="shared" ca="1" si="152"/>
        <v>40</v>
      </c>
      <c r="V710" s="470"/>
      <c r="W710" s="470"/>
      <c r="X710" s="470"/>
      <c r="Y710" s="470"/>
      <c r="AA710" s="400"/>
    </row>
    <row r="711" spans="16:27">
      <c r="P711" s="394">
        <f t="shared" ca="1" si="151"/>
        <v>270</v>
      </c>
      <c r="Q711" s="394">
        <f t="shared" ca="1" si="152"/>
        <v>30</v>
      </c>
      <c r="V711" s="470"/>
      <c r="W711" s="470"/>
      <c r="X711" s="470"/>
      <c r="Y711" s="470"/>
      <c r="AA711" s="400"/>
    </row>
    <row r="712" spans="16:27">
      <c r="P712" s="394">
        <f t="shared" ca="1" si="151"/>
        <v>260</v>
      </c>
      <c r="Q712" s="394">
        <f t="shared" ca="1" si="152"/>
        <v>30</v>
      </c>
      <c r="V712" s="470"/>
      <c r="W712" s="470"/>
      <c r="X712" s="470"/>
      <c r="Y712" s="470"/>
      <c r="AA712" s="400"/>
    </row>
    <row r="713" spans="16:27">
      <c r="P713" s="394">
        <f t="shared" ca="1" si="151"/>
        <v>270</v>
      </c>
      <c r="Q713" s="394">
        <f t="shared" ca="1" si="152"/>
        <v>40</v>
      </c>
      <c r="V713" s="470"/>
      <c r="W713" s="470"/>
      <c r="X713" s="470"/>
      <c r="Y713" s="470"/>
      <c r="AA713" s="400"/>
    </row>
    <row r="714" spans="16:27">
      <c r="P714" s="394">
        <f t="shared" ca="1" si="151"/>
        <v>260</v>
      </c>
      <c r="Q714" s="394">
        <f t="shared" ca="1" si="152"/>
        <v>30</v>
      </c>
      <c r="V714" s="470"/>
      <c r="W714" s="470"/>
      <c r="X714" s="470"/>
      <c r="Y714" s="470"/>
      <c r="AA714" s="400"/>
    </row>
    <row r="715" spans="16:27">
      <c r="P715" s="394">
        <f t="shared" ca="1" si="151"/>
        <v>270</v>
      </c>
      <c r="Q715" s="394">
        <f t="shared" ca="1" si="152"/>
        <v>40</v>
      </c>
      <c r="V715" s="470"/>
      <c r="W715" s="470"/>
      <c r="X715" s="470"/>
      <c r="Y715" s="470"/>
      <c r="AA715" s="400"/>
    </row>
    <row r="716" spans="16:27">
      <c r="P716" s="394">
        <f t="shared" ca="1" si="151"/>
        <v>260</v>
      </c>
      <c r="Q716" s="394">
        <f t="shared" ca="1" si="152"/>
        <v>40</v>
      </c>
      <c r="V716" s="470"/>
      <c r="W716" s="470"/>
      <c r="X716" s="470"/>
      <c r="Y716" s="470"/>
      <c r="AA716" s="400"/>
    </row>
    <row r="717" spans="16:27">
      <c r="P717" s="394">
        <f t="shared" ref="P717:P780" ca="1" si="153">ROUND((RAND()*(270-250)+250),-1)</f>
        <v>270</v>
      </c>
      <c r="Q717" s="394">
        <f t="shared" ref="Q717:Q780" ca="1" si="154">ROUND((RAND()*(45-30)+30),-1)</f>
        <v>30</v>
      </c>
      <c r="V717" s="470"/>
      <c r="W717" s="470"/>
      <c r="X717" s="470"/>
      <c r="Y717" s="470"/>
      <c r="AA717" s="400"/>
    </row>
    <row r="718" spans="16:27">
      <c r="P718" s="394">
        <f t="shared" ca="1" si="153"/>
        <v>260</v>
      </c>
      <c r="Q718" s="394">
        <f t="shared" ca="1" si="154"/>
        <v>40</v>
      </c>
      <c r="V718" s="470"/>
      <c r="W718" s="470"/>
      <c r="X718" s="470"/>
      <c r="Y718" s="470"/>
      <c r="AA718" s="400"/>
    </row>
    <row r="719" spans="16:27">
      <c r="P719" s="394">
        <f t="shared" ca="1" si="153"/>
        <v>270</v>
      </c>
      <c r="Q719" s="394">
        <f t="shared" ca="1" si="154"/>
        <v>40</v>
      </c>
      <c r="V719" s="470"/>
      <c r="W719" s="470"/>
      <c r="X719" s="470"/>
      <c r="Y719" s="470"/>
      <c r="AA719" s="400"/>
    </row>
    <row r="720" spans="16:27">
      <c r="P720" s="394">
        <f t="shared" ca="1" si="153"/>
        <v>260</v>
      </c>
      <c r="Q720" s="394">
        <f t="shared" ca="1" si="154"/>
        <v>40</v>
      </c>
      <c r="V720" s="470"/>
      <c r="W720" s="470"/>
      <c r="X720" s="470"/>
      <c r="Y720" s="470"/>
      <c r="AA720" s="400"/>
    </row>
    <row r="721" spans="16:27">
      <c r="P721" s="394">
        <f t="shared" ca="1" si="153"/>
        <v>270</v>
      </c>
      <c r="Q721" s="394">
        <f t="shared" ca="1" si="154"/>
        <v>40</v>
      </c>
      <c r="V721" s="470"/>
      <c r="W721" s="470"/>
      <c r="X721" s="470"/>
      <c r="Y721" s="470"/>
      <c r="AA721" s="400"/>
    </row>
    <row r="722" spans="16:27">
      <c r="P722" s="394">
        <f t="shared" ca="1" si="153"/>
        <v>270</v>
      </c>
      <c r="Q722" s="394">
        <f t="shared" ca="1" si="154"/>
        <v>40</v>
      </c>
      <c r="V722" s="470"/>
      <c r="W722" s="470"/>
      <c r="X722" s="470"/>
      <c r="Y722" s="470"/>
      <c r="AA722" s="400"/>
    </row>
    <row r="723" spans="16:27">
      <c r="P723" s="394">
        <f t="shared" ca="1" si="153"/>
        <v>260</v>
      </c>
      <c r="Q723" s="394">
        <f t="shared" ca="1" si="154"/>
        <v>40</v>
      </c>
      <c r="V723" s="470"/>
      <c r="W723" s="470"/>
      <c r="X723" s="470"/>
      <c r="Y723" s="470"/>
      <c r="AA723" s="400"/>
    </row>
    <row r="724" spans="16:27">
      <c r="P724" s="394">
        <f t="shared" ca="1" si="153"/>
        <v>260</v>
      </c>
      <c r="Q724" s="394">
        <f t="shared" ca="1" si="154"/>
        <v>30</v>
      </c>
      <c r="V724" s="470"/>
      <c r="W724" s="470"/>
      <c r="X724" s="470"/>
      <c r="Y724" s="470"/>
      <c r="AA724" s="400"/>
    </row>
    <row r="725" spans="16:27">
      <c r="P725" s="394">
        <f t="shared" ca="1" si="153"/>
        <v>260</v>
      </c>
      <c r="Q725" s="394">
        <f t="shared" ca="1" si="154"/>
        <v>40</v>
      </c>
      <c r="V725" s="470"/>
      <c r="W725" s="470"/>
      <c r="X725" s="470"/>
      <c r="Y725" s="470"/>
      <c r="AA725" s="400"/>
    </row>
    <row r="726" spans="16:27">
      <c r="P726" s="394">
        <f t="shared" ca="1" si="153"/>
        <v>260</v>
      </c>
      <c r="Q726" s="394">
        <f t="shared" ca="1" si="154"/>
        <v>30</v>
      </c>
      <c r="V726" s="470"/>
      <c r="W726" s="470"/>
      <c r="X726" s="470"/>
      <c r="Y726" s="470"/>
      <c r="AA726" s="400"/>
    </row>
    <row r="727" spans="16:27">
      <c r="P727" s="394">
        <f t="shared" ca="1" si="153"/>
        <v>260</v>
      </c>
      <c r="Q727" s="394">
        <f t="shared" ca="1" si="154"/>
        <v>40</v>
      </c>
      <c r="V727" s="470"/>
      <c r="W727" s="470"/>
      <c r="X727" s="470"/>
      <c r="Y727" s="470"/>
      <c r="AA727" s="400"/>
    </row>
    <row r="728" spans="16:27">
      <c r="P728" s="394">
        <f t="shared" ca="1" si="153"/>
        <v>260</v>
      </c>
      <c r="Q728" s="394">
        <f t="shared" ca="1" si="154"/>
        <v>40</v>
      </c>
      <c r="V728" s="470"/>
      <c r="W728" s="470"/>
      <c r="X728" s="470"/>
      <c r="Y728" s="470"/>
      <c r="AA728" s="400"/>
    </row>
    <row r="729" spans="16:27">
      <c r="P729" s="394">
        <f t="shared" ca="1" si="153"/>
        <v>270</v>
      </c>
      <c r="Q729" s="394">
        <f t="shared" ca="1" si="154"/>
        <v>30</v>
      </c>
      <c r="V729" s="470"/>
      <c r="W729" s="470"/>
      <c r="X729" s="470"/>
      <c r="Y729" s="470"/>
      <c r="AA729" s="400"/>
    </row>
    <row r="730" spans="16:27">
      <c r="P730" s="394">
        <f t="shared" ca="1" si="153"/>
        <v>250</v>
      </c>
      <c r="Q730" s="394">
        <f t="shared" ca="1" si="154"/>
        <v>40</v>
      </c>
      <c r="V730" s="470"/>
      <c r="W730" s="470"/>
      <c r="X730" s="470"/>
      <c r="Y730" s="470"/>
      <c r="AA730" s="400"/>
    </row>
    <row r="731" spans="16:27">
      <c r="P731" s="394">
        <f t="shared" ca="1" si="153"/>
        <v>260</v>
      </c>
      <c r="Q731" s="394">
        <f t="shared" ca="1" si="154"/>
        <v>40</v>
      </c>
      <c r="V731" s="470"/>
      <c r="W731" s="470"/>
      <c r="X731" s="470"/>
      <c r="Y731" s="470"/>
      <c r="AA731" s="400"/>
    </row>
    <row r="732" spans="16:27">
      <c r="P732" s="394">
        <f t="shared" ca="1" si="153"/>
        <v>260</v>
      </c>
      <c r="Q732" s="394">
        <f t="shared" ca="1" si="154"/>
        <v>40</v>
      </c>
      <c r="V732" s="470"/>
      <c r="W732" s="470"/>
      <c r="X732" s="470"/>
      <c r="Y732" s="470"/>
      <c r="AA732" s="400"/>
    </row>
    <row r="733" spans="16:27">
      <c r="P733" s="394">
        <f t="shared" ca="1" si="153"/>
        <v>260</v>
      </c>
      <c r="Q733" s="394">
        <f t="shared" ca="1" si="154"/>
        <v>40</v>
      </c>
      <c r="V733" s="470"/>
      <c r="W733" s="470"/>
      <c r="X733" s="470"/>
      <c r="Y733" s="470"/>
      <c r="AA733" s="400"/>
    </row>
    <row r="734" spans="16:27">
      <c r="P734" s="394">
        <f t="shared" ca="1" si="153"/>
        <v>260</v>
      </c>
      <c r="Q734" s="394">
        <f t="shared" ca="1" si="154"/>
        <v>40</v>
      </c>
      <c r="V734" s="470"/>
      <c r="W734" s="470"/>
      <c r="X734" s="470"/>
      <c r="Y734" s="470"/>
      <c r="AA734" s="400"/>
    </row>
    <row r="735" spans="16:27">
      <c r="P735" s="394">
        <f t="shared" ca="1" si="153"/>
        <v>260</v>
      </c>
      <c r="Q735" s="394">
        <f t="shared" ca="1" si="154"/>
        <v>40</v>
      </c>
      <c r="V735" s="470"/>
      <c r="W735" s="470"/>
      <c r="X735" s="470"/>
      <c r="Y735" s="470"/>
      <c r="AA735" s="400"/>
    </row>
    <row r="736" spans="16:27">
      <c r="P736" s="394">
        <f t="shared" ca="1" si="153"/>
        <v>270</v>
      </c>
      <c r="Q736" s="394">
        <f t="shared" ca="1" si="154"/>
        <v>40</v>
      </c>
      <c r="V736" s="470"/>
      <c r="W736" s="470"/>
      <c r="X736" s="470"/>
      <c r="Y736" s="470"/>
      <c r="AA736" s="400"/>
    </row>
    <row r="737" spans="16:27">
      <c r="P737" s="394">
        <f t="shared" ca="1" si="153"/>
        <v>270</v>
      </c>
      <c r="Q737" s="394">
        <f t="shared" ca="1" si="154"/>
        <v>40</v>
      </c>
      <c r="V737" s="470"/>
      <c r="W737" s="470"/>
      <c r="X737" s="470"/>
      <c r="Y737" s="470"/>
      <c r="AA737" s="400"/>
    </row>
    <row r="738" spans="16:27">
      <c r="P738" s="394">
        <f t="shared" ca="1" si="153"/>
        <v>250</v>
      </c>
      <c r="Q738" s="394">
        <f t="shared" ca="1" si="154"/>
        <v>40</v>
      </c>
      <c r="V738" s="470"/>
      <c r="W738" s="470"/>
      <c r="X738" s="470"/>
      <c r="Y738" s="470"/>
      <c r="AA738" s="400"/>
    </row>
    <row r="739" spans="16:27">
      <c r="P739" s="394">
        <f t="shared" ca="1" si="153"/>
        <v>260</v>
      </c>
      <c r="Q739" s="394">
        <f t="shared" ca="1" si="154"/>
        <v>40</v>
      </c>
      <c r="V739" s="470"/>
      <c r="W739" s="470"/>
      <c r="X739" s="470"/>
      <c r="Y739" s="470"/>
      <c r="AA739" s="400"/>
    </row>
    <row r="740" spans="16:27">
      <c r="P740" s="394">
        <f t="shared" ca="1" si="153"/>
        <v>260</v>
      </c>
      <c r="Q740" s="394">
        <f t="shared" ca="1" si="154"/>
        <v>30</v>
      </c>
      <c r="V740" s="470"/>
      <c r="W740" s="470"/>
      <c r="X740" s="470"/>
      <c r="Y740" s="470"/>
      <c r="AA740" s="400"/>
    </row>
    <row r="741" spans="16:27">
      <c r="P741" s="394">
        <f t="shared" ca="1" si="153"/>
        <v>250</v>
      </c>
      <c r="Q741" s="394">
        <f t="shared" ca="1" si="154"/>
        <v>40</v>
      </c>
      <c r="V741" s="470"/>
      <c r="W741" s="470"/>
      <c r="X741" s="470"/>
      <c r="Y741" s="470"/>
      <c r="AA741" s="400"/>
    </row>
    <row r="742" spans="16:27">
      <c r="P742" s="394">
        <f t="shared" ca="1" si="153"/>
        <v>260</v>
      </c>
      <c r="Q742" s="394">
        <f t="shared" ca="1" si="154"/>
        <v>40</v>
      </c>
      <c r="V742" s="470"/>
      <c r="W742" s="470"/>
      <c r="X742" s="470"/>
      <c r="Y742" s="470"/>
      <c r="AA742" s="400"/>
    </row>
    <row r="743" spans="16:27">
      <c r="P743" s="394">
        <f t="shared" ca="1" si="153"/>
        <v>270</v>
      </c>
      <c r="Q743" s="394">
        <f t="shared" ca="1" si="154"/>
        <v>40</v>
      </c>
      <c r="V743" s="470"/>
      <c r="W743" s="470"/>
      <c r="X743" s="470"/>
      <c r="Y743" s="470"/>
      <c r="AA743" s="400"/>
    </row>
    <row r="744" spans="16:27">
      <c r="P744" s="394">
        <f t="shared" ca="1" si="153"/>
        <v>250</v>
      </c>
      <c r="Q744" s="394">
        <f t="shared" ca="1" si="154"/>
        <v>40</v>
      </c>
      <c r="V744" s="470"/>
      <c r="W744" s="470"/>
      <c r="X744" s="470"/>
      <c r="Y744" s="470"/>
      <c r="AA744" s="400"/>
    </row>
    <row r="745" spans="16:27">
      <c r="P745" s="394">
        <f t="shared" ca="1" si="153"/>
        <v>260</v>
      </c>
      <c r="Q745" s="394">
        <f t="shared" ca="1" si="154"/>
        <v>40</v>
      </c>
      <c r="V745" s="470"/>
      <c r="W745" s="470"/>
      <c r="X745" s="470"/>
      <c r="Y745" s="470"/>
      <c r="AA745" s="400"/>
    </row>
    <row r="746" spans="16:27">
      <c r="P746" s="394">
        <f t="shared" ca="1" si="153"/>
        <v>260</v>
      </c>
      <c r="Q746" s="394">
        <f t="shared" ca="1" si="154"/>
        <v>40</v>
      </c>
      <c r="V746" s="470"/>
      <c r="W746" s="470"/>
      <c r="X746" s="470"/>
      <c r="Y746" s="470"/>
      <c r="AA746" s="400"/>
    </row>
    <row r="747" spans="16:27">
      <c r="P747" s="394">
        <f t="shared" ca="1" si="153"/>
        <v>270</v>
      </c>
      <c r="Q747" s="394">
        <f t="shared" ca="1" si="154"/>
        <v>40</v>
      </c>
      <c r="V747" s="470"/>
      <c r="W747" s="470"/>
      <c r="X747" s="470"/>
      <c r="Y747" s="470"/>
      <c r="AA747" s="400"/>
    </row>
    <row r="748" spans="16:27">
      <c r="P748" s="394">
        <f t="shared" ca="1" si="153"/>
        <v>270</v>
      </c>
      <c r="Q748" s="394">
        <f t="shared" ca="1" si="154"/>
        <v>40</v>
      </c>
      <c r="V748" s="470"/>
      <c r="W748" s="470"/>
      <c r="X748" s="470"/>
      <c r="Y748" s="470"/>
      <c r="AA748" s="400"/>
    </row>
    <row r="749" spans="16:27">
      <c r="P749" s="394">
        <f t="shared" ca="1" si="153"/>
        <v>260</v>
      </c>
      <c r="Q749" s="394">
        <f t="shared" ca="1" si="154"/>
        <v>40</v>
      </c>
      <c r="V749" s="470"/>
      <c r="W749" s="470"/>
      <c r="X749" s="470"/>
      <c r="Y749" s="470"/>
      <c r="AA749" s="400"/>
    </row>
    <row r="750" spans="16:27">
      <c r="P750" s="394">
        <f t="shared" ca="1" si="153"/>
        <v>270</v>
      </c>
      <c r="Q750" s="394">
        <f t="shared" ca="1" si="154"/>
        <v>40</v>
      </c>
      <c r="V750" s="470"/>
      <c r="W750" s="470"/>
      <c r="X750" s="470"/>
      <c r="Y750" s="470"/>
      <c r="AA750" s="400"/>
    </row>
    <row r="751" spans="16:27">
      <c r="P751" s="394">
        <f t="shared" ca="1" si="153"/>
        <v>260</v>
      </c>
      <c r="Q751" s="394">
        <f t="shared" ca="1" si="154"/>
        <v>40</v>
      </c>
      <c r="V751" s="470"/>
      <c r="W751" s="470"/>
      <c r="X751" s="470"/>
      <c r="Y751" s="470"/>
      <c r="AA751" s="400"/>
    </row>
    <row r="752" spans="16:27">
      <c r="P752" s="394">
        <f t="shared" ca="1" si="153"/>
        <v>270</v>
      </c>
      <c r="Q752" s="394">
        <f t="shared" ca="1" si="154"/>
        <v>30</v>
      </c>
      <c r="V752" s="470"/>
      <c r="W752" s="470"/>
      <c r="X752" s="470"/>
      <c r="Y752" s="470"/>
      <c r="AA752" s="400"/>
    </row>
    <row r="753" spans="16:27">
      <c r="P753" s="394">
        <f t="shared" ca="1" si="153"/>
        <v>250</v>
      </c>
      <c r="Q753" s="394">
        <f t="shared" ca="1" si="154"/>
        <v>30</v>
      </c>
      <c r="V753" s="470"/>
      <c r="W753" s="470"/>
      <c r="X753" s="470"/>
      <c r="Y753" s="470"/>
      <c r="AA753" s="400"/>
    </row>
    <row r="754" spans="16:27">
      <c r="P754" s="394">
        <f t="shared" ca="1" si="153"/>
        <v>250</v>
      </c>
      <c r="Q754" s="394">
        <f t="shared" ca="1" si="154"/>
        <v>40</v>
      </c>
      <c r="V754" s="470"/>
      <c r="W754" s="470"/>
      <c r="X754" s="470"/>
      <c r="Y754" s="470"/>
      <c r="AA754" s="400"/>
    </row>
    <row r="755" spans="16:27">
      <c r="P755" s="394">
        <f t="shared" ca="1" si="153"/>
        <v>270</v>
      </c>
      <c r="Q755" s="394">
        <f t="shared" ca="1" si="154"/>
        <v>40</v>
      </c>
      <c r="V755" s="470"/>
      <c r="W755" s="470"/>
      <c r="X755" s="470"/>
      <c r="Y755" s="470"/>
      <c r="AA755" s="400"/>
    </row>
    <row r="756" spans="16:27">
      <c r="P756" s="394">
        <f t="shared" ca="1" si="153"/>
        <v>250</v>
      </c>
      <c r="Q756" s="394">
        <f t="shared" ca="1" si="154"/>
        <v>40</v>
      </c>
      <c r="V756" s="470"/>
      <c r="W756" s="470"/>
      <c r="X756" s="470"/>
      <c r="Y756" s="470"/>
      <c r="AA756" s="400"/>
    </row>
    <row r="757" spans="16:27">
      <c r="P757" s="394">
        <f t="shared" ca="1" si="153"/>
        <v>250</v>
      </c>
      <c r="Q757" s="394">
        <f t="shared" ca="1" si="154"/>
        <v>40</v>
      </c>
      <c r="V757" s="470"/>
      <c r="W757" s="470"/>
      <c r="X757" s="470"/>
      <c r="Y757" s="470"/>
      <c r="AA757" s="400"/>
    </row>
    <row r="758" spans="16:27">
      <c r="P758" s="394">
        <f t="shared" ca="1" si="153"/>
        <v>250</v>
      </c>
      <c r="Q758" s="394">
        <f t="shared" ca="1" si="154"/>
        <v>40</v>
      </c>
      <c r="V758" s="470"/>
      <c r="W758" s="470"/>
      <c r="X758" s="470"/>
      <c r="Y758" s="470"/>
      <c r="AA758" s="400"/>
    </row>
    <row r="759" spans="16:27">
      <c r="P759" s="394">
        <f t="shared" ca="1" si="153"/>
        <v>250</v>
      </c>
      <c r="Q759" s="394">
        <f t="shared" ca="1" si="154"/>
        <v>30</v>
      </c>
      <c r="V759" s="470"/>
      <c r="W759" s="470"/>
      <c r="X759" s="470"/>
      <c r="Y759" s="470"/>
      <c r="AA759" s="400"/>
    </row>
    <row r="760" spans="16:27">
      <c r="P760" s="394">
        <f t="shared" ca="1" si="153"/>
        <v>250</v>
      </c>
      <c r="Q760" s="394">
        <f t="shared" ca="1" si="154"/>
        <v>40</v>
      </c>
      <c r="V760" s="470"/>
      <c r="W760" s="470"/>
      <c r="X760" s="470"/>
      <c r="Y760" s="470"/>
      <c r="AA760" s="400"/>
    </row>
    <row r="761" spans="16:27">
      <c r="P761" s="394">
        <f t="shared" ca="1" si="153"/>
        <v>270</v>
      </c>
      <c r="Q761" s="394">
        <f t="shared" ca="1" si="154"/>
        <v>40</v>
      </c>
      <c r="V761" s="470"/>
      <c r="W761" s="470"/>
      <c r="X761" s="470"/>
      <c r="Y761" s="470"/>
      <c r="AA761" s="400"/>
    </row>
    <row r="762" spans="16:27">
      <c r="P762" s="394">
        <f t="shared" ca="1" si="153"/>
        <v>250</v>
      </c>
      <c r="Q762" s="394">
        <f t="shared" ca="1" si="154"/>
        <v>40</v>
      </c>
      <c r="V762" s="470"/>
      <c r="W762" s="470"/>
      <c r="X762" s="470"/>
      <c r="Y762" s="470"/>
      <c r="AA762" s="400"/>
    </row>
    <row r="763" spans="16:27">
      <c r="P763" s="394">
        <f t="shared" ca="1" si="153"/>
        <v>260</v>
      </c>
      <c r="Q763" s="394">
        <f t="shared" ca="1" si="154"/>
        <v>30</v>
      </c>
      <c r="V763" s="470"/>
      <c r="W763" s="470"/>
      <c r="X763" s="470"/>
      <c r="Y763" s="470"/>
      <c r="AA763" s="400"/>
    </row>
    <row r="764" spans="16:27">
      <c r="P764" s="394">
        <f t="shared" ca="1" si="153"/>
        <v>260</v>
      </c>
      <c r="Q764" s="394">
        <f t="shared" ca="1" si="154"/>
        <v>30</v>
      </c>
      <c r="V764" s="470"/>
      <c r="W764" s="470"/>
      <c r="X764" s="470"/>
      <c r="Y764" s="470"/>
      <c r="AA764" s="400"/>
    </row>
    <row r="765" spans="16:27">
      <c r="P765" s="394">
        <f t="shared" ca="1" si="153"/>
        <v>250</v>
      </c>
      <c r="Q765" s="394">
        <f t="shared" ca="1" si="154"/>
        <v>40</v>
      </c>
      <c r="V765" s="470"/>
      <c r="W765" s="470"/>
      <c r="X765" s="470"/>
      <c r="Y765" s="470"/>
      <c r="AA765" s="400"/>
    </row>
    <row r="766" spans="16:27">
      <c r="P766" s="394">
        <f t="shared" ca="1" si="153"/>
        <v>270</v>
      </c>
      <c r="Q766" s="394">
        <f t="shared" ca="1" si="154"/>
        <v>40</v>
      </c>
      <c r="V766" s="470"/>
      <c r="W766" s="470"/>
      <c r="X766" s="470"/>
      <c r="Y766" s="470"/>
      <c r="AA766" s="400"/>
    </row>
    <row r="767" spans="16:27">
      <c r="P767" s="394">
        <f t="shared" ca="1" si="153"/>
        <v>250</v>
      </c>
      <c r="Q767" s="394">
        <f t="shared" ca="1" si="154"/>
        <v>40</v>
      </c>
      <c r="V767" s="470"/>
      <c r="W767" s="470"/>
      <c r="X767" s="470"/>
      <c r="Y767" s="470"/>
      <c r="AA767" s="400"/>
    </row>
    <row r="768" spans="16:27">
      <c r="P768" s="394">
        <f t="shared" ca="1" si="153"/>
        <v>260</v>
      </c>
      <c r="Q768" s="394">
        <f t="shared" ca="1" si="154"/>
        <v>40</v>
      </c>
      <c r="V768" s="470"/>
      <c r="W768" s="470"/>
      <c r="X768" s="470"/>
      <c r="Y768" s="470"/>
      <c r="AA768" s="400"/>
    </row>
    <row r="769" spans="16:27">
      <c r="P769" s="394">
        <f t="shared" ca="1" si="153"/>
        <v>260</v>
      </c>
      <c r="Q769" s="394">
        <f t="shared" ca="1" si="154"/>
        <v>40</v>
      </c>
      <c r="V769" s="470"/>
      <c r="W769" s="470"/>
      <c r="X769" s="470"/>
      <c r="Y769" s="470"/>
      <c r="AA769" s="400"/>
    </row>
    <row r="770" spans="16:27">
      <c r="P770" s="394">
        <f t="shared" ca="1" si="153"/>
        <v>270</v>
      </c>
      <c r="Q770" s="394">
        <f t="shared" ca="1" si="154"/>
        <v>40</v>
      </c>
      <c r="V770" s="470"/>
      <c r="W770" s="470"/>
      <c r="X770" s="470"/>
      <c r="Y770" s="470"/>
      <c r="AA770" s="400"/>
    </row>
    <row r="771" spans="16:27">
      <c r="P771" s="394">
        <f t="shared" ca="1" si="153"/>
        <v>260</v>
      </c>
      <c r="Q771" s="394">
        <f t="shared" ca="1" si="154"/>
        <v>40</v>
      </c>
      <c r="V771" s="470"/>
      <c r="W771" s="470"/>
      <c r="X771" s="470"/>
      <c r="Y771" s="470"/>
      <c r="AA771" s="400"/>
    </row>
    <row r="772" spans="16:27">
      <c r="P772" s="394">
        <f t="shared" ca="1" si="153"/>
        <v>260</v>
      </c>
      <c r="Q772" s="394">
        <f t="shared" ca="1" si="154"/>
        <v>40</v>
      </c>
      <c r="V772" s="470"/>
      <c r="W772" s="470"/>
      <c r="X772" s="470"/>
      <c r="Y772" s="470"/>
      <c r="AA772" s="400"/>
    </row>
    <row r="773" spans="16:27">
      <c r="P773" s="394">
        <f t="shared" ca="1" si="153"/>
        <v>260</v>
      </c>
      <c r="Q773" s="394">
        <f t="shared" ca="1" si="154"/>
        <v>30</v>
      </c>
      <c r="V773" s="470"/>
      <c r="W773" s="470"/>
      <c r="X773" s="470"/>
      <c r="Y773" s="470"/>
      <c r="AA773" s="400"/>
    </row>
    <row r="774" spans="16:27">
      <c r="P774" s="394">
        <f t="shared" ca="1" si="153"/>
        <v>270</v>
      </c>
      <c r="Q774" s="394">
        <f t="shared" ca="1" si="154"/>
        <v>40</v>
      </c>
      <c r="V774" s="470"/>
      <c r="W774" s="470"/>
      <c r="X774" s="470"/>
      <c r="Y774" s="470"/>
      <c r="AA774" s="400"/>
    </row>
    <row r="775" spans="16:27">
      <c r="P775" s="394">
        <f t="shared" ca="1" si="153"/>
        <v>260</v>
      </c>
      <c r="Q775" s="394">
        <f t="shared" ca="1" si="154"/>
        <v>40</v>
      </c>
      <c r="V775" s="470"/>
      <c r="W775" s="470"/>
      <c r="X775" s="470"/>
      <c r="Y775" s="470"/>
      <c r="AA775" s="400"/>
    </row>
    <row r="776" spans="16:27">
      <c r="P776" s="394">
        <f t="shared" ca="1" si="153"/>
        <v>250</v>
      </c>
      <c r="Q776" s="394">
        <f t="shared" ca="1" si="154"/>
        <v>40</v>
      </c>
      <c r="V776" s="470"/>
      <c r="W776" s="470"/>
      <c r="X776" s="470"/>
      <c r="Y776" s="470"/>
      <c r="AA776" s="400"/>
    </row>
    <row r="777" spans="16:27">
      <c r="P777" s="394">
        <f t="shared" ca="1" si="153"/>
        <v>270</v>
      </c>
      <c r="Q777" s="394">
        <f t="shared" ca="1" si="154"/>
        <v>40</v>
      </c>
      <c r="V777" s="470"/>
      <c r="W777" s="470"/>
      <c r="X777" s="470"/>
      <c r="Y777" s="470"/>
      <c r="AA777" s="400"/>
    </row>
    <row r="778" spans="16:27">
      <c r="P778" s="394">
        <f t="shared" ca="1" si="153"/>
        <v>260</v>
      </c>
      <c r="Q778" s="394">
        <f t="shared" ca="1" si="154"/>
        <v>40</v>
      </c>
      <c r="V778" s="470"/>
      <c r="W778" s="470"/>
      <c r="X778" s="470"/>
      <c r="Y778" s="470"/>
      <c r="AA778" s="400"/>
    </row>
    <row r="779" spans="16:27">
      <c r="P779" s="394">
        <f t="shared" ca="1" si="153"/>
        <v>260</v>
      </c>
      <c r="Q779" s="394">
        <f t="shared" ca="1" si="154"/>
        <v>30</v>
      </c>
      <c r="V779" s="470"/>
      <c r="W779" s="470"/>
      <c r="X779" s="470"/>
      <c r="Y779" s="470"/>
      <c r="AA779" s="400"/>
    </row>
    <row r="780" spans="16:27">
      <c r="P780" s="394">
        <f t="shared" ca="1" si="153"/>
        <v>250</v>
      </c>
      <c r="Q780" s="394">
        <f t="shared" ca="1" si="154"/>
        <v>40</v>
      </c>
      <c r="V780" s="470"/>
      <c r="W780" s="470"/>
      <c r="X780" s="470"/>
      <c r="Y780" s="470"/>
      <c r="AA780" s="400"/>
    </row>
    <row r="781" spans="16:27">
      <c r="P781" s="394">
        <f t="shared" ref="P781:P844" ca="1" si="155">ROUND((RAND()*(270-250)+250),-1)</f>
        <v>260</v>
      </c>
      <c r="Q781" s="394">
        <f t="shared" ref="Q781:Q844" ca="1" si="156">ROUND((RAND()*(45-30)+30),-1)</f>
        <v>40</v>
      </c>
      <c r="V781" s="470"/>
      <c r="W781" s="470"/>
      <c r="X781" s="470"/>
      <c r="Y781" s="470"/>
      <c r="AA781" s="400"/>
    </row>
    <row r="782" spans="16:27">
      <c r="P782" s="394">
        <f t="shared" ca="1" si="155"/>
        <v>260</v>
      </c>
      <c r="Q782" s="394">
        <f t="shared" ca="1" si="156"/>
        <v>30</v>
      </c>
      <c r="V782" s="470"/>
      <c r="W782" s="470"/>
      <c r="X782" s="470"/>
      <c r="Y782" s="470"/>
      <c r="AA782" s="400"/>
    </row>
    <row r="783" spans="16:27">
      <c r="P783" s="394">
        <f t="shared" ca="1" si="155"/>
        <v>260</v>
      </c>
      <c r="Q783" s="394">
        <f t="shared" ca="1" si="156"/>
        <v>30</v>
      </c>
      <c r="V783" s="470"/>
      <c r="W783" s="470"/>
      <c r="X783" s="470"/>
      <c r="Y783" s="470"/>
      <c r="AA783" s="400"/>
    </row>
    <row r="784" spans="16:27">
      <c r="P784" s="394">
        <f t="shared" ca="1" si="155"/>
        <v>250</v>
      </c>
      <c r="Q784" s="394">
        <f t="shared" ca="1" si="156"/>
        <v>40</v>
      </c>
      <c r="V784" s="470"/>
      <c r="W784" s="470"/>
      <c r="X784" s="470"/>
      <c r="Y784" s="470"/>
      <c r="AA784" s="400"/>
    </row>
    <row r="785" spans="16:27">
      <c r="P785" s="394">
        <f t="shared" ca="1" si="155"/>
        <v>260</v>
      </c>
      <c r="Q785" s="394">
        <f t="shared" ca="1" si="156"/>
        <v>40</v>
      </c>
      <c r="V785" s="470"/>
      <c r="W785" s="470"/>
      <c r="X785" s="470"/>
      <c r="Y785" s="470"/>
      <c r="AA785" s="400"/>
    </row>
    <row r="786" spans="16:27">
      <c r="P786" s="394">
        <f t="shared" ca="1" si="155"/>
        <v>260</v>
      </c>
      <c r="Q786" s="394">
        <f t="shared" ca="1" si="156"/>
        <v>30</v>
      </c>
      <c r="V786" s="470"/>
      <c r="W786" s="470"/>
      <c r="X786" s="470"/>
      <c r="Y786" s="470"/>
      <c r="AA786" s="400"/>
    </row>
    <row r="787" spans="16:27">
      <c r="P787" s="394">
        <f t="shared" ca="1" si="155"/>
        <v>250</v>
      </c>
      <c r="Q787" s="394">
        <f t="shared" ca="1" si="156"/>
        <v>40</v>
      </c>
      <c r="V787" s="470"/>
      <c r="W787" s="470"/>
      <c r="X787" s="470"/>
      <c r="Y787" s="470"/>
      <c r="AA787" s="400"/>
    </row>
    <row r="788" spans="16:27">
      <c r="P788" s="394">
        <f t="shared" ca="1" si="155"/>
        <v>260</v>
      </c>
      <c r="Q788" s="394">
        <f t="shared" ca="1" si="156"/>
        <v>30</v>
      </c>
      <c r="V788" s="470"/>
      <c r="W788" s="470"/>
      <c r="X788" s="470"/>
      <c r="Y788" s="470"/>
      <c r="AA788" s="400"/>
    </row>
    <row r="789" spans="16:27">
      <c r="P789" s="394">
        <f t="shared" ca="1" si="155"/>
        <v>270</v>
      </c>
      <c r="Q789" s="394">
        <f t="shared" ca="1" si="156"/>
        <v>40</v>
      </c>
      <c r="V789" s="470"/>
      <c r="W789" s="470"/>
      <c r="X789" s="470"/>
      <c r="Y789" s="470"/>
      <c r="AA789" s="400"/>
    </row>
    <row r="790" spans="16:27">
      <c r="P790" s="394">
        <f t="shared" ca="1" si="155"/>
        <v>250</v>
      </c>
      <c r="Q790" s="394">
        <f t="shared" ca="1" si="156"/>
        <v>40</v>
      </c>
      <c r="V790" s="470"/>
      <c r="W790" s="470"/>
      <c r="X790" s="470"/>
      <c r="Y790" s="470"/>
      <c r="AA790" s="400"/>
    </row>
    <row r="791" spans="16:27">
      <c r="P791" s="394">
        <f t="shared" ca="1" si="155"/>
        <v>270</v>
      </c>
      <c r="Q791" s="394">
        <f t="shared" ca="1" si="156"/>
        <v>40</v>
      </c>
      <c r="V791" s="470"/>
      <c r="W791" s="470"/>
      <c r="X791" s="470"/>
      <c r="Y791" s="470"/>
      <c r="AA791" s="400"/>
    </row>
    <row r="792" spans="16:27">
      <c r="P792" s="394">
        <f t="shared" ca="1" si="155"/>
        <v>260</v>
      </c>
      <c r="Q792" s="394">
        <f t="shared" ca="1" si="156"/>
        <v>40</v>
      </c>
      <c r="V792" s="470"/>
      <c r="W792" s="470"/>
      <c r="X792" s="470"/>
      <c r="Y792" s="470"/>
      <c r="AA792" s="400"/>
    </row>
    <row r="793" spans="16:27">
      <c r="P793" s="394">
        <f t="shared" ca="1" si="155"/>
        <v>250</v>
      </c>
      <c r="Q793" s="394">
        <f t="shared" ca="1" si="156"/>
        <v>40</v>
      </c>
      <c r="V793" s="470"/>
      <c r="W793" s="470"/>
      <c r="X793" s="470"/>
      <c r="Y793" s="470"/>
      <c r="AA793" s="400"/>
    </row>
    <row r="794" spans="16:27">
      <c r="P794" s="394">
        <f t="shared" ca="1" si="155"/>
        <v>250</v>
      </c>
      <c r="Q794" s="394">
        <f t="shared" ca="1" si="156"/>
        <v>30</v>
      </c>
      <c r="V794" s="470"/>
      <c r="W794" s="470"/>
      <c r="X794" s="470"/>
      <c r="Y794" s="470"/>
      <c r="AA794" s="400"/>
    </row>
    <row r="795" spans="16:27">
      <c r="P795" s="394">
        <f t="shared" ca="1" si="155"/>
        <v>260</v>
      </c>
      <c r="Q795" s="394">
        <f t="shared" ca="1" si="156"/>
        <v>30</v>
      </c>
      <c r="V795" s="470"/>
      <c r="W795" s="470"/>
      <c r="X795" s="470"/>
      <c r="Y795" s="470"/>
      <c r="AA795" s="400"/>
    </row>
    <row r="796" spans="16:27">
      <c r="P796" s="394">
        <f t="shared" ca="1" si="155"/>
        <v>260</v>
      </c>
      <c r="Q796" s="394">
        <f t="shared" ca="1" si="156"/>
        <v>40</v>
      </c>
      <c r="V796" s="470"/>
      <c r="W796" s="470"/>
      <c r="X796" s="470"/>
      <c r="Y796" s="470"/>
      <c r="AA796" s="400"/>
    </row>
    <row r="797" spans="16:27">
      <c r="P797" s="394">
        <f t="shared" ca="1" si="155"/>
        <v>270</v>
      </c>
      <c r="Q797" s="394">
        <f t="shared" ca="1" si="156"/>
        <v>40</v>
      </c>
      <c r="V797" s="470"/>
      <c r="W797" s="470"/>
      <c r="X797" s="470"/>
      <c r="Y797" s="470"/>
      <c r="AA797" s="400"/>
    </row>
    <row r="798" spans="16:27">
      <c r="P798" s="394">
        <f t="shared" ca="1" si="155"/>
        <v>260</v>
      </c>
      <c r="Q798" s="394">
        <f t="shared" ca="1" si="156"/>
        <v>30</v>
      </c>
      <c r="V798" s="470"/>
      <c r="W798" s="470"/>
      <c r="X798" s="470"/>
      <c r="Y798" s="470"/>
      <c r="AA798" s="400"/>
    </row>
    <row r="799" spans="16:27">
      <c r="P799" s="394">
        <f t="shared" ca="1" si="155"/>
        <v>250</v>
      </c>
      <c r="Q799" s="394">
        <f t="shared" ca="1" si="156"/>
        <v>30</v>
      </c>
      <c r="V799" s="470"/>
      <c r="W799" s="470"/>
      <c r="X799" s="470"/>
      <c r="Y799" s="470"/>
      <c r="AA799" s="400"/>
    </row>
    <row r="800" spans="16:27">
      <c r="P800" s="394">
        <f t="shared" ca="1" si="155"/>
        <v>260</v>
      </c>
      <c r="Q800" s="394">
        <f t="shared" ca="1" si="156"/>
        <v>40</v>
      </c>
      <c r="V800" s="470"/>
      <c r="W800" s="470"/>
      <c r="X800" s="470"/>
      <c r="Y800" s="470"/>
      <c r="AA800" s="400"/>
    </row>
    <row r="801" spans="16:27">
      <c r="P801" s="394">
        <f t="shared" ca="1" si="155"/>
        <v>250</v>
      </c>
      <c r="Q801" s="394">
        <f t="shared" ca="1" si="156"/>
        <v>40</v>
      </c>
      <c r="V801" s="470"/>
      <c r="W801" s="470"/>
      <c r="X801" s="470"/>
      <c r="Y801" s="470"/>
      <c r="AA801" s="400"/>
    </row>
    <row r="802" spans="16:27">
      <c r="P802" s="394">
        <f t="shared" ca="1" si="155"/>
        <v>250</v>
      </c>
      <c r="Q802" s="394">
        <f t="shared" ca="1" si="156"/>
        <v>40</v>
      </c>
      <c r="V802" s="470"/>
      <c r="W802" s="470"/>
      <c r="X802" s="470"/>
      <c r="Y802" s="470"/>
      <c r="AA802" s="400"/>
    </row>
    <row r="803" spans="16:27">
      <c r="P803" s="394">
        <f t="shared" ca="1" si="155"/>
        <v>250</v>
      </c>
      <c r="Q803" s="394">
        <f t="shared" ca="1" si="156"/>
        <v>40</v>
      </c>
      <c r="V803" s="470"/>
      <c r="W803" s="470"/>
      <c r="X803" s="470"/>
      <c r="Y803" s="470"/>
      <c r="AA803" s="400"/>
    </row>
    <row r="804" spans="16:27">
      <c r="P804" s="394">
        <f t="shared" ca="1" si="155"/>
        <v>260</v>
      </c>
      <c r="Q804" s="394">
        <f t="shared" ca="1" si="156"/>
        <v>40</v>
      </c>
      <c r="V804" s="470"/>
      <c r="W804" s="470"/>
      <c r="X804" s="470"/>
      <c r="Y804" s="470"/>
      <c r="AA804" s="400"/>
    </row>
    <row r="805" spans="16:27">
      <c r="P805" s="394">
        <f t="shared" ca="1" si="155"/>
        <v>250</v>
      </c>
      <c r="Q805" s="394">
        <f t="shared" ca="1" si="156"/>
        <v>40</v>
      </c>
      <c r="V805" s="470"/>
      <c r="W805" s="470"/>
      <c r="X805" s="470"/>
      <c r="Y805" s="470"/>
      <c r="AA805" s="400"/>
    </row>
    <row r="806" spans="16:27">
      <c r="P806" s="394">
        <f t="shared" ca="1" si="155"/>
        <v>260</v>
      </c>
      <c r="Q806" s="394">
        <f t="shared" ca="1" si="156"/>
        <v>40</v>
      </c>
      <c r="V806" s="470"/>
      <c r="W806" s="470"/>
      <c r="X806" s="470"/>
      <c r="Y806" s="470"/>
      <c r="AA806" s="400"/>
    </row>
    <row r="807" spans="16:27">
      <c r="P807" s="394">
        <f t="shared" ca="1" si="155"/>
        <v>250</v>
      </c>
      <c r="Q807" s="394">
        <f t="shared" ca="1" si="156"/>
        <v>40</v>
      </c>
      <c r="V807" s="470"/>
      <c r="W807" s="470"/>
      <c r="X807" s="470"/>
      <c r="Y807" s="470"/>
      <c r="AA807" s="400"/>
    </row>
    <row r="808" spans="16:27">
      <c r="P808" s="394">
        <f t="shared" ca="1" si="155"/>
        <v>250</v>
      </c>
      <c r="Q808" s="394">
        <f t="shared" ca="1" si="156"/>
        <v>40</v>
      </c>
      <c r="V808" s="470"/>
      <c r="W808" s="470"/>
      <c r="X808" s="470"/>
      <c r="Y808" s="470"/>
      <c r="AA808" s="400"/>
    </row>
    <row r="809" spans="16:27">
      <c r="P809" s="394">
        <f t="shared" ca="1" si="155"/>
        <v>260</v>
      </c>
      <c r="Q809" s="394">
        <f t="shared" ca="1" si="156"/>
        <v>40</v>
      </c>
      <c r="V809" s="470"/>
      <c r="W809" s="470"/>
      <c r="X809" s="470"/>
      <c r="Y809" s="470"/>
      <c r="AA809" s="400"/>
    </row>
    <row r="810" spans="16:27">
      <c r="P810" s="394">
        <f t="shared" ca="1" si="155"/>
        <v>260</v>
      </c>
      <c r="Q810" s="394">
        <f t="shared" ca="1" si="156"/>
        <v>40</v>
      </c>
      <c r="V810" s="470"/>
      <c r="W810" s="470"/>
      <c r="X810" s="470"/>
      <c r="Y810" s="470"/>
      <c r="AA810" s="400"/>
    </row>
    <row r="811" spans="16:27">
      <c r="P811" s="394">
        <f t="shared" ca="1" si="155"/>
        <v>250</v>
      </c>
      <c r="Q811" s="394">
        <f t="shared" ca="1" si="156"/>
        <v>30</v>
      </c>
      <c r="V811" s="470"/>
      <c r="W811" s="470"/>
      <c r="X811" s="470"/>
      <c r="Y811" s="470"/>
      <c r="AA811" s="400"/>
    </row>
    <row r="812" spans="16:27">
      <c r="P812" s="394">
        <f t="shared" ca="1" si="155"/>
        <v>270</v>
      </c>
      <c r="Q812" s="394">
        <f t="shared" ca="1" si="156"/>
        <v>40</v>
      </c>
      <c r="V812" s="470"/>
      <c r="W812" s="470"/>
      <c r="X812" s="470"/>
      <c r="Y812" s="470"/>
      <c r="AA812" s="400"/>
    </row>
    <row r="813" spans="16:27">
      <c r="P813" s="394">
        <f t="shared" ca="1" si="155"/>
        <v>260</v>
      </c>
      <c r="Q813" s="394">
        <f t="shared" ca="1" si="156"/>
        <v>40</v>
      </c>
      <c r="V813" s="470"/>
      <c r="W813" s="470"/>
      <c r="X813" s="470"/>
      <c r="Y813" s="470"/>
      <c r="AA813" s="400"/>
    </row>
    <row r="814" spans="16:27">
      <c r="P814" s="394">
        <f t="shared" ca="1" si="155"/>
        <v>270</v>
      </c>
      <c r="Q814" s="394">
        <f t="shared" ca="1" si="156"/>
        <v>40</v>
      </c>
      <c r="V814" s="470"/>
      <c r="W814" s="470"/>
      <c r="X814" s="470"/>
      <c r="Y814" s="470"/>
      <c r="AA814" s="400"/>
    </row>
    <row r="815" spans="16:27">
      <c r="P815" s="394">
        <f t="shared" ca="1" si="155"/>
        <v>250</v>
      </c>
      <c r="Q815" s="394">
        <f t="shared" ca="1" si="156"/>
        <v>30</v>
      </c>
      <c r="V815" s="470"/>
      <c r="W815" s="470"/>
      <c r="X815" s="470"/>
      <c r="Y815" s="470"/>
      <c r="AA815" s="400"/>
    </row>
    <row r="816" spans="16:27">
      <c r="P816" s="394">
        <f t="shared" ca="1" si="155"/>
        <v>260</v>
      </c>
      <c r="Q816" s="394">
        <f t="shared" ca="1" si="156"/>
        <v>30</v>
      </c>
      <c r="V816" s="470"/>
      <c r="W816" s="470"/>
      <c r="X816" s="470"/>
      <c r="Y816" s="470"/>
      <c r="AA816" s="400"/>
    </row>
    <row r="817" spans="16:27">
      <c r="P817" s="394">
        <f t="shared" ca="1" si="155"/>
        <v>260</v>
      </c>
      <c r="Q817" s="394">
        <f t="shared" ca="1" si="156"/>
        <v>30</v>
      </c>
      <c r="V817" s="470"/>
      <c r="W817" s="470"/>
      <c r="X817" s="470"/>
      <c r="Y817" s="470"/>
      <c r="AA817" s="400"/>
    </row>
    <row r="818" spans="16:27">
      <c r="P818" s="394">
        <f t="shared" ca="1" si="155"/>
        <v>260</v>
      </c>
      <c r="Q818" s="394">
        <f t="shared" ca="1" si="156"/>
        <v>40</v>
      </c>
      <c r="V818" s="470"/>
      <c r="W818" s="470"/>
      <c r="X818" s="470"/>
      <c r="Y818" s="470"/>
      <c r="AA818" s="400"/>
    </row>
    <row r="819" spans="16:27">
      <c r="P819" s="394">
        <f t="shared" ca="1" si="155"/>
        <v>260</v>
      </c>
      <c r="Q819" s="394">
        <f t="shared" ca="1" si="156"/>
        <v>40</v>
      </c>
      <c r="V819" s="470"/>
      <c r="W819" s="470"/>
      <c r="X819" s="470"/>
      <c r="Y819" s="470"/>
      <c r="AA819" s="400"/>
    </row>
    <row r="820" spans="16:27">
      <c r="P820" s="394">
        <f t="shared" ca="1" si="155"/>
        <v>270</v>
      </c>
      <c r="Q820" s="394">
        <f t="shared" ca="1" si="156"/>
        <v>40</v>
      </c>
      <c r="V820" s="470"/>
      <c r="W820" s="470"/>
      <c r="X820" s="470"/>
      <c r="Y820" s="470"/>
      <c r="AA820" s="400"/>
    </row>
    <row r="821" spans="16:27">
      <c r="P821" s="394">
        <f t="shared" ca="1" si="155"/>
        <v>260</v>
      </c>
      <c r="Q821" s="394">
        <f t="shared" ca="1" si="156"/>
        <v>40</v>
      </c>
      <c r="V821" s="470"/>
      <c r="W821" s="470"/>
      <c r="X821" s="470"/>
      <c r="Y821" s="470"/>
      <c r="AA821" s="400"/>
    </row>
    <row r="822" spans="16:27">
      <c r="P822" s="394">
        <f t="shared" ca="1" si="155"/>
        <v>270</v>
      </c>
      <c r="Q822" s="394">
        <f t="shared" ca="1" si="156"/>
        <v>40</v>
      </c>
      <c r="V822" s="470"/>
      <c r="W822" s="470"/>
      <c r="X822" s="470"/>
      <c r="Y822" s="470"/>
      <c r="AA822" s="400"/>
    </row>
    <row r="823" spans="16:27">
      <c r="P823" s="394">
        <f t="shared" ca="1" si="155"/>
        <v>270</v>
      </c>
      <c r="Q823" s="394">
        <f t="shared" ca="1" si="156"/>
        <v>40</v>
      </c>
      <c r="V823" s="470"/>
      <c r="W823" s="470"/>
      <c r="X823" s="470"/>
      <c r="Y823" s="470"/>
      <c r="AA823" s="400"/>
    </row>
    <row r="824" spans="16:27">
      <c r="P824" s="394">
        <f t="shared" ca="1" si="155"/>
        <v>260</v>
      </c>
      <c r="Q824" s="394">
        <f t="shared" ca="1" si="156"/>
        <v>30</v>
      </c>
      <c r="V824" s="470"/>
      <c r="W824" s="470"/>
      <c r="X824" s="470"/>
      <c r="Y824" s="470"/>
      <c r="AA824" s="400"/>
    </row>
    <row r="825" spans="16:27">
      <c r="P825" s="394">
        <f t="shared" ca="1" si="155"/>
        <v>250</v>
      </c>
      <c r="Q825" s="394">
        <f t="shared" ca="1" si="156"/>
        <v>40</v>
      </c>
      <c r="V825" s="470"/>
      <c r="W825" s="470"/>
      <c r="X825" s="470"/>
      <c r="Y825" s="470"/>
      <c r="AA825" s="400"/>
    </row>
    <row r="826" spans="16:27">
      <c r="P826" s="394">
        <f t="shared" ca="1" si="155"/>
        <v>250</v>
      </c>
      <c r="Q826" s="394">
        <f t="shared" ca="1" si="156"/>
        <v>40</v>
      </c>
      <c r="V826" s="470"/>
      <c r="W826" s="470"/>
      <c r="X826" s="470"/>
      <c r="Y826" s="470"/>
      <c r="AA826" s="400"/>
    </row>
    <row r="827" spans="16:27">
      <c r="P827" s="394">
        <f t="shared" ca="1" si="155"/>
        <v>260</v>
      </c>
      <c r="Q827" s="394">
        <f t="shared" ca="1" si="156"/>
        <v>40</v>
      </c>
      <c r="V827" s="470"/>
      <c r="W827" s="470"/>
      <c r="X827" s="470"/>
      <c r="Y827" s="470"/>
      <c r="AA827" s="400"/>
    </row>
    <row r="828" spans="16:27">
      <c r="P828" s="394">
        <f t="shared" ca="1" si="155"/>
        <v>270</v>
      </c>
      <c r="Q828" s="394">
        <f t="shared" ca="1" si="156"/>
        <v>30</v>
      </c>
      <c r="V828" s="470"/>
      <c r="W828" s="470"/>
      <c r="X828" s="470"/>
      <c r="Y828" s="470"/>
      <c r="AA828" s="400"/>
    </row>
    <row r="829" spans="16:27">
      <c r="P829" s="394">
        <f t="shared" ca="1" si="155"/>
        <v>260</v>
      </c>
      <c r="Q829" s="394">
        <f t="shared" ca="1" si="156"/>
        <v>40</v>
      </c>
      <c r="V829" s="470"/>
      <c r="W829" s="470"/>
      <c r="X829" s="470"/>
      <c r="Y829" s="470"/>
      <c r="AA829" s="400"/>
    </row>
    <row r="830" spans="16:27">
      <c r="P830" s="394">
        <f t="shared" ca="1" si="155"/>
        <v>250</v>
      </c>
      <c r="Q830" s="394">
        <f t="shared" ca="1" si="156"/>
        <v>30</v>
      </c>
      <c r="V830" s="470"/>
      <c r="W830" s="470"/>
      <c r="X830" s="470"/>
      <c r="Y830" s="470"/>
      <c r="AA830" s="400"/>
    </row>
    <row r="831" spans="16:27">
      <c r="P831" s="394">
        <f t="shared" ca="1" si="155"/>
        <v>260</v>
      </c>
      <c r="Q831" s="394">
        <f t="shared" ca="1" si="156"/>
        <v>30</v>
      </c>
      <c r="V831" s="470"/>
      <c r="W831" s="470"/>
      <c r="X831" s="470"/>
      <c r="Y831" s="470"/>
      <c r="AA831" s="400"/>
    </row>
    <row r="832" spans="16:27">
      <c r="P832" s="394">
        <f t="shared" ca="1" si="155"/>
        <v>260</v>
      </c>
      <c r="Q832" s="394">
        <f t="shared" ca="1" si="156"/>
        <v>30</v>
      </c>
      <c r="V832" s="470"/>
      <c r="W832" s="470"/>
      <c r="X832" s="470"/>
      <c r="Y832" s="470"/>
      <c r="AA832" s="400"/>
    </row>
    <row r="833" spans="16:27">
      <c r="P833" s="394">
        <f t="shared" ca="1" si="155"/>
        <v>250</v>
      </c>
      <c r="Q833" s="394">
        <f t="shared" ca="1" si="156"/>
        <v>30</v>
      </c>
      <c r="V833" s="470"/>
      <c r="W833" s="470"/>
      <c r="X833" s="470"/>
      <c r="Y833" s="470"/>
      <c r="AA833" s="400"/>
    </row>
    <row r="834" spans="16:27">
      <c r="P834" s="394">
        <f t="shared" ca="1" si="155"/>
        <v>270</v>
      </c>
      <c r="Q834" s="394">
        <f t="shared" ca="1" si="156"/>
        <v>40</v>
      </c>
      <c r="V834" s="470"/>
      <c r="W834" s="470"/>
      <c r="X834" s="470"/>
      <c r="Y834" s="470"/>
      <c r="AA834" s="400"/>
    </row>
    <row r="835" spans="16:27">
      <c r="P835" s="394">
        <f t="shared" ca="1" si="155"/>
        <v>250</v>
      </c>
      <c r="Q835" s="394">
        <f t="shared" ca="1" si="156"/>
        <v>40</v>
      </c>
      <c r="V835" s="470"/>
      <c r="W835" s="470"/>
      <c r="X835" s="470"/>
      <c r="Y835" s="470"/>
      <c r="AA835" s="400"/>
    </row>
    <row r="836" spans="16:27">
      <c r="P836" s="394">
        <f t="shared" ca="1" si="155"/>
        <v>270</v>
      </c>
      <c r="Q836" s="394">
        <f t="shared" ca="1" si="156"/>
        <v>40</v>
      </c>
      <c r="V836" s="470"/>
      <c r="W836" s="470"/>
      <c r="X836" s="470"/>
      <c r="Y836" s="470"/>
      <c r="AA836" s="400"/>
    </row>
    <row r="837" spans="16:27">
      <c r="P837" s="394">
        <f t="shared" ca="1" si="155"/>
        <v>270</v>
      </c>
      <c r="Q837" s="394">
        <f t="shared" ca="1" si="156"/>
        <v>30</v>
      </c>
      <c r="V837" s="470"/>
      <c r="W837" s="470"/>
      <c r="X837" s="470"/>
      <c r="Y837" s="470"/>
      <c r="AA837" s="400"/>
    </row>
    <row r="838" spans="16:27">
      <c r="P838" s="394">
        <f t="shared" ca="1" si="155"/>
        <v>260</v>
      </c>
      <c r="Q838" s="394">
        <f t="shared" ca="1" si="156"/>
        <v>40</v>
      </c>
      <c r="V838" s="470"/>
      <c r="W838" s="470"/>
      <c r="X838" s="470"/>
      <c r="Y838" s="470"/>
      <c r="AA838" s="400"/>
    </row>
    <row r="839" spans="16:27">
      <c r="P839" s="394">
        <f t="shared" ca="1" si="155"/>
        <v>270</v>
      </c>
      <c r="Q839" s="394">
        <f t="shared" ca="1" si="156"/>
        <v>30</v>
      </c>
      <c r="V839" s="470"/>
      <c r="W839" s="470"/>
      <c r="X839" s="470"/>
      <c r="Y839" s="470"/>
      <c r="AA839" s="400"/>
    </row>
    <row r="840" spans="16:27">
      <c r="P840" s="394">
        <f t="shared" ca="1" si="155"/>
        <v>270</v>
      </c>
      <c r="Q840" s="394">
        <f t="shared" ca="1" si="156"/>
        <v>40</v>
      </c>
      <c r="V840" s="470"/>
      <c r="W840" s="470"/>
      <c r="X840" s="470"/>
      <c r="Y840" s="470"/>
      <c r="AA840" s="400"/>
    </row>
    <row r="841" spans="16:27">
      <c r="P841" s="394">
        <f t="shared" ca="1" si="155"/>
        <v>260</v>
      </c>
      <c r="Q841" s="394">
        <f t="shared" ca="1" si="156"/>
        <v>30</v>
      </c>
      <c r="V841" s="470"/>
      <c r="W841" s="470"/>
      <c r="X841" s="470"/>
      <c r="Y841" s="470"/>
      <c r="AA841" s="400"/>
    </row>
    <row r="842" spans="16:27">
      <c r="P842" s="394">
        <f t="shared" ca="1" si="155"/>
        <v>270</v>
      </c>
      <c r="Q842" s="394">
        <f t="shared" ca="1" si="156"/>
        <v>40</v>
      </c>
      <c r="V842" s="470"/>
      <c r="W842" s="470"/>
      <c r="X842" s="470"/>
      <c r="Y842" s="470"/>
      <c r="AA842" s="400"/>
    </row>
    <row r="843" spans="16:27">
      <c r="P843" s="394">
        <f t="shared" ca="1" si="155"/>
        <v>250</v>
      </c>
      <c r="Q843" s="394">
        <f t="shared" ca="1" si="156"/>
        <v>30</v>
      </c>
      <c r="V843" s="470"/>
      <c r="W843" s="470"/>
      <c r="X843" s="470"/>
      <c r="Y843" s="470"/>
      <c r="AA843" s="400"/>
    </row>
    <row r="844" spans="16:27">
      <c r="P844" s="394">
        <f t="shared" ca="1" si="155"/>
        <v>260</v>
      </c>
      <c r="Q844" s="394">
        <f t="shared" ca="1" si="156"/>
        <v>30</v>
      </c>
      <c r="V844" s="470"/>
      <c r="W844" s="470"/>
      <c r="X844" s="470"/>
      <c r="Y844" s="470"/>
      <c r="AA844" s="400"/>
    </row>
    <row r="845" spans="16:27">
      <c r="P845" s="394">
        <f t="shared" ref="P845:P908" ca="1" si="157">ROUND((RAND()*(270-250)+250),-1)</f>
        <v>260</v>
      </c>
      <c r="Q845" s="394">
        <f t="shared" ref="Q845:Q908" ca="1" si="158">ROUND((RAND()*(45-30)+30),-1)</f>
        <v>40</v>
      </c>
      <c r="AA845" s="400"/>
    </row>
    <row r="846" spans="16:27">
      <c r="P846" s="394">
        <f t="shared" ca="1" si="157"/>
        <v>270</v>
      </c>
      <c r="Q846" s="394">
        <f t="shared" ca="1" si="158"/>
        <v>40</v>
      </c>
      <c r="AA846" s="400"/>
    </row>
    <row r="847" spans="16:27">
      <c r="P847" s="394">
        <f t="shared" ca="1" si="157"/>
        <v>260</v>
      </c>
      <c r="Q847" s="394">
        <f t="shared" ca="1" si="158"/>
        <v>40</v>
      </c>
      <c r="AA847" s="400"/>
    </row>
    <row r="848" spans="16:27">
      <c r="P848" s="394">
        <f t="shared" ca="1" si="157"/>
        <v>250</v>
      </c>
      <c r="Q848" s="394">
        <f t="shared" ca="1" si="158"/>
        <v>40</v>
      </c>
      <c r="AA848" s="400"/>
    </row>
    <row r="849" spans="16:27">
      <c r="P849" s="394">
        <f t="shared" ca="1" si="157"/>
        <v>260</v>
      </c>
      <c r="Q849" s="394">
        <f t="shared" ca="1" si="158"/>
        <v>30</v>
      </c>
      <c r="AA849" s="400"/>
    </row>
    <row r="850" spans="16:27">
      <c r="P850" s="394">
        <f t="shared" ca="1" si="157"/>
        <v>260</v>
      </c>
      <c r="Q850" s="394">
        <f t="shared" ca="1" si="158"/>
        <v>40</v>
      </c>
      <c r="AA850" s="400"/>
    </row>
    <row r="851" spans="16:27">
      <c r="P851" s="394">
        <f t="shared" ca="1" si="157"/>
        <v>260</v>
      </c>
      <c r="Q851" s="394">
        <f t="shared" ca="1" si="158"/>
        <v>40</v>
      </c>
      <c r="AA851" s="400"/>
    </row>
    <row r="852" spans="16:27">
      <c r="P852" s="394">
        <f t="shared" ca="1" si="157"/>
        <v>270</v>
      </c>
      <c r="Q852" s="394">
        <f t="shared" ca="1" si="158"/>
        <v>40</v>
      </c>
      <c r="AA852" s="400"/>
    </row>
    <row r="853" spans="16:27">
      <c r="P853" s="394">
        <f t="shared" ca="1" si="157"/>
        <v>260</v>
      </c>
      <c r="Q853" s="394">
        <f t="shared" ca="1" si="158"/>
        <v>30</v>
      </c>
      <c r="AA853" s="400"/>
    </row>
    <row r="854" spans="16:27">
      <c r="P854" s="394">
        <f t="shared" ca="1" si="157"/>
        <v>250</v>
      </c>
      <c r="Q854" s="394">
        <f t="shared" ca="1" si="158"/>
        <v>40</v>
      </c>
      <c r="AA854" s="400"/>
    </row>
    <row r="855" spans="16:27">
      <c r="P855" s="394">
        <f t="shared" ca="1" si="157"/>
        <v>260</v>
      </c>
      <c r="Q855" s="394">
        <f t="shared" ca="1" si="158"/>
        <v>40</v>
      </c>
      <c r="AA855" s="400"/>
    </row>
    <row r="856" spans="16:27">
      <c r="P856" s="394">
        <f t="shared" ca="1" si="157"/>
        <v>270</v>
      </c>
      <c r="Q856" s="394">
        <f t="shared" ca="1" si="158"/>
        <v>40</v>
      </c>
      <c r="AA856" s="400"/>
    </row>
    <row r="857" spans="16:27">
      <c r="P857" s="394">
        <f t="shared" ca="1" si="157"/>
        <v>260</v>
      </c>
      <c r="Q857" s="394">
        <f t="shared" ca="1" si="158"/>
        <v>30</v>
      </c>
      <c r="AA857" s="400"/>
    </row>
    <row r="858" spans="16:27">
      <c r="P858" s="394">
        <f t="shared" ca="1" si="157"/>
        <v>260</v>
      </c>
      <c r="Q858" s="394">
        <f t="shared" ca="1" si="158"/>
        <v>40</v>
      </c>
      <c r="AA858" s="400"/>
    </row>
    <row r="859" spans="16:27">
      <c r="P859" s="394">
        <f t="shared" ca="1" si="157"/>
        <v>260</v>
      </c>
      <c r="Q859" s="394">
        <f t="shared" ca="1" si="158"/>
        <v>30</v>
      </c>
      <c r="AA859" s="400"/>
    </row>
    <row r="860" spans="16:27">
      <c r="P860" s="394">
        <f t="shared" ca="1" si="157"/>
        <v>260</v>
      </c>
      <c r="Q860" s="394">
        <f t="shared" ca="1" si="158"/>
        <v>30</v>
      </c>
      <c r="AA860" s="400"/>
    </row>
    <row r="861" spans="16:27">
      <c r="P861" s="394">
        <f t="shared" ca="1" si="157"/>
        <v>260</v>
      </c>
      <c r="Q861" s="394">
        <f t="shared" ca="1" si="158"/>
        <v>30</v>
      </c>
      <c r="AA861" s="400"/>
    </row>
    <row r="862" spans="16:27">
      <c r="P862" s="394">
        <f t="shared" ca="1" si="157"/>
        <v>260</v>
      </c>
      <c r="Q862" s="394">
        <f t="shared" ca="1" si="158"/>
        <v>40</v>
      </c>
      <c r="AA862" s="400"/>
    </row>
    <row r="863" spans="16:27">
      <c r="P863" s="394">
        <f t="shared" ca="1" si="157"/>
        <v>260</v>
      </c>
      <c r="Q863" s="394">
        <f t="shared" ca="1" si="158"/>
        <v>30</v>
      </c>
      <c r="AA863" s="400"/>
    </row>
    <row r="864" spans="16:27">
      <c r="P864" s="394">
        <f t="shared" ca="1" si="157"/>
        <v>270</v>
      </c>
      <c r="Q864" s="394">
        <f t="shared" ca="1" si="158"/>
        <v>40</v>
      </c>
      <c r="AA864" s="400"/>
    </row>
    <row r="865" spans="16:27">
      <c r="P865" s="394">
        <f t="shared" ca="1" si="157"/>
        <v>270</v>
      </c>
      <c r="Q865" s="394">
        <f t="shared" ca="1" si="158"/>
        <v>30</v>
      </c>
      <c r="AA865" s="400"/>
    </row>
    <row r="866" spans="16:27">
      <c r="P866" s="394">
        <f t="shared" ca="1" si="157"/>
        <v>260</v>
      </c>
      <c r="Q866" s="394">
        <f t="shared" ca="1" si="158"/>
        <v>40</v>
      </c>
      <c r="AA866" s="400"/>
    </row>
    <row r="867" spans="16:27">
      <c r="P867" s="394">
        <f t="shared" ca="1" si="157"/>
        <v>250</v>
      </c>
      <c r="Q867" s="394">
        <f t="shared" ca="1" si="158"/>
        <v>40</v>
      </c>
      <c r="AA867" s="400"/>
    </row>
    <row r="868" spans="16:27">
      <c r="P868" s="394">
        <f t="shared" ca="1" si="157"/>
        <v>270</v>
      </c>
      <c r="Q868" s="394">
        <f t="shared" ca="1" si="158"/>
        <v>40</v>
      </c>
      <c r="AA868" s="400"/>
    </row>
    <row r="869" spans="16:27">
      <c r="P869" s="394">
        <f t="shared" ca="1" si="157"/>
        <v>260</v>
      </c>
      <c r="Q869" s="394">
        <f t="shared" ca="1" si="158"/>
        <v>30</v>
      </c>
      <c r="AA869" s="400"/>
    </row>
    <row r="870" spans="16:27">
      <c r="P870" s="394">
        <f t="shared" ca="1" si="157"/>
        <v>270</v>
      </c>
      <c r="Q870" s="394">
        <f t="shared" ca="1" si="158"/>
        <v>30</v>
      </c>
      <c r="AA870" s="400"/>
    </row>
    <row r="871" spans="16:27">
      <c r="P871" s="394">
        <f t="shared" ca="1" si="157"/>
        <v>260</v>
      </c>
      <c r="Q871" s="394">
        <f t="shared" ca="1" si="158"/>
        <v>40</v>
      </c>
      <c r="AA871" s="400"/>
    </row>
    <row r="872" spans="16:27">
      <c r="P872" s="394">
        <f t="shared" ca="1" si="157"/>
        <v>270</v>
      </c>
      <c r="Q872" s="394">
        <f t="shared" ca="1" si="158"/>
        <v>30</v>
      </c>
      <c r="AA872" s="400"/>
    </row>
    <row r="873" spans="16:27">
      <c r="P873" s="394">
        <f t="shared" ca="1" si="157"/>
        <v>260</v>
      </c>
      <c r="Q873" s="394">
        <f t="shared" ca="1" si="158"/>
        <v>40</v>
      </c>
      <c r="AA873" s="400"/>
    </row>
    <row r="874" spans="16:27">
      <c r="P874" s="394">
        <f t="shared" ca="1" si="157"/>
        <v>260</v>
      </c>
      <c r="Q874" s="394">
        <f t="shared" ca="1" si="158"/>
        <v>40</v>
      </c>
      <c r="AA874" s="400"/>
    </row>
    <row r="875" spans="16:27">
      <c r="P875" s="394">
        <f t="shared" ca="1" si="157"/>
        <v>250</v>
      </c>
      <c r="Q875" s="394">
        <f t="shared" ca="1" si="158"/>
        <v>40</v>
      </c>
      <c r="AA875" s="400"/>
    </row>
    <row r="876" spans="16:27">
      <c r="P876" s="394">
        <f t="shared" ca="1" si="157"/>
        <v>260</v>
      </c>
      <c r="Q876" s="394">
        <f t="shared" ca="1" si="158"/>
        <v>30</v>
      </c>
      <c r="AA876" s="400"/>
    </row>
    <row r="877" spans="16:27">
      <c r="P877" s="394">
        <f t="shared" ca="1" si="157"/>
        <v>260</v>
      </c>
      <c r="Q877" s="394">
        <f t="shared" ca="1" si="158"/>
        <v>40</v>
      </c>
      <c r="AA877" s="400"/>
    </row>
    <row r="878" spans="16:27">
      <c r="P878" s="394">
        <f t="shared" ca="1" si="157"/>
        <v>270</v>
      </c>
      <c r="Q878" s="394">
        <f t="shared" ca="1" si="158"/>
        <v>40</v>
      </c>
      <c r="AA878" s="400"/>
    </row>
    <row r="879" spans="16:27">
      <c r="P879" s="394">
        <f t="shared" ca="1" si="157"/>
        <v>270</v>
      </c>
      <c r="Q879" s="394">
        <f t="shared" ca="1" si="158"/>
        <v>40</v>
      </c>
      <c r="AA879" s="400"/>
    </row>
    <row r="880" spans="16:27">
      <c r="P880" s="394">
        <f t="shared" ca="1" si="157"/>
        <v>260</v>
      </c>
      <c r="Q880" s="394">
        <f t="shared" ca="1" si="158"/>
        <v>40</v>
      </c>
      <c r="AA880" s="400"/>
    </row>
    <row r="881" spans="16:27">
      <c r="P881" s="394">
        <f t="shared" ca="1" si="157"/>
        <v>260</v>
      </c>
      <c r="Q881" s="394">
        <f t="shared" ca="1" si="158"/>
        <v>30</v>
      </c>
      <c r="AA881" s="400"/>
    </row>
    <row r="882" spans="16:27">
      <c r="P882" s="394">
        <f t="shared" ca="1" si="157"/>
        <v>250</v>
      </c>
      <c r="Q882" s="394">
        <f t="shared" ca="1" si="158"/>
        <v>40</v>
      </c>
      <c r="AA882" s="400"/>
    </row>
    <row r="883" spans="16:27">
      <c r="P883" s="394">
        <f t="shared" ca="1" si="157"/>
        <v>250</v>
      </c>
      <c r="Q883" s="394">
        <f t="shared" ca="1" si="158"/>
        <v>40</v>
      </c>
      <c r="AA883" s="400"/>
    </row>
    <row r="884" spans="16:27">
      <c r="P884" s="394">
        <f t="shared" ca="1" si="157"/>
        <v>260</v>
      </c>
      <c r="Q884" s="394">
        <f t="shared" ca="1" si="158"/>
        <v>40</v>
      </c>
      <c r="AA884" s="400"/>
    </row>
    <row r="885" spans="16:27">
      <c r="P885" s="394">
        <f t="shared" ca="1" si="157"/>
        <v>250</v>
      </c>
      <c r="Q885" s="394">
        <f t="shared" ca="1" si="158"/>
        <v>40</v>
      </c>
      <c r="AA885" s="400"/>
    </row>
    <row r="886" spans="16:27">
      <c r="P886" s="394">
        <f t="shared" ca="1" si="157"/>
        <v>260</v>
      </c>
      <c r="Q886" s="394">
        <f t="shared" ca="1" si="158"/>
        <v>30</v>
      </c>
      <c r="AA886" s="400"/>
    </row>
    <row r="887" spans="16:27">
      <c r="P887" s="394">
        <f t="shared" ca="1" si="157"/>
        <v>260</v>
      </c>
      <c r="Q887" s="394">
        <f t="shared" ca="1" si="158"/>
        <v>40</v>
      </c>
      <c r="AA887" s="400"/>
    </row>
    <row r="888" spans="16:27">
      <c r="P888" s="394">
        <f t="shared" ca="1" si="157"/>
        <v>260</v>
      </c>
      <c r="Q888" s="394">
        <f t="shared" ca="1" si="158"/>
        <v>40</v>
      </c>
      <c r="AA888" s="400"/>
    </row>
    <row r="889" spans="16:27">
      <c r="P889" s="394">
        <f t="shared" ca="1" si="157"/>
        <v>260</v>
      </c>
      <c r="Q889" s="394">
        <f t="shared" ca="1" si="158"/>
        <v>30</v>
      </c>
      <c r="AA889" s="400"/>
    </row>
    <row r="890" spans="16:27">
      <c r="P890" s="394">
        <f t="shared" ca="1" si="157"/>
        <v>250</v>
      </c>
      <c r="Q890" s="394">
        <f t="shared" ca="1" si="158"/>
        <v>40</v>
      </c>
      <c r="AA890" s="400"/>
    </row>
    <row r="891" spans="16:27">
      <c r="P891" s="394">
        <f t="shared" ca="1" si="157"/>
        <v>260</v>
      </c>
      <c r="Q891" s="394">
        <f t="shared" ca="1" si="158"/>
        <v>40</v>
      </c>
      <c r="AA891" s="400"/>
    </row>
    <row r="892" spans="16:27">
      <c r="P892" s="394">
        <f t="shared" ca="1" si="157"/>
        <v>260</v>
      </c>
      <c r="Q892" s="394">
        <f t="shared" ca="1" si="158"/>
        <v>40</v>
      </c>
      <c r="AA892" s="400"/>
    </row>
    <row r="893" spans="16:27">
      <c r="P893" s="394">
        <f t="shared" ca="1" si="157"/>
        <v>250</v>
      </c>
      <c r="Q893" s="394">
        <f t="shared" ca="1" si="158"/>
        <v>40</v>
      </c>
      <c r="AA893" s="400"/>
    </row>
    <row r="894" spans="16:27">
      <c r="P894" s="394">
        <f t="shared" ca="1" si="157"/>
        <v>260</v>
      </c>
      <c r="Q894" s="394">
        <f t="shared" ca="1" si="158"/>
        <v>30</v>
      </c>
      <c r="AA894" s="400"/>
    </row>
    <row r="895" spans="16:27">
      <c r="P895" s="394">
        <f t="shared" ca="1" si="157"/>
        <v>250</v>
      </c>
      <c r="Q895" s="394">
        <f t="shared" ca="1" si="158"/>
        <v>40</v>
      </c>
      <c r="AA895" s="400"/>
    </row>
    <row r="896" spans="16:27">
      <c r="P896" s="394">
        <f t="shared" ca="1" si="157"/>
        <v>260</v>
      </c>
      <c r="Q896" s="394">
        <f t="shared" ca="1" si="158"/>
        <v>40</v>
      </c>
      <c r="AA896" s="400"/>
    </row>
    <row r="897" spans="16:27">
      <c r="P897" s="394">
        <f t="shared" ca="1" si="157"/>
        <v>260</v>
      </c>
      <c r="Q897" s="394">
        <f t="shared" ca="1" si="158"/>
        <v>40</v>
      </c>
      <c r="AA897" s="400"/>
    </row>
    <row r="898" spans="16:27">
      <c r="P898" s="394">
        <f t="shared" ca="1" si="157"/>
        <v>260</v>
      </c>
      <c r="Q898" s="394">
        <f t="shared" ca="1" si="158"/>
        <v>40</v>
      </c>
      <c r="AA898" s="400"/>
    </row>
    <row r="899" spans="16:27">
      <c r="P899" s="394">
        <f t="shared" ca="1" si="157"/>
        <v>260</v>
      </c>
      <c r="Q899" s="394">
        <f t="shared" ca="1" si="158"/>
        <v>30</v>
      </c>
      <c r="AA899" s="400"/>
    </row>
    <row r="900" spans="16:27">
      <c r="P900" s="394">
        <f t="shared" ca="1" si="157"/>
        <v>270</v>
      </c>
      <c r="Q900" s="394">
        <f t="shared" ca="1" si="158"/>
        <v>40</v>
      </c>
      <c r="AA900" s="400"/>
    </row>
    <row r="901" spans="16:27">
      <c r="P901" s="394">
        <f t="shared" ca="1" si="157"/>
        <v>260</v>
      </c>
      <c r="Q901" s="394">
        <f t="shared" ca="1" si="158"/>
        <v>40</v>
      </c>
      <c r="AA901" s="400"/>
    </row>
    <row r="902" spans="16:27">
      <c r="P902" s="394">
        <f t="shared" ca="1" si="157"/>
        <v>250</v>
      </c>
      <c r="Q902" s="394">
        <f t="shared" ca="1" si="158"/>
        <v>30</v>
      </c>
      <c r="AA902" s="400"/>
    </row>
    <row r="903" spans="16:27">
      <c r="P903" s="394">
        <f t="shared" ca="1" si="157"/>
        <v>260</v>
      </c>
      <c r="Q903" s="394">
        <f t="shared" ca="1" si="158"/>
        <v>40</v>
      </c>
      <c r="AA903" s="400"/>
    </row>
    <row r="904" spans="16:27">
      <c r="P904" s="394">
        <f t="shared" ca="1" si="157"/>
        <v>260</v>
      </c>
      <c r="Q904" s="394">
        <f t="shared" ca="1" si="158"/>
        <v>30</v>
      </c>
      <c r="AA904" s="400"/>
    </row>
    <row r="905" spans="16:27">
      <c r="P905" s="394">
        <f t="shared" ca="1" si="157"/>
        <v>260</v>
      </c>
      <c r="Q905" s="394">
        <f t="shared" ca="1" si="158"/>
        <v>30</v>
      </c>
      <c r="AA905" s="400"/>
    </row>
    <row r="906" spans="16:27">
      <c r="P906" s="394">
        <f t="shared" ca="1" si="157"/>
        <v>260</v>
      </c>
      <c r="Q906" s="394">
        <f t="shared" ca="1" si="158"/>
        <v>30</v>
      </c>
      <c r="AA906" s="400"/>
    </row>
    <row r="907" spans="16:27">
      <c r="P907" s="394">
        <f t="shared" ca="1" si="157"/>
        <v>260</v>
      </c>
      <c r="Q907" s="394">
        <f t="shared" ca="1" si="158"/>
        <v>30</v>
      </c>
      <c r="AA907" s="400"/>
    </row>
    <row r="908" spans="16:27">
      <c r="P908" s="394">
        <f t="shared" ca="1" si="157"/>
        <v>250</v>
      </c>
      <c r="Q908" s="394">
        <f t="shared" ca="1" si="158"/>
        <v>40</v>
      </c>
      <c r="AA908" s="400"/>
    </row>
    <row r="909" spans="16:27">
      <c r="P909" s="394">
        <f t="shared" ref="P909:P972" ca="1" si="159">ROUND((RAND()*(270-250)+250),-1)</f>
        <v>260</v>
      </c>
      <c r="Q909" s="394">
        <f t="shared" ref="Q909:Q972" ca="1" si="160">ROUND((RAND()*(45-30)+30),-1)</f>
        <v>40</v>
      </c>
      <c r="AA909" s="400"/>
    </row>
    <row r="910" spans="16:27">
      <c r="P910" s="394">
        <f t="shared" ca="1" si="159"/>
        <v>250</v>
      </c>
      <c r="Q910" s="394">
        <f t="shared" ca="1" si="160"/>
        <v>40</v>
      </c>
      <c r="AA910" s="400"/>
    </row>
    <row r="911" spans="16:27">
      <c r="P911" s="394">
        <f t="shared" ca="1" si="159"/>
        <v>260</v>
      </c>
      <c r="Q911" s="394">
        <f t="shared" ca="1" si="160"/>
        <v>40</v>
      </c>
      <c r="AA911" s="400"/>
    </row>
    <row r="912" spans="16:27">
      <c r="P912" s="394">
        <f t="shared" ca="1" si="159"/>
        <v>270</v>
      </c>
      <c r="Q912" s="394">
        <f t="shared" ca="1" si="160"/>
        <v>30</v>
      </c>
      <c r="AA912" s="400"/>
    </row>
    <row r="913" spans="16:27">
      <c r="P913" s="394">
        <f t="shared" ca="1" si="159"/>
        <v>260</v>
      </c>
      <c r="Q913" s="394">
        <f t="shared" ca="1" si="160"/>
        <v>40</v>
      </c>
      <c r="AA913" s="400"/>
    </row>
    <row r="914" spans="16:27">
      <c r="P914" s="394">
        <f t="shared" ca="1" si="159"/>
        <v>260</v>
      </c>
      <c r="Q914" s="394">
        <f t="shared" ca="1" si="160"/>
        <v>40</v>
      </c>
      <c r="AA914" s="400"/>
    </row>
    <row r="915" spans="16:27">
      <c r="P915" s="394">
        <f t="shared" ca="1" si="159"/>
        <v>270</v>
      </c>
      <c r="Q915" s="394">
        <f t="shared" ca="1" si="160"/>
        <v>40</v>
      </c>
      <c r="AA915" s="400"/>
    </row>
    <row r="916" spans="16:27">
      <c r="P916" s="394">
        <f t="shared" ca="1" si="159"/>
        <v>260</v>
      </c>
      <c r="Q916" s="394">
        <f t="shared" ca="1" si="160"/>
        <v>30</v>
      </c>
      <c r="AA916" s="400"/>
    </row>
    <row r="917" spans="16:27">
      <c r="P917" s="394">
        <f t="shared" ca="1" si="159"/>
        <v>260</v>
      </c>
      <c r="Q917" s="394">
        <f t="shared" ca="1" si="160"/>
        <v>40</v>
      </c>
      <c r="AA917" s="400"/>
    </row>
    <row r="918" spans="16:27">
      <c r="P918" s="394">
        <f t="shared" ca="1" si="159"/>
        <v>270</v>
      </c>
      <c r="Q918" s="394">
        <f t="shared" ca="1" si="160"/>
        <v>40</v>
      </c>
      <c r="AA918" s="400"/>
    </row>
    <row r="919" spans="16:27">
      <c r="P919" s="394">
        <f t="shared" ca="1" si="159"/>
        <v>260</v>
      </c>
      <c r="Q919" s="394">
        <f t="shared" ca="1" si="160"/>
        <v>30</v>
      </c>
      <c r="AA919" s="400"/>
    </row>
    <row r="920" spans="16:27">
      <c r="P920" s="394">
        <f t="shared" ca="1" si="159"/>
        <v>270</v>
      </c>
      <c r="Q920" s="394">
        <f t="shared" ca="1" si="160"/>
        <v>40</v>
      </c>
      <c r="AA920" s="400"/>
    </row>
    <row r="921" spans="16:27">
      <c r="P921" s="394">
        <f t="shared" ca="1" si="159"/>
        <v>260</v>
      </c>
      <c r="Q921" s="394">
        <f t="shared" ca="1" si="160"/>
        <v>40</v>
      </c>
      <c r="AA921" s="400"/>
    </row>
    <row r="922" spans="16:27">
      <c r="P922" s="394">
        <f t="shared" ca="1" si="159"/>
        <v>250</v>
      </c>
      <c r="Q922" s="394">
        <f t="shared" ca="1" si="160"/>
        <v>30</v>
      </c>
      <c r="AA922" s="400"/>
    </row>
    <row r="923" spans="16:27">
      <c r="P923" s="394">
        <f t="shared" ca="1" si="159"/>
        <v>250</v>
      </c>
      <c r="Q923" s="394">
        <f t="shared" ca="1" si="160"/>
        <v>30</v>
      </c>
      <c r="AA923" s="400"/>
    </row>
    <row r="924" spans="16:27">
      <c r="P924" s="394">
        <f t="shared" ca="1" si="159"/>
        <v>260</v>
      </c>
      <c r="Q924" s="394">
        <f t="shared" ca="1" si="160"/>
        <v>40</v>
      </c>
      <c r="AA924" s="400"/>
    </row>
    <row r="925" spans="16:27">
      <c r="P925" s="394">
        <f t="shared" ca="1" si="159"/>
        <v>250</v>
      </c>
      <c r="Q925" s="394">
        <f t="shared" ca="1" si="160"/>
        <v>40</v>
      </c>
      <c r="AA925" s="400"/>
    </row>
    <row r="926" spans="16:27">
      <c r="P926" s="394">
        <f t="shared" ca="1" si="159"/>
        <v>260</v>
      </c>
      <c r="Q926" s="394">
        <f t="shared" ca="1" si="160"/>
        <v>40</v>
      </c>
      <c r="AA926" s="400"/>
    </row>
    <row r="927" spans="16:27">
      <c r="P927" s="394">
        <f t="shared" ca="1" si="159"/>
        <v>260</v>
      </c>
      <c r="Q927" s="394">
        <f t="shared" ca="1" si="160"/>
        <v>40</v>
      </c>
      <c r="AA927" s="400"/>
    </row>
    <row r="928" spans="16:27">
      <c r="P928" s="394">
        <f t="shared" ca="1" si="159"/>
        <v>260</v>
      </c>
      <c r="Q928" s="394">
        <f t="shared" ca="1" si="160"/>
        <v>40</v>
      </c>
      <c r="AA928" s="400"/>
    </row>
    <row r="929" spans="16:27">
      <c r="P929" s="394">
        <f t="shared" ca="1" si="159"/>
        <v>260</v>
      </c>
      <c r="Q929" s="394">
        <f t="shared" ca="1" si="160"/>
        <v>40</v>
      </c>
      <c r="AA929" s="400"/>
    </row>
    <row r="930" spans="16:27">
      <c r="P930" s="394">
        <f t="shared" ca="1" si="159"/>
        <v>270</v>
      </c>
      <c r="Q930" s="394">
        <f t="shared" ca="1" si="160"/>
        <v>30</v>
      </c>
      <c r="AA930" s="400"/>
    </row>
    <row r="931" spans="16:27">
      <c r="P931" s="394">
        <f t="shared" ca="1" si="159"/>
        <v>260</v>
      </c>
      <c r="Q931" s="394">
        <f t="shared" ca="1" si="160"/>
        <v>40</v>
      </c>
      <c r="AA931" s="400"/>
    </row>
    <row r="932" spans="16:27">
      <c r="P932" s="394">
        <f t="shared" ca="1" si="159"/>
        <v>260</v>
      </c>
      <c r="Q932" s="394">
        <f t="shared" ca="1" si="160"/>
        <v>40</v>
      </c>
      <c r="AA932" s="400"/>
    </row>
    <row r="933" spans="16:27">
      <c r="P933" s="394">
        <f t="shared" ca="1" si="159"/>
        <v>250</v>
      </c>
      <c r="Q933" s="394">
        <f t="shared" ca="1" si="160"/>
        <v>30</v>
      </c>
      <c r="AA933" s="400"/>
    </row>
    <row r="934" spans="16:27">
      <c r="P934" s="394">
        <f t="shared" ca="1" si="159"/>
        <v>260</v>
      </c>
      <c r="Q934" s="394">
        <f t="shared" ca="1" si="160"/>
        <v>40</v>
      </c>
      <c r="AA934" s="400"/>
    </row>
    <row r="935" spans="16:27">
      <c r="P935" s="394">
        <f t="shared" ca="1" si="159"/>
        <v>260</v>
      </c>
      <c r="Q935" s="394">
        <f t="shared" ca="1" si="160"/>
        <v>30</v>
      </c>
      <c r="AA935" s="400"/>
    </row>
    <row r="936" spans="16:27">
      <c r="P936" s="394">
        <f t="shared" ca="1" si="159"/>
        <v>260</v>
      </c>
      <c r="Q936" s="394">
        <f t="shared" ca="1" si="160"/>
        <v>40</v>
      </c>
      <c r="AA936" s="400"/>
    </row>
    <row r="937" spans="16:27">
      <c r="P937" s="394">
        <f t="shared" ca="1" si="159"/>
        <v>260</v>
      </c>
      <c r="Q937" s="394">
        <f t="shared" ca="1" si="160"/>
        <v>30</v>
      </c>
      <c r="AA937" s="400"/>
    </row>
    <row r="938" spans="16:27">
      <c r="P938" s="394">
        <f t="shared" ca="1" si="159"/>
        <v>260</v>
      </c>
      <c r="Q938" s="394">
        <f t="shared" ca="1" si="160"/>
        <v>40</v>
      </c>
      <c r="AA938" s="400"/>
    </row>
    <row r="939" spans="16:27">
      <c r="P939" s="394">
        <f t="shared" ca="1" si="159"/>
        <v>250</v>
      </c>
      <c r="Q939" s="394">
        <f t="shared" ca="1" si="160"/>
        <v>40</v>
      </c>
      <c r="AA939" s="400"/>
    </row>
    <row r="940" spans="16:27">
      <c r="P940" s="394">
        <f t="shared" ca="1" si="159"/>
        <v>270</v>
      </c>
      <c r="Q940" s="394">
        <f t="shared" ca="1" si="160"/>
        <v>40</v>
      </c>
      <c r="AA940" s="400"/>
    </row>
    <row r="941" spans="16:27">
      <c r="P941" s="394">
        <f t="shared" ca="1" si="159"/>
        <v>270</v>
      </c>
      <c r="Q941" s="394">
        <f t="shared" ca="1" si="160"/>
        <v>40</v>
      </c>
      <c r="AA941" s="400"/>
    </row>
    <row r="942" spans="16:27">
      <c r="P942" s="394">
        <f t="shared" ca="1" si="159"/>
        <v>270</v>
      </c>
      <c r="Q942" s="394">
        <f t="shared" ca="1" si="160"/>
        <v>40</v>
      </c>
      <c r="AA942" s="400"/>
    </row>
    <row r="943" spans="16:27">
      <c r="P943" s="394">
        <f t="shared" ca="1" si="159"/>
        <v>260</v>
      </c>
      <c r="Q943" s="394">
        <f t="shared" ca="1" si="160"/>
        <v>40</v>
      </c>
      <c r="AA943" s="400"/>
    </row>
    <row r="944" spans="16:27">
      <c r="P944" s="394">
        <f t="shared" ca="1" si="159"/>
        <v>270</v>
      </c>
      <c r="Q944" s="394">
        <f t="shared" ca="1" si="160"/>
        <v>40</v>
      </c>
      <c r="AA944" s="400"/>
    </row>
    <row r="945" spans="16:27">
      <c r="P945" s="394">
        <f t="shared" ca="1" si="159"/>
        <v>260</v>
      </c>
      <c r="Q945" s="394">
        <f t="shared" ca="1" si="160"/>
        <v>30</v>
      </c>
      <c r="AA945" s="400"/>
    </row>
    <row r="946" spans="16:27">
      <c r="P946" s="394">
        <f t="shared" ca="1" si="159"/>
        <v>270</v>
      </c>
      <c r="Q946" s="394">
        <f t="shared" ca="1" si="160"/>
        <v>30</v>
      </c>
      <c r="AA946" s="400"/>
    </row>
    <row r="947" spans="16:27">
      <c r="P947" s="394">
        <f t="shared" ca="1" si="159"/>
        <v>270</v>
      </c>
      <c r="Q947" s="394">
        <f t="shared" ca="1" si="160"/>
        <v>40</v>
      </c>
      <c r="AA947" s="400"/>
    </row>
    <row r="948" spans="16:27">
      <c r="P948" s="394">
        <f t="shared" ca="1" si="159"/>
        <v>260</v>
      </c>
      <c r="Q948" s="394">
        <f t="shared" ca="1" si="160"/>
        <v>40</v>
      </c>
      <c r="AA948" s="400"/>
    </row>
    <row r="949" spans="16:27">
      <c r="P949" s="394">
        <f t="shared" ca="1" si="159"/>
        <v>260</v>
      </c>
      <c r="Q949" s="394">
        <f t="shared" ca="1" si="160"/>
        <v>40</v>
      </c>
      <c r="AA949" s="400"/>
    </row>
    <row r="950" spans="16:27">
      <c r="P950" s="394">
        <f t="shared" ca="1" si="159"/>
        <v>250</v>
      </c>
      <c r="Q950" s="394">
        <f t="shared" ca="1" si="160"/>
        <v>40</v>
      </c>
      <c r="AA950" s="400"/>
    </row>
    <row r="951" spans="16:27">
      <c r="P951" s="394">
        <f t="shared" ca="1" si="159"/>
        <v>260</v>
      </c>
      <c r="Q951" s="394">
        <f t="shared" ca="1" si="160"/>
        <v>30</v>
      </c>
      <c r="AA951" s="400"/>
    </row>
    <row r="952" spans="16:27">
      <c r="P952" s="394">
        <f t="shared" ca="1" si="159"/>
        <v>260</v>
      </c>
      <c r="Q952" s="394">
        <f t="shared" ca="1" si="160"/>
        <v>40</v>
      </c>
      <c r="AA952" s="400"/>
    </row>
    <row r="953" spans="16:27">
      <c r="P953" s="394">
        <f t="shared" ca="1" si="159"/>
        <v>260</v>
      </c>
      <c r="Q953" s="394">
        <f t="shared" ca="1" si="160"/>
        <v>40</v>
      </c>
      <c r="AA953" s="400"/>
    </row>
    <row r="954" spans="16:27">
      <c r="P954" s="394">
        <f t="shared" ca="1" si="159"/>
        <v>260</v>
      </c>
      <c r="Q954" s="394">
        <f t="shared" ca="1" si="160"/>
        <v>30</v>
      </c>
      <c r="AA954" s="400"/>
    </row>
    <row r="955" spans="16:27">
      <c r="P955" s="394">
        <f t="shared" ca="1" si="159"/>
        <v>250</v>
      </c>
      <c r="Q955" s="394">
        <f t="shared" ca="1" si="160"/>
        <v>30</v>
      </c>
      <c r="AA955" s="400"/>
    </row>
    <row r="956" spans="16:27">
      <c r="P956" s="394">
        <f t="shared" ca="1" si="159"/>
        <v>270</v>
      </c>
      <c r="Q956" s="394">
        <f t="shared" ca="1" si="160"/>
        <v>30</v>
      </c>
      <c r="AA956" s="400"/>
    </row>
    <row r="957" spans="16:27">
      <c r="P957" s="394">
        <f t="shared" ca="1" si="159"/>
        <v>260</v>
      </c>
      <c r="Q957" s="394">
        <f t="shared" ca="1" si="160"/>
        <v>40</v>
      </c>
      <c r="AA957" s="400"/>
    </row>
    <row r="958" spans="16:27">
      <c r="P958" s="394">
        <f t="shared" ca="1" si="159"/>
        <v>260</v>
      </c>
      <c r="Q958" s="394">
        <f t="shared" ca="1" si="160"/>
        <v>30</v>
      </c>
      <c r="AA958" s="400"/>
    </row>
    <row r="959" spans="16:27">
      <c r="P959" s="394">
        <f t="shared" ca="1" si="159"/>
        <v>250</v>
      </c>
      <c r="Q959" s="394">
        <f t="shared" ca="1" si="160"/>
        <v>30</v>
      </c>
      <c r="AA959" s="400"/>
    </row>
    <row r="960" spans="16:27">
      <c r="P960" s="394">
        <f t="shared" ca="1" si="159"/>
        <v>260</v>
      </c>
      <c r="Q960" s="394">
        <f t="shared" ca="1" si="160"/>
        <v>30</v>
      </c>
      <c r="AA960" s="400"/>
    </row>
    <row r="961" spans="16:27">
      <c r="P961" s="394">
        <f t="shared" ca="1" si="159"/>
        <v>260</v>
      </c>
      <c r="Q961" s="394">
        <f t="shared" ca="1" si="160"/>
        <v>30</v>
      </c>
      <c r="AA961" s="400"/>
    </row>
    <row r="962" spans="16:27">
      <c r="P962" s="394">
        <f t="shared" ca="1" si="159"/>
        <v>260</v>
      </c>
      <c r="Q962" s="394">
        <f t="shared" ca="1" si="160"/>
        <v>40</v>
      </c>
      <c r="AA962" s="400"/>
    </row>
    <row r="963" spans="16:27">
      <c r="P963" s="394">
        <f t="shared" ca="1" si="159"/>
        <v>260</v>
      </c>
      <c r="Q963" s="394">
        <f t="shared" ca="1" si="160"/>
        <v>40</v>
      </c>
      <c r="AA963" s="400"/>
    </row>
    <row r="964" spans="16:27">
      <c r="P964" s="394">
        <f t="shared" ca="1" si="159"/>
        <v>260</v>
      </c>
      <c r="Q964" s="394">
        <f t="shared" ca="1" si="160"/>
        <v>30</v>
      </c>
      <c r="AA964" s="400"/>
    </row>
    <row r="965" spans="16:27">
      <c r="P965" s="394">
        <f t="shared" ca="1" si="159"/>
        <v>260</v>
      </c>
      <c r="Q965" s="394">
        <f t="shared" ca="1" si="160"/>
        <v>40</v>
      </c>
      <c r="AA965" s="400"/>
    </row>
    <row r="966" spans="16:27">
      <c r="P966" s="394">
        <f t="shared" ca="1" si="159"/>
        <v>250</v>
      </c>
      <c r="Q966" s="394">
        <f t="shared" ca="1" si="160"/>
        <v>30</v>
      </c>
      <c r="AA966" s="400"/>
    </row>
    <row r="967" spans="16:27">
      <c r="P967" s="394">
        <f t="shared" ca="1" si="159"/>
        <v>260</v>
      </c>
      <c r="Q967" s="394">
        <f t="shared" ca="1" si="160"/>
        <v>30</v>
      </c>
      <c r="AA967" s="400"/>
    </row>
    <row r="968" spans="16:27">
      <c r="P968" s="394">
        <f t="shared" ca="1" si="159"/>
        <v>270</v>
      </c>
      <c r="Q968" s="394">
        <f t="shared" ca="1" si="160"/>
        <v>40</v>
      </c>
      <c r="AA968" s="400"/>
    </row>
    <row r="969" spans="16:27">
      <c r="P969" s="394">
        <f t="shared" ca="1" si="159"/>
        <v>270</v>
      </c>
      <c r="Q969" s="394">
        <f t="shared" ca="1" si="160"/>
        <v>40</v>
      </c>
      <c r="AA969" s="400"/>
    </row>
    <row r="970" spans="16:27">
      <c r="P970" s="394">
        <f t="shared" ca="1" si="159"/>
        <v>260</v>
      </c>
      <c r="Q970" s="394">
        <f t="shared" ca="1" si="160"/>
        <v>40</v>
      </c>
      <c r="AA970" s="400"/>
    </row>
    <row r="971" spans="16:27">
      <c r="P971" s="394">
        <f t="shared" ca="1" si="159"/>
        <v>270</v>
      </c>
      <c r="Q971" s="394">
        <f t="shared" ca="1" si="160"/>
        <v>40</v>
      </c>
      <c r="AA971" s="400"/>
    </row>
    <row r="972" spans="16:27">
      <c r="P972" s="394">
        <f t="shared" ca="1" si="159"/>
        <v>270</v>
      </c>
      <c r="Q972" s="394">
        <f t="shared" ca="1" si="160"/>
        <v>40</v>
      </c>
      <c r="AA972" s="400"/>
    </row>
    <row r="973" spans="16:27">
      <c r="P973" s="394">
        <f t="shared" ref="P973:P1036" ca="1" si="161">ROUND((RAND()*(270-250)+250),-1)</f>
        <v>250</v>
      </c>
      <c r="Q973" s="394">
        <f t="shared" ref="Q973:Q1036" ca="1" si="162">ROUND((RAND()*(45-30)+30),-1)</f>
        <v>40</v>
      </c>
      <c r="AA973" s="400"/>
    </row>
    <row r="974" spans="16:27">
      <c r="P974" s="394">
        <f t="shared" ca="1" si="161"/>
        <v>250</v>
      </c>
      <c r="Q974" s="394">
        <f t="shared" ca="1" si="162"/>
        <v>30</v>
      </c>
      <c r="AA974" s="400"/>
    </row>
    <row r="975" spans="16:27">
      <c r="P975" s="394">
        <f t="shared" ca="1" si="161"/>
        <v>250</v>
      </c>
      <c r="Q975" s="394">
        <f t="shared" ca="1" si="162"/>
        <v>30</v>
      </c>
      <c r="AA975" s="400"/>
    </row>
    <row r="976" spans="16:27">
      <c r="P976" s="394">
        <f t="shared" ca="1" si="161"/>
        <v>250</v>
      </c>
      <c r="Q976" s="394">
        <f t="shared" ca="1" si="162"/>
        <v>40</v>
      </c>
      <c r="AA976" s="400"/>
    </row>
    <row r="977" spans="16:27">
      <c r="P977" s="394">
        <f t="shared" ca="1" si="161"/>
        <v>260</v>
      </c>
      <c r="Q977" s="394">
        <f t="shared" ca="1" si="162"/>
        <v>40</v>
      </c>
      <c r="AA977" s="400"/>
    </row>
    <row r="978" spans="16:27">
      <c r="P978" s="394">
        <f t="shared" ca="1" si="161"/>
        <v>250</v>
      </c>
      <c r="Q978" s="394">
        <f t="shared" ca="1" si="162"/>
        <v>30</v>
      </c>
      <c r="AA978" s="400"/>
    </row>
    <row r="979" spans="16:27">
      <c r="P979" s="394">
        <f t="shared" ca="1" si="161"/>
        <v>260</v>
      </c>
      <c r="Q979" s="394">
        <f t="shared" ca="1" si="162"/>
        <v>40</v>
      </c>
      <c r="AA979" s="400"/>
    </row>
    <row r="980" spans="16:27">
      <c r="P980" s="394">
        <f t="shared" ca="1" si="161"/>
        <v>250</v>
      </c>
      <c r="Q980" s="394">
        <f t="shared" ca="1" si="162"/>
        <v>40</v>
      </c>
      <c r="AA980" s="400"/>
    </row>
    <row r="981" spans="16:27">
      <c r="P981" s="394">
        <f t="shared" ca="1" si="161"/>
        <v>260</v>
      </c>
      <c r="Q981" s="394">
        <f t="shared" ca="1" si="162"/>
        <v>40</v>
      </c>
      <c r="AA981" s="400"/>
    </row>
    <row r="982" spans="16:27">
      <c r="P982" s="394">
        <f t="shared" ca="1" si="161"/>
        <v>260</v>
      </c>
      <c r="Q982" s="394">
        <f t="shared" ca="1" si="162"/>
        <v>40</v>
      </c>
      <c r="AA982" s="400"/>
    </row>
    <row r="983" spans="16:27">
      <c r="P983" s="394">
        <f t="shared" ca="1" si="161"/>
        <v>260</v>
      </c>
      <c r="Q983" s="394">
        <f t="shared" ca="1" si="162"/>
        <v>40</v>
      </c>
      <c r="AA983" s="400"/>
    </row>
    <row r="984" spans="16:27">
      <c r="P984" s="394">
        <f t="shared" ca="1" si="161"/>
        <v>260</v>
      </c>
      <c r="Q984" s="394">
        <f t="shared" ca="1" si="162"/>
        <v>40</v>
      </c>
      <c r="AA984" s="400"/>
    </row>
    <row r="985" spans="16:27">
      <c r="P985" s="394">
        <f t="shared" ca="1" si="161"/>
        <v>260</v>
      </c>
      <c r="Q985" s="394">
        <f t="shared" ca="1" si="162"/>
        <v>30</v>
      </c>
      <c r="AA985" s="400"/>
    </row>
    <row r="986" spans="16:27">
      <c r="P986" s="394">
        <f t="shared" ca="1" si="161"/>
        <v>250</v>
      </c>
      <c r="Q986" s="394">
        <f t="shared" ca="1" si="162"/>
        <v>40</v>
      </c>
      <c r="AA986" s="400"/>
    </row>
    <row r="987" spans="16:27">
      <c r="P987" s="394">
        <f t="shared" ca="1" si="161"/>
        <v>260</v>
      </c>
      <c r="Q987" s="394">
        <f t="shared" ca="1" si="162"/>
        <v>30</v>
      </c>
      <c r="AA987" s="400"/>
    </row>
    <row r="988" spans="16:27">
      <c r="P988" s="394">
        <f t="shared" ca="1" si="161"/>
        <v>260</v>
      </c>
      <c r="Q988" s="394">
        <f t="shared" ca="1" si="162"/>
        <v>40</v>
      </c>
      <c r="AA988" s="400"/>
    </row>
    <row r="989" spans="16:27">
      <c r="P989" s="394">
        <f t="shared" ca="1" si="161"/>
        <v>250</v>
      </c>
      <c r="Q989" s="394">
        <f t="shared" ca="1" si="162"/>
        <v>40</v>
      </c>
      <c r="AA989" s="400"/>
    </row>
    <row r="990" spans="16:27">
      <c r="P990" s="394">
        <f t="shared" ca="1" si="161"/>
        <v>250</v>
      </c>
      <c r="Q990" s="394">
        <f t="shared" ca="1" si="162"/>
        <v>30</v>
      </c>
      <c r="AA990" s="400"/>
    </row>
    <row r="991" spans="16:27">
      <c r="P991" s="394">
        <f t="shared" ca="1" si="161"/>
        <v>260</v>
      </c>
      <c r="Q991" s="394">
        <f t="shared" ca="1" si="162"/>
        <v>30</v>
      </c>
      <c r="AA991" s="400"/>
    </row>
    <row r="992" spans="16:27">
      <c r="P992" s="394">
        <f t="shared" ca="1" si="161"/>
        <v>250</v>
      </c>
      <c r="Q992" s="394">
        <f t="shared" ca="1" si="162"/>
        <v>40</v>
      </c>
      <c r="AA992" s="400"/>
    </row>
    <row r="993" spans="16:27">
      <c r="P993" s="394">
        <f t="shared" ca="1" si="161"/>
        <v>270</v>
      </c>
      <c r="Q993" s="394">
        <f t="shared" ca="1" si="162"/>
        <v>40</v>
      </c>
      <c r="AA993" s="400"/>
    </row>
    <row r="994" spans="16:27">
      <c r="P994" s="394">
        <f t="shared" ca="1" si="161"/>
        <v>270</v>
      </c>
      <c r="Q994" s="394">
        <f t="shared" ca="1" si="162"/>
        <v>40</v>
      </c>
      <c r="AA994" s="400"/>
    </row>
    <row r="995" spans="16:27">
      <c r="P995" s="394">
        <f t="shared" ca="1" si="161"/>
        <v>260</v>
      </c>
      <c r="Q995" s="394">
        <f t="shared" ca="1" si="162"/>
        <v>40</v>
      </c>
      <c r="AA995" s="400"/>
    </row>
    <row r="996" spans="16:27">
      <c r="P996" s="394">
        <f t="shared" ca="1" si="161"/>
        <v>260</v>
      </c>
      <c r="Q996" s="394">
        <f t="shared" ca="1" si="162"/>
        <v>40</v>
      </c>
      <c r="AA996" s="400"/>
    </row>
    <row r="997" spans="16:27">
      <c r="P997" s="394">
        <f t="shared" ca="1" si="161"/>
        <v>250</v>
      </c>
      <c r="Q997" s="394">
        <f t="shared" ca="1" si="162"/>
        <v>40</v>
      </c>
      <c r="AA997" s="400"/>
    </row>
    <row r="998" spans="16:27">
      <c r="P998" s="394">
        <f t="shared" ca="1" si="161"/>
        <v>260</v>
      </c>
      <c r="Q998" s="394">
        <f t="shared" ca="1" si="162"/>
        <v>40</v>
      </c>
      <c r="AA998" s="400"/>
    </row>
    <row r="999" spans="16:27">
      <c r="P999" s="394">
        <f t="shared" ca="1" si="161"/>
        <v>270</v>
      </c>
      <c r="Q999" s="394">
        <f t="shared" ca="1" si="162"/>
        <v>40</v>
      </c>
      <c r="AA999" s="400"/>
    </row>
    <row r="1000" spans="16:27">
      <c r="P1000" s="394">
        <f t="shared" ca="1" si="161"/>
        <v>270</v>
      </c>
      <c r="Q1000" s="394">
        <f t="shared" ca="1" si="162"/>
        <v>30</v>
      </c>
      <c r="AA1000" s="400"/>
    </row>
    <row r="1001" spans="16:27">
      <c r="P1001" s="394">
        <f t="shared" ca="1" si="161"/>
        <v>260</v>
      </c>
      <c r="Q1001" s="394">
        <f t="shared" ca="1" si="162"/>
        <v>40</v>
      </c>
      <c r="AA1001" s="400"/>
    </row>
    <row r="1002" spans="16:27">
      <c r="P1002" s="394">
        <f t="shared" ca="1" si="161"/>
        <v>260</v>
      </c>
      <c r="Q1002" s="394">
        <f t="shared" ca="1" si="162"/>
        <v>40</v>
      </c>
      <c r="AA1002" s="400"/>
    </row>
    <row r="1003" spans="16:27">
      <c r="P1003" s="394">
        <f t="shared" ca="1" si="161"/>
        <v>260</v>
      </c>
      <c r="Q1003" s="394">
        <f t="shared" ca="1" si="162"/>
        <v>40</v>
      </c>
      <c r="AA1003" s="400"/>
    </row>
    <row r="1004" spans="16:27">
      <c r="P1004" s="394">
        <f t="shared" ca="1" si="161"/>
        <v>260</v>
      </c>
      <c r="Q1004" s="394">
        <f t="shared" ca="1" si="162"/>
        <v>30</v>
      </c>
      <c r="AA1004" s="400"/>
    </row>
    <row r="1005" spans="16:27">
      <c r="P1005" s="394">
        <f t="shared" ca="1" si="161"/>
        <v>250</v>
      </c>
      <c r="Q1005" s="394">
        <f t="shared" ca="1" si="162"/>
        <v>40</v>
      </c>
      <c r="AA1005" s="400"/>
    </row>
    <row r="1006" spans="16:27">
      <c r="P1006" s="394">
        <f t="shared" ca="1" si="161"/>
        <v>260</v>
      </c>
      <c r="Q1006" s="394">
        <f t="shared" ca="1" si="162"/>
        <v>30</v>
      </c>
      <c r="AA1006" s="400"/>
    </row>
    <row r="1007" spans="16:27">
      <c r="P1007" s="394">
        <f t="shared" ca="1" si="161"/>
        <v>250</v>
      </c>
      <c r="Q1007" s="394">
        <f t="shared" ca="1" si="162"/>
        <v>40</v>
      </c>
      <c r="AA1007" s="400"/>
    </row>
    <row r="1008" spans="16:27">
      <c r="P1008" s="394">
        <f t="shared" ca="1" si="161"/>
        <v>270</v>
      </c>
      <c r="Q1008" s="394">
        <f t="shared" ca="1" si="162"/>
        <v>40</v>
      </c>
      <c r="AA1008" s="400"/>
    </row>
    <row r="1009" spans="16:27">
      <c r="P1009" s="394">
        <f t="shared" ca="1" si="161"/>
        <v>260</v>
      </c>
      <c r="Q1009" s="394">
        <f t="shared" ca="1" si="162"/>
        <v>30</v>
      </c>
      <c r="AA1009" s="400"/>
    </row>
    <row r="1010" spans="16:27">
      <c r="P1010" s="394">
        <f t="shared" ca="1" si="161"/>
        <v>270</v>
      </c>
      <c r="Q1010" s="394">
        <f t="shared" ca="1" si="162"/>
        <v>30</v>
      </c>
      <c r="AA1010" s="400"/>
    </row>
    <row r="1011" spans="16:27">
      <c r="P1011" s="394">
        <f t="shared" ca="1" si="161"/>
        <v>260</v>
      </c>
      <c r="Q1011" s="394">
        <f t="shared" ca="1" si="162"/>
        <v>40</v>
      </c>
      <c r="AA1011" s="400"/>
    </row>
    <row r="1012" spans="16:27">
      <c r="P1012" s="394">
        <f t="shared" ca="1" si="161"/>
        <v>260</v>
      </c>
      <c r="Q1012" s="394">
        <f t="shared" ca="1" si="162"/>
        <v>30</v>
      </c>
      <c r="AA1012" s="400"/>
    </row>
    <row r="1013" spans="16:27">
      <c r="P1013" s="394">
        <f t="shared" ca="1" si="161"/>
        <v>250</v>
      </c>
      <c r="Q1013" s="394">
        <f t="shared" ca="1" si="162"/>
        <v>40</v>
      </c>
      <c r="AA1013" s="400"/>
    </row>
    <row r="1014" spans="16:27">
      <c r="P1014" s="394">
        <f t="shared" ca="1" si="161"/>
        <v>260</v>
      </c>
      <c r="Q1014" s="394">
        <f t="shared" ca="1" si="162"/>
        <v>40</v>
      </c>
      <c r="AA1014" s="400"/>
    </row>
    <row r="1015" spans="16:27">
      <c r="P1015" s="394">
        <f t="shared" ca="1" si="161"/>
        <v>270</v>
      </c>
      <c r="Q1015" s="394">
        <f t="shared" ca="1" si="162"/>
        <v>40</v>
      </c>
      <c r="AA1015" s="400"/>
    </row>
    <row r="1016" spans="16:27">
      <c r="P1016" s="394">
        <f t="shared" ca="1" si="161"/>
        <v>270</v>
      </c>
      <c r="Q1016" s="394">
        <f t="shared" ca="1" si="162"/>
        <v>30</v>
      </c>
      <c r="AA1016" s="400"/>
    </row>
    <row r="1017" spans="16:27">
      <c r="P1017" s="394">
        <f t="shared" ca="1" si="161"/>
        <v>270</v>
      </c>
      <c r="Q1017" s="394">
        <f t="shared" ca="1" si="162"/>
        <v>30</v>
      </c>
      <c r="AA1017" s="400"/>
    </row>
    <row r="1018" spans="16:27">
      <c r="P1018" s="394">
        <f t="shared" ca="1" si="161"/>
        <v>260</v>
      </c>
      <c r="Q1018" s="394">
        <f t="shared" ca="1" si="162"/>
        <v>30</v>
      </c>
      <c r="AA1018" s="400"/>
    </row>
    <row r="1019" spans="16:27">
      <c r="P1019" s="394">
        <f t="shared" ca="1" si="161"/>
        <v>260</v>
      </c>
      <c r="Q1019" s="394">
        <f t="shared" ca="1" si="162"/>
        <v>40</v>
      </c>
      <c r="AA1019" s="400"/>
    </row>
    <row r="1020" spans="16:27">
      <c r="P1020" s="394">
        <f t="shared" ca="1" si="161"/>
        <v>260</v>
      </c>
      <c r="Q1020" s="394">
        <f t="shared" ca="1" si="162"/>
        <v>40</v>
      </c>
      <c r="AA1020" s="400"/>
    </row>
    <row r="1021" spans="16:27">
      <c r="P1021" s="394">
        <f t="shared" ca="1" si="161"/>
        <v>260</v>
      </c>
      <c r="Q1021" s="394">
        <f t="shared" ca="1" si="162"/>
        <v>40</v>
      </c>
      <c r="AA1021" s="400"/>
    </row>
    <row r="1022" spans="16:27">
      <c r="P1022" s="394">
        <f t="shared" ca="1" si="161"/>
        <v>270</v>
      </c>
      <c r="Q1022" s="394">
        <f t="shared" ca="1" si="162"/>
        <v>40</v>
      </c>
      <c r="AA1022" s="400"/>
    </row>
    <row r="1023" spans="16:27">
      <c r="P1023" s="394">
        <f t="shared" ca="1" si="161"/>
        <v>260</v>
      </c>
      <c r="Q1023" s="394">
        <f t="shared" ca="1" si="162"/>
        <v>30</v>
      </c>
      <c r="AA1023" s="400"/>
    </row>
    <row r="1024" spans="16:27">
      <c r="P1024" s="394">
        <f t="shared" ca="1" si="161"/>
        <v>250</v>
      </c>
      <c r="Q1024" s="394">
        <f t="shared" ca="1" si="162"/>
        <v>40</v>
      </c>
      <c r="AA1024" s="400"/>
    </row>
    <row r="1025" spans="16:27">
      <c r="P1025" s="394">
        <f t="shared" ca="1" si="161"/>
        <v>250</v>
      </c>
      <c r="Q1025" s="394">
        <f t="shared" ca="1" si="162"/>
        <v>40</v>
      </c>
      <c r="AA1025" s="400"/>
    </row>
    <row r="1026" spans="16:27">
      <c r="P1026" s="394">
        <f t="shared" ca="1" si="161"/>
        <v>260</v>
      </c>
      <c r="Q1026" s="394">
        <f t="shared" ca="1" si="162"/>
        <v>40</v>
      </c>
      <c r="AA1026" s="400"/>
    </row>
    <row r="1027" spans="16:27">
      <c r="P1027" s="394">
        <f t="shared" ca="1" si="161"/>
        <v>260</v>
      </c>
      <c r="Q1027" s="394">
        <f t="shared" ca="1" si="162"/>
        <v>40</v>
      </c>
      <c r="AA1027" s="400"/>
    </row>
    <row r="1028" spans="16:27">
      <c r="P1028" s="394">
        <f t="shared" ca="1" si="161"/>
        <v>270</v>
      </c>
      <c r="Q1028" s="394">
        <f t="shared" ca="1" si="162"/>
        <v>40</v>
      </c>
      <c r="AA1028" s="400"/>
    </row>
    <row r="1029" spans="16:27">
      <c r="P1029" s="394">
        <f t="shared" ca="1" si="161"/>
        <v>260</v>
      </c>
      <c r="Q1029" s="394">
        <f t="shared" ca="1" si="162"/>
        <v>30</v>
      </c>
      <c r="AA1029" s="400"/>
    </row>
    <row r="1030" spans="16:27">
      <c r="P1030" s="394">
        <f t="shared" ca="1" si="161"/>
        <v>270</v>
      </c>
      <c r="Q1030" s="394">
        <f t="shared" ca="1" si="162"/>
        <v>40</v>
      </c>
      <c r="AA1030" s="400"/>
    </row>
    <row r="1031" spans="16:27">
      <c r="P1031" s="394">
        <f t="shared" ca="1" si="161"/>
        <v>260</v>
      </c>
      <c r="Q1031" s="394">
        <f t="shared" ca="1" si="162"/>
        <v>40</v>
      </c>
      <c r="AA1031" s="400"/>
    </row>
    <row r="1032" spans="16:27">
      <c r="P1032" s="394">
        <f t="shared" ca="1" si="161"/>
        <v>250</v>
      </c>
      <c r="Q1032" s="394">
        <f t="shared" ca="1" si="162"/>
        <v>40</v>
      </c>
      <c r="AA1032" s="400"/>
    </row>
    <row r="1033" spans="16:27">
      <c r="P1033" s="394">
        <f t="shared" ca="1" si="161"/>
        <v>250</v>
      </c>
      <c r="Q1033" s="394">
        <f t="shared" ca="1" si="162"/>
        <v>30</v>
      </c>
      <c r="AA1033" s="400"/>
    </row>
    <row r="1034" spans="16:27">
      <c r="P1034" s="394">
        <f t="shared" ca="1" si="161"/>
        <v>260</v>
      </c>
      <c r="Q1034" s="394">
        <f t="shared" ca="1" si="162"/>
        <v>40</v>
      </c>
      <c r="AA1034" s="400"/>
    </row>
    <row r="1035" spans="16:27">
      <c r="P1035" s="394">
        <f t="shared" ca="1" si="161"/>
        <v>250</v>
      </c>
      <c r="Q1035" s="394">
        <f t="shared" ca="1" si="162"/>
        <v>40</v>
      </c>
      <c r="AA1035" s="400"/>
    </row>
    <row r="1036" spans="16:27">
      <c r="P1036" s="394">
        <f t="shared" ca="1" si="161"/>
        <v>260</v>
      </c>
      <c r="Q1036" s="394">
        <f t="shared" ca="1" si="162"/>
        <v>30</v>
      </c>
      <c r="AA1036" s="400"/>
    </row>
    <row r="1037" spans="16:27">
      <c r="P1037" s="394">
        <f t="shared" ref="P1037:P1075" ca="1" si="163">ROUND((RAND()*(270-250)+250),-1)</f>
        <v>260</v>
      </c>
      <c r="Q1037" s="394">
        <f t="shared" ref="Q1037:Q1074" ca="1" si="164">ROUND((RAND()*(45-30)+30),-1)</f>
        <v>30</v>
      </c>
      <c r="AA1037" s="400"/>
    </row>
    <row r="1038" spans="16:27">
      <c r="P1038" s="394">
        <f t="shared" ca="1" si="163"/>
        <v>250</v>
      </c>
      <c r="Q1038" s="394">
        <f t="shared" ca="1" si="164"/>
        <v>30</v>
      </c>
      <c r="AA1038" s="400"/>
    </row>
    <row r="1039" spans="16:27">
      <c r="P1039" s="394">
        <f t="shared" ca="1" si="163"/>
        <v>270</v>
      </c>
      <c r="Q1039" s="394">
        <f t="shared" ca="1" si="164"/>
        <v>30</v>
      </c>
      <c r="AA1039" s="400"/>
    </row>
    <row r="1040" spans="16:27">
      <c r="P1040" s="394">
        <f t="shared" ca="1" si="163"/>
        <v>270</v>
      </c>
      <c r="Q1040" s="394">
        <f t="shared" ca="1" si="164"/>
        <v>40</v>
      </c>
      <c r="AA1040" s="400"/>
    </row>
    <row r="1041" spans="16:27">
      <c r="P1041" s="394">
        <f t="shared" ca="1" si="163"/>
        <v>260</v>
      </c>
      <c r="Q1041" s="394">
        <f t="shared" ca="1" si="164"/>
        <v>40</v>
      </c>
      <c r="AA1041" s="400"/>
    </row>
    <row r="1042" spans="16:27">
      <c r="P1042" s="394">
        <f t="shared" ca="1" si="163"/>
        <v>270</v>
      </c>
      <c r="Q1042" s="394">
        <f t="shared" ca="1" si="164"/>
        <v>40</v>
      </c>
      <c r="AA1042" s="400"/>
    </row>
    <row r="1043" spans="16:27">
      <c r="P1043" s="394">
        <f t="shared" ca="1" si="163"/>
        <v>260</v>
      </c>
      <c r="Q1043" s="394">
        <f t="shared" ca="1" si="164"/>
        <v>40</v>
      </c>
      <c r="AA1043" s="400"/>
    </row>
    <row r="1044" spans="16:27">
      <c r="P1044" s="394">
        <f t="shared" ca="1" si="163"/>
        <v>260</v>
      </c>
      <c r="Q1044" s="394">
        <f t="shared" ca="1" si="164"/>
        <v>30</v>
      </c>
      <c r="AA1044" s="400"/>
    </row>
    <row r="1045" spans="16:27">
      <c r="P1045" s="394">
        <f t="shared" ca="1" si="163"/>
        <v>270</v>
      </c>
      <c r="Q1045" s="394">
        <f t="shared" ca="1" si="164"/>
        <v>40</v>
      </c>
      <c r="AA1045" s="400"/>
    </row>
    <row r="1046" spans="16:27">
      <c r="P1046" s="394">
        <f t="shared" ca="1" si="163"/>
        <v>270</v>
      </c>
      <c r="Q1046" s="394">
        <f t="shared" ca="1" si="164"/>
        <v>40</v>
      </c>
      <c r="AA1046" s="400"/>
    </row>
    <row r="1047" spans="16:27">
      <c r="P1047" s="394">
        <f t="shared" ca="1" si="163"/>
        <v>260</v>
      </c>
      <c r="Q1047" s="394">
        <f t="shared" ca="1" si="164"/>
        <v>30</v>
      </c>
      <c r="AA1047" s="400"/>
    </row>
    <row r="1048" spans="16:27">
      <c r="P1048" s="394">
        <f t="shared" ca="1" si="163"/>
        <v>260</v>
      </c>
      <c r="Q1048" s="394">
        <f t="shared" ca="1" si="164"/>
        <v>40</v>
      </c>
      <c r="AA1048" s="400"/>
    </row>
    <row r="1049" spans="16:27">
      <c r="P1049" s="394">
        <f t="shared" ca="1" si="163"/>
        <v>260</v>
      </c>
      <c r="Q1049" s="394">
        <f t="shared" ca="1" si="164"/>
        <v>30</v>
      </c>
      <c r="AA1049" s="400"/>
    </row>
    <row r="1050" spans="16:27">
      <c r="P1050" s="394">
        <f t="shared" ca="1" si="163"/>
        <v>250</v>
      </c>
      <c r="Q1050" s="394">
        <f t="shared" ca="1" si="164"/>
        <v>40</v>
      </c>
      <c r="AA1050" s="400"/>
    </row>
    <row r="1051" spans="16:27">
      <c r="P1051" s="394">
        <f t="shared" ca="1" si="163"/>
        <v>260</v>
      </c>
      <c r="Q1051" s="394">
        <f t="shared" ca="1" si="164"/>
        <v>40</v>
      </c>
      <c r="AA1051" s="400"/>
    </row>
    <row r="1052" spans="16:27">
      <c r="P1052" s="394">
        <f t="shared" ca="1" si="163"/>
        <v>250</v>
      </c>
      <c r="Q1052" s="394">
        <f t="shared" ca="1" si="164"/>
        <v>40</v>
      </c>
      <c r="AA1052" s="400"/>
    </row>
    <row r="1053" spans="16:27">
      <c r="P1053" s="394">
        <f t="shared" ca="1" si="163"/>
        <v>250</v>
      </c>
      <c r="Q1053" s="394">
        <f t="shared" ca="1" si="164"/>
        <v>40</v>
      </c>
      <c r="AA1053" s="400"/>
    </row>
    <row r="1054" spans="16:27">
      <c r="P1054" s="394">
        <f t="shared" ca="1" si="163"/>
        <v>260</v>
      </c>
      <c r="Q1054" s="394">
        <f t="shared" ca="1" si="164"/>
        <v>30</v>
      </c>
      <c r="AA1054" s="400"/>
    </row>
    <row r="1055" spans="16:27">
      <c r="P1055" s="394">
        <f t="shared" ca="1" si="163"/>
        <v>250</v>
      </c>
      <c r="Q1055" s="394">
        <f t="shared" ca="1" si="164"/>
        <v>30</v>
      </c>
      <c r="AA1055" s="400"/>
    </row>
    <row r="1056" spans="16:27">
      <c r="P1056" s="394">
        <f t="shared" ca="1" si="163"/>
        <v>250</v>
      </c>
      <c r="Q1056" s="394">
        <f t="shared" ca="1" si="164"/>
        <v>40</v>
      </c>
      <c r="AA1056" s="400"/>
    </row>
    <row r="1057" spans="1:29">
      <c r="P1057" s="394">
        <f t="shared" ca="1" si="163"/>
        <v>250</v>
      </c>
      <c r="Q1057" s="394">
        <f t="shared" ca="1" si="164"/>
        <v>40</v>
      </c>
      <c r="AA1057" s="400"/>
    </row>
    <row r="1058" spans="1:29">
      <c r="P1058" s="394">
        <f t="shared" ca="1" si="163"/>
        <v>260</v>
      </c>
      <c r="Q1058" s="394">
        <f t="shared" ca="1" si="164"/>
        <v>40</v>
      </c>
      <c r="AA1058" s="400"/>
    </row>
    <row r="1059" spans="1:29">
      <c r="P1059" s="394">
        <f t="shared" ca="1" si="163"/>
        <v>270</v>
      </c>
      <c r="Q1059" s="394">
        <f t="shared" ca="1" si="164"/>
        <v>40</v>
      </c>
      <c r="AA1059" s="400"/>
    </row>
    <row r="1060" spans="1:29">
      <c r="P1060" s="394">
        <f t="shared" ca="1" si="163"/>
        <v>270</v>
      </c>
      <c r="Q1060" s="394">
        <f t="shared" ca="1" si="164"/>
        <v>40</v>
      </c>
      <c r="AA1060" s="400"/>
    </row>
    <row r="1061" spans="1:29">
      <c r="P1061" s="394">
        <f t="shared" ca="1" si="163"/>
        <v>250</v>
      </c>
      <c r="Q1061" s="394">
        <f t="shared" ca="1" si="164"/>
        <v>40</v>
      </c>
      <c r="AA1061" s="400"/>
    </row>
    <row r="1062" spans="1:29">
      <c r="P1062" s="394">
        <f t="shared" ca="1" si="163"/>
        <v>260</v>
      </c>
      <c r="Q1062" s="394">
        <f t="shared" ca="1" si="164"/>
        <v>40</v>
      </c>
      <c r="AA1062" s="400"/>
    </row>
    <row r="1063" spans="1:29">
      <c r="P1063" s="394">
        <f t="shared" ca="1" si="163"/>
        <v>270</v>
      </c>
      <c r="Q1063" s="394">
        <f t="shared" ca="1" si="164"/>
        <v>30</v>
      </c>
      <c r="AA1063" s="400"/>
    </row>
    <row r="1064" spans="1:29">
      <c r="P1064" s="394">
        <f t="shared" ca="1" si="163"/>
        <v>250</v>
      </c>
      <c r="Q1064" s="394">
        <f t="shared" ca="1" si="164"/>
        <v>40</v>
      </c>
      <c r="AA1064" s="400"/>
    </row>
    <row r="1065" spans="1:29">
      <c r="P1065" s="394">
        <f t="shared" ca="1" si="163"/>
        <v>270</v>
      </c>
      <c r="Q1065" s="394">
        <f t="shared" ca="1" si="164"/>
        <v>30</v>
      </c>
      <c r="AA1065" s="400"/>
    </row>
    <row r="1066" spans="1:29">
      <c r="P1066" s="394">
        <f t="shared" ca="1" si="163"/>
        <v>260</v>
      </c>
      <c r="Q1066" s="394">
        <f t="shared" ca="1" si="164"/>
        <v>40</v>
      </c>
      <c r="AA1066" s="400"/>
    </row>
    <row r="1067" spans="1:29">
      <c r="P1067" s="394">
        <f t="shared" ca="1" si="163"/>
        <v>250</v>
      </c>
      <c r="Q1067" s="394">
        <f t="shared" ca="1" si="164"/>
        <v>30</v>
      </c>
      <c r="AA1067" s="400"/>
    </row>
    <row r="1068" spans="1:29">
      <c r="P1068" s="394">
        <f t="shared" ca="1" si="163"/>
        <v>260</v>
      </c>
      <c r="Q1068" s="394">
        <f t="shared" ca="1" si="164"/>
        <v>40</v>
      </c>
      <c r="AA1068" s="400"/>
    </row>
    <row r="1069" spans="1:29">
      <c r="P1069" s="394">
        <f t="shared" ca="1" si="163"/>
        <v>260</v>
      </c>
      <c r="Q1069" s="394">
        <f t="shared" ca="1" si="164"/>
        <v>40</v>
      </c>
      <c r="AA1069" s="400"/>
    </row>
    <row r="1070" spans="1:29" s="489" customFormat="1">
      <c r="A1070" s="395"/>
      <c r="B1070" s="395"/>
      <c r="C1070" s="394"/>
      <c r="D1070" s="398"/>
      <c r="E1070" s="398"/>
      <c r="F1070" s="395"/>
      <c r="G1070" s="395"/>
      <c r="H1070" s="395"/>
      <c r="I1070" s="395"/>
      <c r="J1070" s="395"/>
      <c r="K1070" s="395"/>
      <c r="L1070" s="395"/>
      <c r="M1070" s="395"/>
      <c r="N1070" s="395"/>
      <c r="O1070" s="395"/>
      <c r="P1070" s="394">
        <f t="shared" ca="1" si="163"/>
        <v>250</v>
      </c>
      <c r="Q1070" s="394">
        <f t="shared" ca="1" si="164"/>
        <v>40</v>
      </c>
      <c r="S1070" s="394"/>
      <c r="T1070" s="395"/>
      <c r="U1070" s="395"/>
      <c r="V1070" s="395"/>
      <c r="W1070" s="395"/>
      <c r="X1070" s="395"/>
      <c r="Y1070" s="395"/>
      <c r="Z1070" s="395"/>
      <c r="AA1070" s="395"/>
      <c r="AB1070" s="395"/>
      <c r="AC1070" s="395"/>
    </row>
    <row r="1071" spans="1:29" s="489" customFormat="1">
      <c r="A1071" s="395"/>
      <c r="B1071" s="395"/>
      <c r="C1071" s="394"/>
      <c r="D1071" s="398"/>
      <c r="E1071" s="398"/>
      <c r="F1071" s="395"/>
      <c r="G1071" s="395"/>
      <c r="H1071" s="395"/>
      <c r="I1071" s="395"/>
      <c r="J1071" s="395"/>
      <c r="K1071" s="395"/>
      <c r="L1071" s="395"/>
      <c r="M1071" s="395"/>
      <c r="N1071" s="395"/>
      <c r="O1071" s="395"/>
      <c r="P1071" s="394">
        <f t="shared" ca="1" si="163"/>
        <v>250</v>
      </c>
      <c r="Q1071" s="394">
        <f t="shared" ca="1" si="164"/>
        <v>30</v>
      </c>
      <c r="S1071" s="394"/>
      <c r="T1071" s="395"/>
      <c r="U1071" s="395"/>
      <c r="V1071" s="395"/>
      <c r="W1071" s="395"/>
      <c r="X1071" s="395"/>
      <c r="Y1071" s="395"/>
      <c r="Z1071" s="395"/>
      <c r="AA1071" s="395"/>
      <c r="AB1071" s="395"/>
      <c r="AC1071" s="395"/>
    </row>
    <row r="1072" spans="1:29" s="489" customFormat="1">
      <c r="A1072" s="395"/>
      <c r="B1072" s="395"/>
      <c r="C1072" s="394"/>
      <c r="D1072" s="398"/>
      <c r="E1072" s="398"/>
      <c r="F1072" s="395"/>
      <c r="G1072" s="395"/>
      <c r="H1072" s="395"/>
      <c r="I1072" s="395"/>
      <c r="J1072" s="395"/>
      <c r="K1072" s="395"/>
      <c r="L1072" s="395"/>
      <c r="M1072" s="395"/>
      <c r="N1072" s="395"/>
      <c r="O1072" s="395"/>
      <c r="P1072" s="394">
        <f t="shared" ca="1" si="163"/>
        <v>260</v>
      </c>
      <c r="Q1072" s="394">
        <f t="shared" ca="1" si="164"/>
        <v>40</v>
      </c>
      <c r="S1072" s="394"/>
      <c r="T1072" s="395"/>
      <c r="U1072" s="395"/>
      <c r="V1072" s="395"/>
      <c r="W1072" s="395"/>
      <c r="X1072" s="395"/>
      <c r="Y1072" s="395"/>
      <c r="Z1072" s="395"/>
      <c r="AA1072" s="395"/>
      <c r="AB1072" s="395"/>
      <c r="AC1072" s="395"/>
    </row>
    <row r="1073" spans="1:29" s="489" customFormat="1">
      <c r="A1073" s="395"/>
      <c r="B1073" s="395"/>
      <c r="C1073" s="394"/>
      <c r="D1073" s="398"/>
      <c r="E1073" s="398"/>
      <c r="F1073" s="395"/>
      <c r="G1073" s="395"/>
      <c r="H1073" s="395"/>
      <c r="I1073" s="395"/>
      <c r="J1073" s="395"/>
      <c r="K1073" s="395"/>
      <c r="L1073" s="395"/>
      <c r="M1073" s="395"/>
      <c r="N1073" s="395"/>
      <c r="O1073" s="395"/>
      <c r="P1073" s="394">
        <f t="shared" ca="1" si="163"/>
        <v>270</v>
      </c>
      <c r="Q1073" s="394">
        <f t="shared" ca="1" si="164"/>
        <v>30</v>
      </c>
      <c r="S1073" s="394"/>
      <c r="T1073" s="395"/>
      <c r="U1073" s="395"/>
      <c r="V1073" s="395"/>
      <c r="W1073" s="395"/>
      <c r="X1073" s="395"/>
      <c r="Y1073" s="395"/>
      <c r="Z1073" s="395"/>
      <c r="AA1073" s="395"/>
      <c r="AB1073" s="395"/>
      <c r="AC1073" s="395"/>
    </row>
    <row r="1074" spans="1:29" s="489" customFormat="1">
      <c r="A1074" s="395"/>
      <c r="B1074" s="395"/>
      <c r="C1074" s="394"/>
      <c r="D1074" s="398"/>
      <c r="E1074" s="398"/>
      <c r="F1074" s="395"/>
      <c r="G1074" s="395"/>
      <c r="H1074" s="395"/>
      <c r="I1074" s="395"/>
      <c r="J1074" s="395"/>
      <c r="K1074" s="395"/>
      <c r="L1074" s="395"/>
      <c r="M1074" s="395"/>
      <c r="N1074" s="395"/>
      <c r="O1074" s="395"/>
      <c r="P1074" s="394">
        <f t="shared" ca="1" si="163"/>
        <v>250</v>
      </c>
      <c r="Q1074" s="394">
        <f t="shared" ca="1" si="164"/>
        <v>40</v>
      </c>
      <c r="S1074" s="394"/>
      <c r="T1074" s="395"/>
      <c r="U1074" s="395"/>
      <c r="V1074" s="395"/>
      <c r="W1074" s="395"/>
      <c r="X1074" s="395"/>
      <c r="Y1074" s="395"/>
      <c r="Z1074" s="395"/>
      <c r="AA1074" s="395"/>
      <c r="AB1074" s="395"/>
      <c r="AC1074" s="395"/>
    </row>
    <row r="1075" spans="1:29" s="489" customFormat="1">
      <c r="A1075" s="395"/>
      <c r="B1075" s="395"/>
      <c r="C1075" s="394"/>
      <c r="D1075" s="398"/>
      <c r="E1075" s="398"/>
      <c r="F1075" s="395"/>
      <c r="G1075" s="395"/>
      <c r="H1075" s="395"/>
      <c r="I1075" s="395"/>
      <c r="J1075" s="395"/>
      <c r="K1075" s="395"/>
      <c r="L1075" s="395"/>
      <c r="M1075" s="395"/>
      <c r="N1075" s="395"/>
      <c r="O1075" s="395"/>
      <c r="P1075" s="394">
        <f t="shared" ca="1" si="163"/>
        <v>260</v>
      </c>
      <c r="Q1075" s="394"/>
      <c r="S1075" s="394"/>
      <c r="T1075" s="395"/>
      <c r="U1075" s="395"/>
      <c r="V1075" s="395"/>
      <c r="W1075" s="395"/>
      <c r="X1075" s="395"/>
      <c r="Y1075" s="395"/>
      <c r="Z1075" s="395"/>
      <c r="AA1075" s="395"/>
      <c r="AB1075" s="395"/>
      <c r="AC1075" s="395"/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34:H534"/>
    <mergeCell ref="I534:O534"/>
    <mergeCell ref="A535:H543"/>
    <mergeCell ref="I535:O543"/>
    <mergeCell ref="B464:B500"/>
    <mergeCell ref="B501:B529"/>
    <mergeCell ref="A530:C530"/>
    <mergeCell ref="F530:G530"/>
    <mergeCell ref="A532:H533"/>
    <mergeCell ref="I532:O533"/>
  </mergeCells>
  <printOptions horizontalCentered="1"/>
  <pageMargins left="0.39370078740157483" right="0.39370078740157483" top="0.78740157480314965" bottom="0.39370078740157483" header="0" footer="0"/>
  <pageSetup paperSize="9" scale="90" fitToHeight="0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8">
    <tabColor rgb="FF0070C0"/>
  </sheetPr>
  <dimension ref="A1:N246"/>
  <sheetViews>
    <sheetView view="pageBreakPreview" topLeftCell="A5" zoomScaleSheetLayoutView="100" workbookViewId="0">
      <selection activeCell="F13" sqref="F13:F17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24" t="s">
        <v>476</v>
      </c>
      <c r="B4" s="524"/>
      <c r="C4" s="524"/>
      <c r="D4" s="524"/>
      <c r="E4" s="524"/>
      <c r="F4" s="524"/>
      <c r="G4" s="524"/>
      <c r="H4" s="524"/>
      <c r="I4" s="524"/>
      <c r="J4" s="524"/>
    </row>
    <row r="5" spans="1:12" ht="26.25" customHeight="1">
      <c r="A5" s="525" t="s">
        <v>477</v>
      </c>
      <c r="B5" s="525"/>
      <c r="C5" s="525"/>
      <c r="D5" s="525"/>
      <c r="E5" s="525"/>
      <c r="F5" s="525"/>
      <c r="G5" s="525"/>
      <c r="H5" s="525"/>
      <c r="I5" s="525"/>
      <c r="J5" s="525"/>
    </row>
    <row r="6" spans="1:12" ht="19.5" customHeight="1">
      <c r="A6" s="329" t="s">
        <v>431</v>
      </c>
      <c r="B6" s="423"/>
      <c r="C6" s="424"/>
      <c r="D6" s="424">
        <f>'list acceptance'!D8</f>
        <v>46096</v>
      </c>
      <c r="E6" s="425"/>
      <c r="G6" s="526"/>
      <c r="H6" s="526"/>
      <c r="I6" s="526"/>
      <c r="J6" s="526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KM9+053,20 KM9+180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27" t="s">
        <v>478</v>
      </c>
      <c r="B11" s="529" t="s">
        <v>479</v>
      </c>
      <c r="C11" s="531" t="s">
        <v>185</v>
      </c>
      <c r="D11" s="532"/>
      <c r="E11" s="533" t="s">
        <v>466</v>
      </c>
      <c r="F11" s="535" t="s">
        <v>480</v>
      </c>
      <c r="G11" s="537" t="s">
        <v>481</v>
      </c>
      <c r="H11" s="539" t="s">
        <v>482</v>
      </c>
      <c r="I11" s="540"/>
      <c r="J11" s="516" t="s">
        <v>435</v>
      </c>
    </row>
    <row r="12" spans="1:12" s="433" customFormat="1" ht="54.75" customHeight="1">
      <c r="A12" s="528"/>
      <c r="B12" s="530"/>
      <c r="C12" s="434" t="s">
        <v>483</v>
      </c>
      <c r="D12" s="434" t="s">
        <v>484</v>
      </c>
      <c r="E12" s="534"/>
      <c r="F12" s="536"/>
      <c r="G12" s="538"/>
      <c r="H12" s="401" t="s">
        <v>472</v>
      </c>
      <c r="I12" s="401" t="s">
        <v>473</v>
      </c>
      <c r="J12" s="517"/>
    </row>
    <row r="13" spans="1:12" s="433" customFormat="1" ht="30.75" customHeight="1">
      <c r="A13" s="435">
        <v>1</v>
      </c>
      <c r="B13" s="478">
        <v>46091</v>
      </c>
      <c r="C13" s="436">
        <v>9053.2000000000007</v>
      </c>
      <c r="D13" s="436">
        <v>9180</v>
      </c>
      <c r="E13" s="437">
        <v>1.2</v>
      </c>
      <c r="F13" s="437">
        <v>7.61</v>
      </c>
      <c r="G13" s="438">
        <v>500</v>
      </c>
      <c r="H13" s="437">
        <v>3805</v>
      </c>
      <c r="I13" s="439">
        <v>3844.05</v>
      </c>
      <c r="J13" s="440"/>
      <c r="K13" s="477" t="e">
        <f>#REF!</f>
        <v>#REF!</v>
      </c>
      <c r="L13" s="495"/>
    </row>
    <row r="14" spans="1:12" s="433" customFormat="1" ht="30.75" customHeight="1">
      <c r="A14" s="435">
        <v>2</v>
      </c>
      <c r="B14" s="478">
        <f>B13+1</f>
        <v>46092</v>
      </c>
      <c r="C14" s="436">
        <v>9053.2000000000007</v>
      </c>
      <c r="D14" s="436">
        <v>9180</v>
      </c>
      <c r="E14" s="437">
        <v>1.2</v>
      </c>
      <c r="F14" s="437">
        <v>7.61</v>
      </c>
      <c r="G14" s="438">
        <v>500</v>
      </c>
      <c r="H14" s="437">
        <v>3805</v>
      </c>
      <c r="I14" s="439">
        <v>3846.56</v>
      </c>
      <c r="J14" s="440"/>
      <c r="K14" s="477" t="e">
        <f>#REF!</f>
        <v>#REF!</v>
      </c>
      <c r="L14" s="495"/>
    </row>
    <row r="15" spans="1:12" s="433" customFormat="1" ht="30.75" customHeight="1">
      <c r="A15" s="435">
        <v>2</v>
      </c>
      <c r="B15" s="478">
        <f>B14+1</f>
        <v>46093</v>
      </c>
      <c r="C15" s="436">
        <v>9053.2000000000007</v>
      </c>
      <c r="D15" s="436">
        <v>9180</v>
      </c>
      <c r="E15" s="437">
        <v>1.2</v>
      </c>
      <c r="F15" s="437">
        <v>7.61</v>
      </c>
      <c r="G15" s="438">
        <v>500</v>
      </c>
      <c r="H15" s="437">
        <v>3805</v>
      </c>
      <c r="I15" s="439">
        <v>3844.6</v>
      </c>
      <c r="J15" s="440"/>
      <c r="K15" s="477"/>
      <c r="L15" s="495"/>
    </row>
    <row r="16" spans="1:12" s="433" customFormat="1" ht="30.75" customHeight="1">
      <c r="A16" s="435">
        <v>3</v>
      </c>
      <c r="B16" s="478">
        <f>B15+1</f>
        <v>46094</v>
      </c>
      <c r="C16" s="436">
        <v>9053.2000000000007</v>
      </c>
      <c r="D16" s="436">
        <v>9180</v>
      </c>
      <c r="E16" s="437">
        <v>1.2</v>
      </c>
      <c r="F16" s="437">
        <v>7.61</v>
      </c>
      <c r="G16" s="438">
        <v>500</v>
      </c>
      <c r="H16" s="437">
        <v>3805</v>
      </c>
      <c r="I16" s="439">
        <v>3845.54</v>
      </c>
      <c r="J16" s="440"/>
      <c r="K16" s="477"/>
      <c r="L16" s="495"/>
    </row>
    <row r="17" spans="1:14" s="433" customFormat="1" ht="30.75" customHeight="1">
      <c r="A17" s="435">
        <v>4</v>
      </c>
      <c r="B17" s="478">
        <f>B16+1</f>
        <v>46095</v>
      </c>
      <c r="C17" s="436">
        <v>9053.2000000000007</v>
      </c>
      <c r="D17" s="436">
        <v>9180</v>
      </c>
      <c r="E17" s="437">
        <v>1.2</v>
      </c>
      <c r="F17" s="437">
        <v>7.61</v>
      </c>
      <c r="G17" s="438">
        <v>513</v>
      </c>
      <c r="H17" s="437">
        <v>3903.93</v>
      </c>
      <c r="I17" s="439">
        <v>3945.46</v>
      </c>
      <c r="J17" s="440"/>
      <c r="K17" s="477"/>
      <c r="L17" s="495"/>
    </row>
    <row r="18" spans="1:14" s="433" customFormat="1" ht="24.75" customHeight="1" thickBot="1">
      <c r="A18" s="518" t="s">
        <v>438</v>
      </c>
      <c r="B18" s="519"/>
      <c r="C18" s="519"/>
      <c r="D18" s="519"/>
      <c r="E18" s="519"/>
      <c r="F18" s="520"/>
      <c r="G18" s="441">
        <f>SUM(G13:G17)</f>
        <v>2513</v>
      </c>
      <c r="H18" s="441">
        <f>SUM(H13:H17)</f>
        <v>19123.93</v>
      </c>
      <c r="I18" s="441">
        <f>SUM(I13:I17)</f>
        <v>19326.21</v>
      </c>
      <c r="J18" s="442"/>
    </row>
    <row r="19" spans="1:14" ht="24" customHeight="1" thickTop="1">
      <c r="A19" s="521" t="s">
        <v>301</v>
      </c>
      <c r="B19" s="522"/>
      <c r="C19" s="522"/>
      <c r="D19" s="522"/>
      <c r="E19" s="523"/>
      <c r="F19" s="521" t="s">
        <v>303</v>
      </c>
      <c r="G19" s="522"/>
      <c r="H19" s="522"/>
      <c r="I19" s="522"/>
      <c r="J19" s="523"/>
    </row>
    <row r="20" spans="1:14" ht="21.75" customHeight="1">
      <c r="A20" s="521" t="s">
        <v>412</v>
      </c>
      <c r="B20" s="522"/>
      <c r="C20" s="522"/>
      <c r="D20" s="522"/>
      <c r="E20" s="523"/>
      <c r="F20" s="521" t="s">
        <v>342</v>
      </c>
      <c r="G20" s="522"/>
      <c r="H20" s="522"/>
      <c r="I20" s="522"/>
      <c r="J20" s="523"/>
    </row>
    <row r="21" spans="1:14">
      <c r="A21" s="507" t="s">
        <v>184</v>
      </c>
      <c r="B21" s="508"/>
      <c r="C21" s="508"/>
      <c r="D21" s="508"/>
      <c r="E21" s="509"/>
      <c r="F21" s="507" t="s">
        <v>520</v>
      </c>
      <c r="G21" s="508"/>
      <c r="H21" s="508"/>
      <c r="I21" s="508"/>
      <c r="J21" s="509"/>
    </row>
    <row r="22" spans="1:14" ht="15" customHeight="1">
      <c r="A22" s="510"/>
      <c r="B22" s="511"/>
      <c r="C22" s="511"/>
      <c r="D22" s="511"/>
      <c r="E22" s="512"/>
      <c r="F22" s="510"/>
      <c r="G22" s="511"/>
      <c r="H22" s="511"/>
      <c r="I22" s="511"/>
      <c r="J22" s="512"/>
    </row>
    <row r="23" spans="1:14" ht="15" customHeight="1">
      <c r="A23" s="510"/>
      <c r="B23" s="511"/>
      <c r="C23" s="511"/>
      <c r="D23" s="511"/>
      <c r="E23" s="512"/>
      <c r="F23" s="510"/>
      <c r="G23" s="511"/>
      <c r="H23" s="511"/>
      <c r="I23" s="511"/>
      <c r="J23" s="512"/>
    </row>
    <row r="24" spans="1:14" ht="15" customHeight="1">
      <c r="A24" s="510"/>
      <c r="B24" s="511"/>
      <c r="C24" s="511"/>
      <c r="D24" s="511"/>
      <c r="E24" s="512"/>
      <c r="F24" s="510"/>
      <c r="G24" s="511"/>
      <c r="H24" s="511"/>
      <c r="I24" s="511"/>
      <c r="J24" s="512"/>
    </row>
    <row r="25" spans="1:14" ht="15" customHeight="1">
      <c r="A25" s="510"/>
      <c r="B25" s="511"/>
      <c r="C25" s="511"/>
      <c r="D25" s="511"/>
      <c r="E25" s="512"/>
      <c r="F25" s="510"/>
      <c r="G25" s="511"/>
      <c r="H25" s="511"/>
      <c r="I25" s="511"/>
      <c r="J25" s="512"/>
    </row>
    <row r="26" spans="1:14" ht="15" customHeight="1">
      <c r="A26" s="510"/>
      <c r="B26" s="511"/>
      <c r="C26" s="511"/>
      <c r="D26" s="511"/>
      <c r="E26" s="512"/>
      <c r="F26" s="510"/>
      <c r="G26" s="511"/>
      <c r="H26" s="511"/>
      <c r="I26" s="511"/>
      <c r="J26" s="512"/>
    </row>
    <row r="27" spans="1:14" ht="15" customHeight="1">
      <c r="A27" s="510"/>
      <c r="B27" s="511"/>
      <c r="C27" s="511"/>
      <c r="D27" s="511"/>
      <c r="E27" s="512"/>
      <c r="F27" s="510"/>
      <c r="G27" s="511"/>
      <c r="H27" s="511"/>
      <c r="I27" s="511"/>
      <c r="J27" s="512"/>
    </row>
    <row r="28" spans="1:14" ht="27" customHeight="1">
      <c r="A28" s="513"/>
      <c r="B28" s="514"/>
      <c r="C28" s="514"/>
      <c r="D28" s="514"/>
      <c r="E28" s="515"/>
      <c r="F28" s="513"/>
      <c r="G28" s="514"/>
      <c r="H28" s="514"/>
      <c r="I28" s="514"/>
      <c r="J28" s="515"/>
    </row>
    <row r="29" spans="1:14">
      <c r="B29" s="443"/>
    </row>
    <row r="30" spans="1:14">
      <c r="M30" s="420">
        <f t="shared" ref="M30:M93" si="0">I30+K30</f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ref="M94:M157" si="1">I94+K94</f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ref="M158:M221" si="2">I158+K158</f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ref="M222:M237" si="3">I222+K222</f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>SUBTOTAL(109,M19:M237)</f>
        <v>0</v>
      </c>
      <c r="N238" s="420" t="e">
        <f>SUBTOTAL(109,N19:N237)</f>
        <v>#REF!</v>
      </c>
    </row>
    <row r="246" spans="10:10">
      <c r="J246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1:E28"/>
    <mergeCell ref="F21:J28"/>
    <mergeCell ref="J11:J12"/>
    <mergeCell ref="A18:F18"/>
    <mergeCell ref="A19:E19"/>
    <mergeCell ref="F19:J19"/>
    <mergeCell ref="A20:E20"/>
    <mergeCell ref="F20:J20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070326/01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4" t="s">
        <v>236</v>
      </c>
      <c r="B15" s="854"/>
      <c r="C15" s="854"/>
      <c r="D15" s="854"/>
      <c r="E15" s="854"/>
      <c r="F15" s="854"/>
      <c r="G15" s="854"/>
      <c r="H15" s="854"/>
      <c r="I15" s="854"/>
      <c r="J15" s="854"/>
      <c r="K15" s="854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4" t="s">
        <v>238</v>
      </c>
      <c r="B17" s="854"/>
      <c r="C17" s="854"/>
      <c r="D17" s="854"/>
      <c r="E17" s="854"/>
      <c r="F17" s="854"/>
      <c r="G17" s="854"/>
      <c r="H17" s="854"/>
      <c r="I17" s="854"/>
      <c r="J17" s="854"/>
      <c r="K17" s="854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5" t="e">
        <f>Bìa!$B$25</f>
        <v>#REF!</v>
      </c>
      <c r="G19" s="855"/>
      <c r="H19" s="855"/>
      <c r="I19" s="855"/>
      <c r="J19" s="855"/>
      <c r="K19" s="855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6" t="s">
        <v>241</v>
      </c>
      <c r="B21" s="856"/>
      <c r="C21" s="856"/>
      <c r="D21" s="856"/>
      <c r="E21" s="856"/>
      <c r="F21" s="856"/>
      <c r="G21" s="856"/>
      <c r="H21" s="856"/>
      <c r="I21" s="856"/>
      <c r="J21" s="856"/>
      <c r="K21" s="856"/>
      <c r="L21" s="856"/>
      <c r="N21" s="210" t="s">
        <v>339</v>
      </c>
      <c r="P21" s="211"/>
    </row>
    <row r="22" spans="1:22" s="210" customFormat="1" ht="33.6" customHeight="1">
      <c r="A22" s="856" t="s">
        <v>340</v>
      </c>
      <c r="B22" s="856"/>
      <c r="C22" s="856"/>
      <c r="D22" s="856"/>
      <c r="E22" s="856"/>
      <c r="F22" s="856"/>
      <c r="G22" s="856"/>
      <c r="H22" s="856"/>
      <c r="I22" s="856"/>
      <c r="J22" s="856"/>
      <c r="K22" s="856"/>
      <c r="L22" s="856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7">
        <f>+M10</f>
        <v>46027</v>
      </c>
      <c r="G24" s="857"/>
      <c r="H24" s="857"/>
      <c r="I24" s="857"/>
      <c r="J24" s="857"/>
      <c r="K24" s="857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7">
        <f>+F24</f>
        <v>46027</v>
      </c>
      <c r="G25" s="857"/>
      <c r="H25" s="857"/>
      <c r="I25" s="857"/>
      <c r="J25" s="857"/>
      <c r="K25" s="857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3" t="s">
        <v>203</v>
      </c>
      <c r="D29" s="853"/>
      <c r="E29" s="225" t="s">
        <v>204</v>
      </c>
      <c r="F29" s="226" t="s">
        <v>205</v>
      </c>
      <c r="G29" s="858"/>
      <c r="H29" s="858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3" t="s">
        <v>370</v>
      </c>
      <c r="D30" s="853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59" t="s">
        <v>246</v>
      </c>
      <c r="B31" s="859"/>
      <c r="C31" s="859"/>
      <c r="D31" s="859"/>
      <c r="E31" s="859"/>
      <c r="F31" s="859"/>
      <c r="G31" s="859"/>
      <c r="H31" s="859"/>
      <c r="I31" s="859"/>
      <c r="J31" s="859"/>
      <c r="K31" s="859"/>
      <c r="L31" s="225"/>
    </row>
    <row r="32" spans="1:22" s="227" customFormat="1" ht="21.9" customHeight="1">
      <c r="A32" s="223" t="s">
        <v>201</v>
      </c>
      <c r="B32" s="224" t="s">
        <v>202</v>
      </c>
      <c r="C32" s="853" t="s">
        <v>295</v>
      </c>
      <c r="D32" s="853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3" t="e">
        <f>#REF!</f>
        <v>#REF!</v>
      </c>
      <c r="D33" s="843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4" t="s">
        <v>176</v>
      </c>
      <c r="C36" s="844"/>
      <c r="D36" s="844"/>
      <c r="E36" s="844"/>
      <c r="F36" s="844"/>
      <c r="G36" s="844"/>
      <c r="H36" s="844"/>
      <c r="I36" s="844"/>
      <c r="J36" s="844"/>
      <c r="K36" s="844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5" t="s">
        <v>210</v>
      </c>
      <c r="C38" s="845"/>
      <c r="D38" s="845"/>
      <c r="E38" s="845"/>
      <c r="F38" s="845"/>
      <c r="G38" s="845"/>
      <c r="H38" s="845"/>
      <c r="I38" s="845"/>
      <c r="J38" s="845"/>
      <c r="K38" s="845"/>
      <c r="L38" s="226"/>
    </row>
    <row r="39" spans="1:24" s="212" customFormat="1" ht="36" customHeight="1">
      <c r="B39" s="844" t="s">
        <v>211</v>
      </c>
      <c r="C39" s="844"/>
      <c r="D39" s="844"/>
      <c r="E39" s="844"/>
      <c r="F39" s="844"/>
      <c r="G39" s="844"/>
      <c r="H39" s="844"/>
      <c r="I39" s="844"/>
      <c r="J39" s="844"/>
      <c r="K39" s="844"/>
      <c r="L39" s="230"/>
      <c r="O39" s="231"/>
    </row>
    <row r="40" spans="1:24" s="212" customFormat="1" ht="15.6">
      <c r="B40" s="844" t="s">
        <v>250</v>
      </c>
      <c r="C40" s="844"/>
      <c r="D40" s="844"/>
      <c r="E40" s="844"/>
      <c r="F40" s="844"/>
      <c r="G40" s="844"/>
      <c r="H40" s="844"/>
      <c r="I40" s="844"/>
      <c r="J40" s="844"/>
      <c r="K40" s="844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4" t="s">
        <v>253</v>
      </c>
      <c r="C43" s="844"/>
      <c r="D43" s="844"/>
      <c r="E43" s="844"/>
      <c r="F43" s="844"/>
      <c r="G43" s="844"/>
      <c r="H43" s="844"/>
      <c r="I43" s="844"/>
      <c r="J43" s="844"/>
      <c r="K43" s="844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6" t="s">
        <v>256</v>
      </c>
      <c r="H47" s="847"/>
      <c r="I47" s="848"/>
      <c r="J47" s="852" t="s">
        <v>257</v>
      </c>
      <c r="K47" s="852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49" t="s">
        <v>259</v>
      </c>
      <c r="H48" s="850"/>
      <c r="I48" s="851"/>
      <c r="J48" s="852" t="s">
        <v>260</v>
      </c>
      <c r="K48" s="852"/>
    </row>
    <row r="49" spans="1:12" s="238" customFormat="1" ht="32.1" customHeight="1">
      <c r="A49" s="237">
        <v>1</v>
      </c>
      <c r="B49" s="837" t="s">
        <v>360</v>
      </c>
      <c r="C49" s="838"/>
      <c r="D49" s="838"/>
      <c r="E49" s="838"/>
      <c r="F49" s="839"/>
      <c r="G49" s="840" t="s">
        <v>361</v>
      </c>
      <c r="H49" s="841"/>
      <c r="I49" s="842"/>
      <c r="J49" s="810" t="s">
        <v>261</v>
      </c>
      <c r="K49" s="810"/>
    </row>
    <row r="50" spans="1:12" s="238" customFormat="1" ht="32.1" customHeight="1">
      <c r="A50" s="237">
        <f t="shared" ref="A50:A55" si="0">A49+1</f>
        <v>2</v>
      </c>
      <c r="B50" s="837" t="s">
        <v>362</v>
      </c>
      <c r="C50" s="838"/>
      <c r="D50" s="838"/>
      <c r="E50" s="838"/>
      <c r="F50" s="839"/>
      <c r="G50" s="840" t="s">
        <v>363</v>
      </c>
      <c r="H50" s="841"/>
      <c r="I50" s="842"/>
      <c r="J50" s="810" t="str">
        <f t="shared" ref="J50:J55" si="1">J49</f>
        <v>Đạt y/c</v>
      </c>
      <c r="K50" s="810"/>
    </row>
    <row r="51" spans="1:12" s="238" customFormat="1" ht="32.1" customHeight="1">
      <c r="A51" s="237">
        <f t="shared" si="0"/>
        <v>3</v>
      </c>
      <c r="B51" s="837" t="s">
        <v>364</v>
      </c>
      <c r="C51" s="838"/>
      <c r="D51" s="838"/>
      <c r="E51" s="838"/>
      <c r="F51" s="839"/>
      <c r="G51" s="840" t="s">
        <v>262</v>
      </c>
      <c r="H51" s="841"/>
      <c r="I51" s="842"/>
      <c r="J51" s="810" t="str">
        <f t="shared" si="1"/>
        <v>Đạt y/c</v>
      </c>
      <c r="K51" s="810"/>
    </row>
    <row r="52" spans="1:12" s="205" customFormat="1" ht="32.1" customHeight="1">
      <c r="A52" s="237">
        <f t="shared" si="0"/>
        <v>4</v>
      </c>
      <c r="B52" s="837" t="s">
        <v>365</v>
      </c>
      <c r="C52" s="838"/>
      <c r="D52" s="838"/>
      <c r="E52" s="838"/>
      <c r="F52" s="839"/>
      <c r="G52" s="831" t="s">
        <v>263</v>
      </c>
      <c r="H52" s="832"/>
      <c r="I52" s="833"/>
      <c r="J52" s="810" t="str">
        <f t="shared" si="1"/>
        <v>Đạt y/c</v>
      </c>
      <c r="K52" s="810"/>
    </row>
    <row r="53" spans="1:12" s="205" customFormat="1" ht="32.1" customHeight="1">
      <c r="A53" s="237">
        <f t="shared" si="0"/>
        <v>5</v>
      </c>
      <c r="B53" s="837" t="s">
        <v>366</v>
      </c>
      <c r="C53" s="838"/>
      <c r="D53" s="838"/>
      <c r="E53" s="838"/>
      <c r="F53" s="839"/>
      <c r="G53" s="831" t="s">
        <v>367</v>
      </c>
      <c r="H53" s="832"/>
      <c r="I53" s="833"/>
      <c r="J53" s="810" t="str">
        <f t="shared" si="1"/>
        <v>Đạt y/c</v>
      </c>
      <c r="K53" s="810"/>
    </row>
    <row r="54" spans="1:12" s="205" customFormat="1" ht="32.1" customHeight="1">
      <c r="A54" s="237">
        <f t="shared" si="0"/>
        <v>6</v>
      </c>
      <c r="B54" s="837" t="s">
        <v>264</v>
      </c>
      <c r="C54" s="838"/>
      <c r="D54" s="838"/>
      <c r="E54" s="838"/>
      <c r="F54" s="839"/>
      <c r="G54" s="834" t="s">
        <v>368</v>
      </c>
      <c r="H54" s="835"/>
      <c r="I54" s="836"/>
      <c r="J54" s="810" t="str">
        <f t="shared" si="1"/>
        <v>Đạt y/c</v>
      </c>
      <c r="K54" s="810"/>
    </row>
    <row r="55" spans="1:12" s="205" customFormat="1" ht="32.1" customHeight="1">
      <c r="A55" s="237">
        <f t="shared" si="0"/>
        <v>7</v>
      </c>
      <c r="B55" s="837" t="s">
        <v>369</v>
      </c>
      <c r="C55" s="838"/>
      <c r="D55" s="838"/>
      <c r="E55" s="838"/>
      <c r="F55" s="839"/>
      <c r="G55" s="834" t="s">
        <v>368</v>
      </c>
      <c r="H55" s="835"/>
      <c r="I55" s="836"/>
      <c r="J55" s="810" t="str">
        <f t="shared" si="1"/>
        <v>Đạt y/c</v>
      </c>
      <c r="K55" s="810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1" t="s">
        <v>267</v>
      </c>
      <c r="C60" s="811"/>
      <c r="D60" s="811"/>
      <c r="E60" s="811"/>
      <c r="F60" s="811"/>
      <c r="G60" s="811"/>
      <c r="H60" s="811"/>
      <c r="I60" s="811"/>
      <c r="J60" s="811"/>
      <c r="K60" s="81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1" t="s">
        <v>268</v>
      </c>
      <c r="C62" s="811"/>
      <c r="D62" s="811"/>
      <c r="E62" s="811"/>
      <c r="F62" s="811"/>
      <c r="G62" s="811"/>
      <c r="H62" s="811"/>
      <c r="I62" s="811"/>
      <c r="J62" s="811"/>
      <c r="K62" s="81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689" t="s">
        <v>301</v>
      </c>
      <c r="B65" s="689"/>
      <c r="C65" s="689"/>
      <c r="D65" s="689"/>
      <c r="E65" s="689"/>
      <c r="F65" s="689"/>
      <c r="G65" s="688" t="s">
        <v>303</v>
      </c>
      <c r="H65" s="688"/>
      <c r="I65" s="688"/>
      <c r="J65" s="688"/>
      <c r="K65" s="688"/>
    </row>
    <row r="66" spans="1:11" s="205" customFormat="1" ht="15.6">
      <c r="A66" s="689"/>
      <c r="B66" s="689"/>
      <c r="C66" s="689"/>
      <c r="D66" s="689"/>
      <c r="E66" s="689"/>
      <c r="F66" s="689"/>
      <c r="G66" s="688"/>
      <c r="H66" s="688"/>
      <c r="I66" s="688"/>
      <c r="J66" s="688"/>
      <c r="K66" s="688"/>
    </row>
    <row r="67" spans="1:11" s="205" customFormat="1" ht="33.75" customHeight="1">
      <c r="A67" s="551" t="s">
        <v>302</v>
      </c>
      <c r="B67" s="551"/>
      <c r="C67" s="551"/>
      <c r="D67" s="551"/>
      <c r="E67" s="551"/>
      <c r="F67" s="551"/>
      <c r="G67" s="821" t="s">
        <v>344</v>
      </c>
      <c r="H67" s="821"/>
      <c r="I67" s="821"/>
      <c r="J67" s="821"/>
      <c r="K67" s="821"/>
    </row>
    <row r="68" spans="1:11" s="205" customFormat="1" ht="15.6">
      <c r="A68" s="812" t="s">
        <v>295</v>
      </c>
      <c r="B68" s="813"/>
      <c r="C68" s="813"/>
      <c r="D68" s="813"/>
      <c r="E68" s="813"/>
      <c r="F68" s="814"/>
      <c r="G68" s="822" t="s">
        <v>370</v>
      </c>
      <c r="H68" s="823"/>
      <c r="I68" s="823"/>
      <c r="J68" s="823"/>
      <c r="K68" s="824"/>
    </row>
    <row r="69" spans="1:11" s="205" customFormat="1" ht="27.75" customHeight="1">
      <c r="A69" s="815"/>
      <c r="B69" s="816"/>
      <c r="C69" s="816"/>
      <c r="D69" s="816"/>
      <c r="E69" s="816"/>
      <c r="F69" s="817"/>
      <c r="G69" s="825"/>
      <c r="H69" s="826"/>
      <c r="I69" s="826"/>
      <c r="J69" s="826"/>
      <c r="K69" s="827"/>
    </row>
    <row r="70" spans="1:11" s="205" customFormat="1" ht="27.75" customHeight="1">
      <c r="A70" s="815"/>
      <c r="B70" s="816"/>
      <c r="C70" s="816"/>
      <c r="D70" s="816"/>
      <c r="E70" s="816"/>
      <c r="F70" s="817"/>
      <c r="G70" s="825"/>
      <c r="H70" s="826"/>
      <c r="I70" s="826"/>
      <c r="J70" s="826"/>
      <c r="K70" s="827"/>
    </row>
    <row r="71" spans="1:11" ht="27.75" customHeight="1">
      <c r="A71" s="815"/>
      <c r="B71" s="816"/>
      <c r="C71" s="816"/>
      <c r="D71" s="816"/>
      <c r="E71" s="816"/>
      <c r="F71" s="817"/>
      <c r="G71" s="825"/>
      <c r="H71" s="826"/>
      <c r="I71" s="826"/>
      <c r="J71" s="826"/>
      <c r="K71" s="827"/>
    </row>
    <row r="72" spans="1:11">
      <c r="A72" s="815"/>
      <c r="B72" s="816"/>
      <c r="C72" s="816"/>
      <c r="D72" s="816"/>
      <c r="E72" s="816"/>
      <c r="F72" s="817"/>
      <c r="G72" s="825"/>
      <c r="H72" s="826"/>
      <c r="I72" s="826"/>
      <c r="J72" s="826"/>
      <c r="K72" s="827"/>
    </row>
    <row r="73" spans="1:11">
      <c r="A73" s="818"/>
      <c r="B73" s="819"/>
      <c r="C73" s="819"/>
      <c r="D73" s="819"/>
      <c r="E73" s="819"/>
      <c r="F73" s="820"/>
      <c r="G73" s="828"/>
      <c r="H73" s="829"/>
      <c r="I73" s="829"/>
      <c r="J73" s="829"/>
      <c r="K73" s="830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6" t="s">
        <v>34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</row>
    <row r="2" spans="1:44" s="58" customFormat="1" ht="20.100000000000001" customHeight="1">
      <c r="A2" s="865" t="s">
        <v>35</v>
      </c>
      <c r="B2" s="865" t="s">
        <v>0</v>
      </c>
      <c r="C2" s="865" t="s">
        <v>1</v>
      </c>
      <c r="D2" s="865" t="s">
        <v>36</v>
      </c>
      <c r="E2" s="865" t="s">
        <v>37</v>
      </c>
      <c r="F2" s="865"/>
      <c r="G2" s="865"/>
      <c r="H2" s="865"/>
      <c r="I2" s="865"/>
      <c r="J2" s="865"/>
      <c r="K2" s="865"/>
      <c r="L2" s="865"/>
      <c r="M2" s="865"/>
      <c r="N2" s="865"/>
      <c r="O2" s="865"/>
      <c r="P2" s="865"/>
      <c r="Q2" s="865"/>
      <c r="R2" s="865"/>
      <c r="S2" s="860" t="s">
        <v>38</v>
      </c>
      <c r="T2" s="860" t="s">
        <v>39</v>
      </c>
      <c r="U2" s="860" t="s">
        <v>40</v>
      </c>
      <c r="V2" s="865" t="s">
        <v>41</v>
      </c>
      <c r="W2" s="865"/>
      <c r="X2" s="865"/>
      <c r="Y2" s="865"/>
      <c r="Z2" s="865"/>
      <c r="AA2" s="865"/>
      <c r="AB2" s="865"/>
      <c r="AC2" s="865"/>
      <c r="AD2" s="865"/>
      <c r="AE2" s="865"/>
      <c r="AF2" s="865"/>
      <c r="AG2" s="865"/>
      <c r="AH2" s="865"/>
      <c r="AI2" s="865"/>
      <c r="AJ2" s="860" t="s">
        <v>42</v>
      </c>
      <c r="AK2" s="860" t="s">
        <v>43</v>
      </c>
      <c r="AL2" s="860" t="s">
        <v>44</v>
      </c>
      <c r="AM2" s="860" t="s">
        <v>45</v>
      </c>
      <c r="AN2" s="860" t="s">
        <v>46</v>
      </c>
      <c r="AO2" s="860" t="s">
        <v>47</v>
      </c>
      <c r="AP2" s="860" t="s">
        <v>48</v>
      </c>
      <c r="AQ2" s="860" t="s">
        <v>49</v>
      </c>
      <c r="AR2" s="860" t="s">
        <v>2</v>
      </c>
    </row>
    <row r="3" spans="1:44" s="58" customFormat="1" ht="72.75" customHeight="1">
      <c r="A3" s="865"/>
      <c r="B3" s="865"/>
      <c r="C3" s="865"/>
      <c r="D3" s="865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0"/>
      <c r="T3" s="860"/>
      <c r="U3" s="86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0"/>
      <c r="AK3" s="860"/>
      <c r="AL3" s="860"/>
      <c r="AM3" s="860"/>
      <c r="AN3" s="860"/>
      <c r="AO3" s="860"/>
      <c r="AP3" s="860"/>
      <c r="AQ3" s="860"/>
      <c r="AR3" s="860"/>
    </row>
    <row r="4" spans="1:44" s="64" customFormat="1" ht="20.100000000000001" customHeight="1">
      <c r="A4" s="867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8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8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8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8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8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8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9"/>
      <c r="B11" s="865" t="s">
        <v>15</v>
      </c>
      <c r="C11" s="865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6" t="s">
        <v>67</v>
      </c>
      <c r="B12" s="866"/>
      <c r="C12" s="866"/>
      <c r="D12" s="866"/>
      <c r="E12" s="866"/>
      <c r="F12" s="866"/>
      <c r="G12" s="866"/>
      <c r="H12" s="866"/>
      <c r="I12" s="866"/>
      <c r="J12" s="866"/>
      <c r="K12" s="866"/>
      <c r="L12" s="866"/>
      <c r="M12" s="866"/>
      <c r="N12" s="866"/>
      <c r="O12" s="866"/>
      <c r="P12" s="866"/>
      <c r="Q12" s="866"/>
      <c r="R12" s="866"/>
      <c r="S12" s="866"/>
      <c r="T12" s="866"/>
      <c r="U12" s="866"/>
      <c r="V12" s="866"/>
      <c r="W12" s="866"/>
      <c r="X12" s="866"/>
      <c r="Y12" s="866"/>
      <c r="Z12" s="866"/>
      <c r="AA12" s="866"/>
      <c r="AB12" s="866"/>
      <c r="AC12" s="866"/>
      <c r="AD12" s="866"/>
      <c r="AE12" s="866"/>
      <c r="AF12" s="866"/>
      <c r="AG12" s="866"/>
      <c r="AH12" s="866"/>
      <c r="AI12" s="866"/>
      <c r="AJ12" s="866"/>
      <c r="AK12" s="866"/>
      <c r="AL12" s="866"/>
      <c r="AM12" s="866"/>
      <c r="AN12" s="866"/>
      <c r="AO12" s="866"/>
      <c r="AP12" s="866"/>
      <c r="AQ12" s="866"/>
      <c r="AR12" s="866"/>
    </row>
    <row r="13" spans="1:44" s="58" customFormat="1" ht="18" customHeight="1">
      <c r="A13" s="865" t="s">
        <v>35</v>
      </c>
      <c r="B13" s="865" t="s">
        <v>0</v>
      </c>
      <c r="C13" s="865" t="s">
        <v>1</v>
      </c>
      <c r="D13" s="865" t="s">
        <v>36</v>
      </c>
      <c r="E13" s="865" t="s">
        <v>37</v>
      </c>
      <c r="F13" s="865"/>
      <c r="G13" s="865"/>
      <c r="H13" s="865"/>
      <c r="I13" s="865"/>
      <c r="J13" s="865"/>
      <c r="K13" s="865"/>
      <c r="L13" s="865"/>
      <c r="M13" s="865"/>
      <c r="N13" s="865"/>
      <c r="O13" s="865"/>
      <c r="P13" s="865"/>
      <c r="Q13" s="865"/>
      <c r="R13" s="865"/>
      <c r="S13" s="860" t="s">
        <v>38</v>
      </c>
      <c r="T13" s="860" t="s">
        <v>39</v>
      </c>
      <c r="U13" s="860" t="s">
        <v>40</v>
      </c>
      <c r="V13" s="865" t="s">
        <v>41</v>
      </c>
      <c r="W13" s="865"/>
      <c r="X13" s="865"/>
      <c r="Y13" s="865"/>
      <c r="Z13" s="865"/>
      <c r="AA13" s="865"/>
      <c r="AB13" s="865"/>
      <c r="AC13" s="865"/>
      <c r="AD13" s="865"/>
      <c r="AE13" s="865"/>
      <c r="AF13" s="865"/>
      <c r="AG13" s="865"/>
      <c r="AH13" s="865"/>
      <c r="AI13" s="865"/>
      <c r="AJ13" s="860" t="s">
        <v>42</v>
      </c>
      <c r="AK13" s="860" t="s">
        <v>43</v>
      </c>
      <c r="AL13" s="860" t="s">
        <v>44</v>
      </c>
      <c r="AM13" s="860" t="s">
        <v>45</v>
      </c>
      <c r="AN13" s="860" t="s">
        <v>46</v>
      </c>
      <c r="AO13" s="860" t="s">
        <v>47</v>
      </c>
      <c r="AP13" s="860" t="s">
        <v>48</v>
      </c>
      <c r="AQ13" s="860" t="s">
        <v>49</v>
      </c>
      <c r="AR13" s="860" t="s">
        <v>2</v>
      </c>
    </row>
    <row r="14" spans="1:44" s="58" customFormat="1" ht="72.75" customHeight="1">
      <c r="A14" s="865"/>
      <c r="B14" s="865"/>
      <c r="C14" s="865"/>
      <c r="D14" s="865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0"/>
      <c r="T14" s="860"/>
      <c r="U14" s="86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0"/>
      <c r="AK14" s="860"/>
      <c r="AL14" s="860"/>
      <c r="AM14" s="860"/>
      <c r="AN14" s="860"/>
      <c r="AO14" s="860"/>
      <c r="AP14" s="860"/>
      <c r="AQ14" s="860"/>
      <c r="AR14" s="860"/>
    </row>
    <row r="15" spans="1:44" s="69" customFormat="1" ht="20.100000000000001" customHeight="1">
      <c r="A15" s="861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2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2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2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2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2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2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3"/>
      <c r="B22" s="864" t="s">
        <v>15</v>
      </c>
      <c r="C22" s="864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6" t="s">
        <v>70</v>
      </c>
      <c r="B23" s="866"/>
      <c r="C23" s="866"/>
      <c r="D23" s="866"/>
      <c r="E23" s="866"/>
      <c r="F23" s="866"/>
      <c r="G23" s="866"/>
      <c r="H23" s="866"/>
      <c r="I23" s="866"/>
      <c r="J23" s="866"/>
      <c r="K23" s="866"/>
      <c r="L23" s="866"/>
      <c r="M23" s="866"/>
      <c r="N23" s="866"/>
      <c r="O23" s="866"/>
      <c r="P23" s="866"/>
      <c r="Q23" s="866"/>
      <c r="R23" s="866"/>
      <c r="S23" s="866"/>
      <c r="T23" s="866"/>
      <c r="U23" s="866"/>
      <c r="V23" s="866"/>
      <c r="W23" s="866"/>
      <c r="X23" s="866"/>
      <c r="Y23" s="866"/>
      <c r="Z23" s="866"/>
      <c r="AA23" s="866"/>
      <c r="AB23" s="866"/>
      <c r="AC23" s="866"/>
      <c r="AD23" s="866"/>
      <c r="AE23" s="866"/>
      <c r="AF23" s="866"/>
      <c r="AG23" s="866"/>
      <c r="AH23" s="866"/>
      <c r="AI23" s="866"/>
      <c r="AJ23" s="866"/>
      <c r="AK23" s="866"/>
      <c r="AL23" s="866"/>
      <c r="AM23" s="866"/>
      <c r="AN23" s="866"/>
      <c r="AO23" s="866"/>
      <c r="AP23" s="866"/>
      <c r="AQ23" s="866"/>
      <c r="AR23" s="866"/>
    </row>
    <row r="24" spans="1:44" s="58" customFormat="1" ht="18" customHeight="1">
      <c r="A24" s="865" t="s">
        <v>35</v>
      </c>
      <c r="B24" s="865" t="s">
        <v>0</v>
      </c>
      <c r="C24" s="865" t="s">
        <v>1</v>
      </c>
      <c r="D24" s="865" t="s">
        <v>36</v>
      </c>
      <c r="E24" s="865" t="s">
        <v>37</v>
      </c>
      <c r="F24" s="865"/>
      <c r="G24" s="865"/>
      <c r="H24" s="865"/>
      <c r="I24" s="865"/>
      <c r="J24" s="865"/>
      <c r="K24" s="865"/>
      <c r="L24" s="865"/>
      <c r="M24" s="865"/>
      <c r="N24" s="865"/>
      <c r="O24" s="865"/>
      <c r="P24" s="865"/>
      <c r="Q24" s="865"/>
      <c r="R24" s="865"/>
      <c r="S24" s="860" t="s">
        <v>38</v>
      </c>
      <c r="T24" s="860" t="s">
        <v>39</v>
      </c>
      <c r="U24" s="860" t="s">
        <v>40</v>
      </c>
      <c r="V24" s="865" t="s">
        <v>41</v>
      </c>
      <c r="W24" s="865"/>
      <c r="X24" s="865"/>
      <c r="Y24" s="865"/>
      <c r="Z24" s="865"/>
      <c r="AA24" s="865"/>
      <c r="AB24" s="865"/>
      <c r="AC24" s="865"/>
      <c r="AD24" s="865"/>
      <c r="AE24" s="865"/>
      <c r="AF24" s="865"/>
      <c r="AG24" s="865"/>
      <c r="AH24" s="865"/>
      <c r="AI24" s="865"/>
      <c r="AJ24" s="860" t="s">
        <v>42</v>
      </c>
      <c r="AK24" s="860" t="s">
        <v>43</v>
      </c>
      <c r="AL24" s="860" t="s">
        <v>44</v>
      </c>
      <c r="AM24" s="860" t="s">
        <v>45</v>
      </c>
      <c r="AN24" s="860" t="s">
        <v>46</v>
      </c>
      <c r="AO24" s="860" t="s">
        <v>47</v>
      </c>
      <c r="AP24" s="860" t="s">
        <v>48</v>
      </c>
      <c r="AQ24" s="860" t="s">
        <v>49</v>
      </c>
      <c r="AR24" s="860" t="s">
        <v>2</v>
      </c>
    </row>
    <row r="25" spans="1:44" s="58" customFormat="1" ht="72.75" customHeight="1">
      <c r="A25" s="865"/>
      <c r="B25" s="865"/>
      <c r="C25" s="865"/>
      <c r="D25" s="865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0"/>
      <c r="T25" s="860"/>
      <c r="U25" s="86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0"/>
      <c r="AK25" s="860"/>
      <c r="AL25" s="860"/>
      <c r="AM25" s="860"/>
      <c r="AN25" s="860"/>
      <c r="AO25" s="860"/>
      <c r="AP25" s="860"/>
      <c r="AQ25" s="860"/>
      <c r="AR25" s="860"/>
    </row>
    <row r="26" spans="1:44" s="69" customFormat="1" ht="20.100000000000001" customHeight="1">
      <c r="A26" s="861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2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2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2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2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2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2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3"/>
      <c r="B33" s="864" t="s">
        <v>15</v>
      </c>
      <c r="C33" s="864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6" t="s">
        <v>72</v>
      </c>
      <c r="B34" s="866"/>
      <c r="C34" s="866"/>
      <c r="D34" s="866"/>
      <c r="E34" s="866"/>
      <c r="F34" s="866"/>
      <c r="G34" s="866"/>
      <c r="H34" s="866"/>
      <c r="I34" s="866"/>
      <c r="J34" s="866"/>
      <c r="K34" s="866"/>
      <c r="L34" s="866"/>
      <c r="M34" s="866"/>
      <c r="N34" s="866"/>
      <c r="O34" s="866"/>
      <c r="P34" s="866"/>
      <c r="Q34" s="866"/>
      <c r="R34" s="866"/>
      <c r="S34" s="866"/>
      <c r="T34" s="866"/>
      <c r="U34" s="866"/>
      <c r="V34" s="866"/>
      <c r="W34" s="866"/>
      <c r="X34" s="866"/>
      <c r="Y34" s="866"/>
      <c r="Z34" s="866"/>
      <c r="AA34" s="866"/>
      <c r="AB34" s="866"/>
      <c r="AC34" s="866"/>
      <c r="AD34" s="866"/>
      <c r="AE34" s="866"/>
      <c r="AF34" s="866"/>
      <c r="AG34" s="866"/>
      <c r="AH34" s="866"/>
      <c r="AI34" s="866"/>
      <c r="AJ34" s="866"/>
      <c r="AK34" s="866"/>
      <c r="AL34" s="866"/>
      <c r="AM34" s="866"/>
      <c r="AN34" s="866"/>
      <c r="AO34" s="866"/>
      <c r="AP34" s="866"/>
      <c r="AQ34" s="866"/>
      <c r="AR34" s="866"/>
    </row>
    <row r="35" spans="1:44" s="58" customFormat="1" ht="18" customHeight="1">
      <c r="A35" s="865" t="s">
        <v>35</v>
      </c>
      <c r="B35" s="865" t="s">
        <v>0</v>
      </c>
      <c r="C35" s="865" t="s">
        <v>1</v>
      </c>
      <c r="D35" s="865" t="s">
        <v>36</v>
      </c>
      <c r="E35" s="865" t="s">
        <v>37</v>
      </c>
      <c r="F35" s="865"/>
      <c r="G35" s="865"/>
      <c r="H35" s="865"/>
      <c r="I35" s="865"/>
      <c r="J35" s="865"/>
      <c r="K35" s="865"/>
      <c r="L35" s="865"/>
      <c r="M35" s="865"/>
      <c r="N35" s="865"/>
      <c r="O35" s="865"/>
      <c r="P35" s="865"/>
      <c r="Q35" s="865"/>
      <c r="R35" s="865"/>
      <c r="S35" s="860" t="s">
        <v>38</v>
      </c>
      <c r="T35" s="860" t="s">
        <v>39</v>
      </c>
      <c r="U35" s="860" t="s">
        <v>40</v>
      </c>
      <c r="V35" s="865" t="s">
        <v>41</v>
      </c>
      <c r="W35" s="865"/>
      <c r="X35" s="865"/>
      <c r="Y35" s="865"/>
      <c r="Z35" s="865"/>
      <c r="AA35" s="865"/>
      <c r="AB35" s="865"/>
      <c r="AC35" s="865"/>
      <c r="AD35" s="865"/>
      <c r="AE35" s="865"/>
      <c r="AF35" s="865"/>
      <c r="AG35" s="865"/>
      <c r="AH35" s="865"/>
      <c r="AI35" s="865"/>
      <c r="AJ35" s="860" t="s">
        <v>42</v>
      </c>
      <c r="AK35" s="860" t="s">
        <v>43</v>
      </c>
      <c r="AL35" s="860" t="s">
        <v>44</v>
      </c>
      <c r="AM35" s="860" t="s">
        <v>45</v>
      </c>
      <c r="AN35" s="860" t="s">
        <v>46</v>
      </c>
      <c r="AO35" s="860" t="s">
        <v>47</v>
      </c>
      <c r="AP35" s="860" t="s">
        <v>48</v>
      </c>
      <c r="AQ35" s="860" t="s">
        <v>49</v>
      </c>
      <c r="AR35" s="860" t="s">
        <v>2</v>
      </c>
    </row>
    <row r="36" spans="1:44" s="58" customFormat="1" ht="72.75" customHeight="1">
      <c r="A36" s="865"/>
      <c r="B36" s="865"/>
      <c r="C36" s="865"/>
      <c r="D36" s="865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0"/>
      <c r="T36" s="860"/>
      <c r="U36" s="86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0"/>
      <c r="AK36" s="860"/>
      <c r="AL36" s="860"/>
      <c r="AM36" s="860"/>
      <c r="AN36" s="860"/>
      <c r="AO36" s="860"/>
      <c r="AP36" s="860"/>
      <c r="AQ36" s="860"/>
      <c r="AR36" s="860"/>
    </row>
    <row r="37" spans="1:44" s="69" customFormat="1" ht="20.100000000000001" customHeight="1">
      <c r="A37" s="861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2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2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2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2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2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2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3"/>
      <c r="B44" s="864" t="s">
        <v>15</v>
      </c>
      <c r="C44" s="864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6" t="s">
        <v>74</v>
      </c>
      <c r="B45" s="866"/>
      <c r="C45" s="866"/>
      <c r="D45" s="866"/>
      <c r="E45" s="866"/>
      <c r="F45" s="866"/>
      <c r="G45" s="866"/>
      <c r="H45" s="866"/>
      <c r="I45" s="866"/>
      <c r="J45" s="866"/>
      <c r="K45" s="866"/>
      <c r="L45" s="866"/>
      <c r="M45" s="866"/>
      <c r="N45" s="866"/>
      <c r="O45" s="866"/>
      <c r="P45" s="866"/>
      <c r="Q45" s="866"/>
      <c r="R45" s="866"/>
      <c r="S45" s="866"/>
      <c r="T45" s="866"/>
      <c r="U45" s="866"/>
      <c r="V45" s="866"/>
      <c r="W45" s="866"/>
      <c r="X45" s="866"/>
      <c r="Y45" s="866"/>
      <c r="Z45" s="866"/>
      <c r="AA45" s="866"/>
      <c r="AB45" s="866"/>
      <c r="AC45" s="866"/>
      <c r="AD45" s="866"/>
      <c r="AE45" s="866"/>
      <c r="AF45" s="866"/>
      <c r="AG45" s="866"/>
      <c r="AH45" s="866"/>
      <c r="AI45" s="866"/>
      <c r="AJ45" s="866"/>
      <c r="AK45" s="866"/>
      <c r="AL45" s="866"/>
      <c r="AM45" s="866"/>
      <c r="AN45" s="866"/>
      <c r="AO45" s="866"/>
      <c r="AP45" s="866"/>
      <c r="AQ45" s="866"/>
      <c r="AR45" s="866"/>
    </row>
    <row r="46" spans="1:44" s="58" customFormat="1" ht="18" customHeight="1">
      <c r="A46" s="865" t="s">
        <v>35</v>
      </c>
      <c r="B46" s="865" t="s">
        <v>0</v>
      </c>
      <c r="C46" s="865" t="s">
        <v>1</v>
      </c>
      <c r="D46" s="865" t="s">
        <v>36</v>
      </c>
      <c r="E46" s="865" t="s">
        <v>37</v>
      </c>
      <c r="F46" s="865"/>
      <c r="G46" s="865"/>
      <c r="H46" s="865"/>
      <c r="I46" s="865"/>
      <c r="J46" s="865"/>
      <c r="K46" s="865"/>
      <c r="L46" s="865"/>
      <c r="M46" s="865"/>
      <c r="N46" s="865"/>
      <c r="O46" s="865"/>
      <c r="P46" s="865"/>
      <c r="Q46" s="865"/>
      <c r="R46" s="865"/>
      <c r="S46" s="860" t="s">
        <v>38</v>
      </c>
      <c r="T46" s="860" t="s">
        <v>39</v>
      </c>
      <c r="U46" s="860" t="s">
        <v>40</v>
      </c>
      <c r="V46" s="865" t="s">
        <v>41</v>
      </c>
      <c r="W46" s="865"/>
      <c r="X46" s="865"/>
      <c r="Y46" s="865"/>
      <c r="Z46" s="865"/>
      <c r="AA46" s="865"/>
      <c r="AB46" s="865"/>
      <c r="AC46" s="865"/>
      <c r="AD46" s="865"/>
      <c r="AE46" s="865"/>
      <c r="AF46" s="865"/>
      <c r="AG46" s="865"/>
      <c r="AH46" s="865"/>
      <c r="AI46" s="865"/>
      <c r="AJ46" s="860" t="s">
        <v>42</v>
      </c>
      <c r="AK46" s="860" t="s">
        <v>43</v>
      </c>
      <c r="AL46" s="860" t="s">
        <v>44</v>
      </c>
      <c r="AM46" s="860" t="s">
        <v>45</v>
      </c>
      <c r="AN46" s="860" t="s">
        <v>46</v>
      </c>
      <c r="AO46" s="860" t="s">
        <v>47</v>
      </c>
      <c r="AP46" s="860" t="s">
        <v>48</v>
      </c>
      <c r="AQ46" s="860" t="s">
        <v>49</v>
      </c>
      <c r="AR46" s="860" t="s">
        <v>2</v>
      </c>
    </row>
    <row r="47" spans="1:44" s="58" customFormat="1" ht="72.75" customHeight="1">
      <c r="A47" s="865"/>
      <c r="B47" s="865"/>
      <c r="C47" s="865"/>
      <c r="D47" s="865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0"/>
      <c r="T47" s="860"/>
      <c r="U47" s="86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0"/>
      <c r="AK47" s="860"/>
      <c r="AL47" s="860"/>
      <c r="AM47" s="860"/>
      <c r="AN47" s="860"/>
      <c r="AO47" s="860"/>
      <c r="AP47" s="860"/>
      <c r="AQ47" s="860"/>
      <c r="AR47" s="860"/>
    </row>
    <row r="48" spans="1:44" s="69" customFormat="1" ht="20.100000000000001" customHeight="1">
      <c r="A48" s="861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2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2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2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2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2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2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3"/>
      <c r="B55" s="864" t="s">
        <v>15</v>
      </c>
      <c r="C55" s="864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6" t="s">
        <v>76</v>
      </c>
      <c r="B56" s="866"/>
      <c r="C56" s="866"/>
      <c r="D56" s="866"/>
      <c r="E56" s="866"/>
      <c r="F56" s="866"/>
      <c r="G56" s="866"/>
      <c r="H56" s="866"/>
      <c r="I56" s="866"/>
      <c r="J56" s="866"/>
      <c r="K56" s="866"/>
      <c r="L56" s="866"/>
      <c r="M56" s="866"/>
      <c r="N56" s="866"/>
      <c r="O56" s="866"/>
      <c r="P56" s="866"/>
      <c r="Q56" s="866"/>
      <c r="R56" s="866"/>
      <c r="S56" s="866"/>
      <c r="T56" s="866"/>
      <c r="U56" s="866"/>
      <c r="V56" s="866"/>
      <c r="W56" s="866"/>
      <c r="X56" s="866"/>
      <c r="Y56" s="866"/>
      <c r="Z56" s="866"/>
      <c r="AA56" s="866"/>
      <c r="AB56" s="866"/>
      <c r="AC56" s="866"/>
      <c r="AD56" s="866"/>
      <c r="AE56" s="866"/>
      <c r="AF56" s="866"/>
      <c r="AG56" s="866"/>
      <c r="AH56" s="866"/>
      <c r="AI56" s="866"/>
      <c r="AJ56" s="866"/>
      <c r="AK56" s="866"/>
      <c r="AL56" s="866"/>
      <c r="AM56" s="866"/>
      <c r="AN56" s="866"/>
      <c r="AO56" s="866"/>
      <c r="AP56" s="866"/>
      <c r="AQ56" s="866"/>
      <c r="AR56" s="866"/>
    </row>
    <row r="57" spans="1:44" s="58" customFormat="1" ht="18" customHeight="1">
      <c r="A57" s="865" t="s">
        <v>35</v>
      </c>
      <c r="B57" s="865" t="s">
        <v>0</v>
      </c>
      <c r="C57" s="865" t="s">
        <v>1</v>
      </c>
      <c r="D57" s="865" t="s">
        <v>36</v>
      </c>
      <c r="E57" s="865" t="s">
        <v>37</v>
      </c>
      <c r="F57" s="865"/>
      <c r="G57" s="865"/>
      <c r="H57" s="865"/>
      <c r="I57" s="865"/>
      <c r="J57" s="865"/>
      <c r="K57" s="865"/>
      <c r="L57" s="865"/>
      <c r="M57" s="865"/>
      <c r="N57" s="865"/>
      <c r="O57" s="865"/>
      <c r="P57" s="865"/>
      <c r="Q57" s="865"/>
      <c r="R57" s="865"/>
      <c r="S57" s="860" t="s">
        <v>38</v>
      </c>
      <c r="T57" s="860" t="s">
        <v>39</v>
      </c>
      <c r="U57" s="860" t="s">
        <v>40</v>
      </c>
      <c r="V57" s="865" t="s">
        <v>41</v>
      </c>
      <c r="W57" s="865"/>
      <c r="X57" s="865"/>
      <c r="Y57" s="865"/>
      <c r="Z57" s="865"/>
      <c r="AA57" s="865"/>
      <c r="AB57" s="865"/>
      <c r="AC57" s="865"/>
      <c r="AD57" s="865"/>
      <c r="AE57" s="865"/>
      <c r="AF57" s="865"/>
      <c r="AG57" s="865"/>
      <c r="AH57" s="865"/>
      <c r="AI57" s="865"/>
      <c r="AJ57" s="860" t="s">
        <v>42</v>
      </c>
      <c r="AK57" s="860" t="s">
        <v>43</v>
      </c>
      <c r="AL57" s="860" t="s">
        <v>44</v>
      </c>
      <c r="AM57" s="860" t="s">
        <v>45</v>
      </c>
      <c r="AN57" s="860" t="s">
        <v>46</v>
      </c>
      <c r="AO57" s="860" t="s">
        <v>47</v>
      </c>
      <c r="AP57" s="860" t="s">
        <v>48</v>
      </c>
      <c r="AQ57" s="860" t="s">
        <v>49</v>
      </c>
      <c r="AR57" s="860" t="s">
        <v>2</v>
      </c>
    </row>
    <row r="58" spans="1:44" s="58" customFormat="1" ht="72.75" customHeight="1">
      <c r="A58" s="865"/>
      <c r="B58" s="865"/>
      <c r="C58" s="865"/>
      <c r="D58" s="865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0"/>
      <c r="T58" s="860"/>
      <c r="U58" s="86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0"/>
      <c r="AK58" s="860"/>
      <c r="AL58" s="860"/>
      <c r="AM58" s="860"/>
      <c r="AN58" s="860"/>
      <c r="AO58" s="860"/>
      <c r="AP58" s="860"/>
      <c r="AQ58" s="860"/>
      <c r="AR58" s="860"/>
    </row>
    <row r="59" spans="1:44" s="69" customFormat="1" ht="20.100000000000001" customHeight="1">
      <c r="A59" s="861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2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2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2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2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2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2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3"/>
      <c r="B66" s="864" t="s">
        <v>15</v>
      </c>
      <c r="C66" s="864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6" t="s">
        <v>78</v>
      </c>
      <c r="B67" s="866"/>
      <c r="C67" s="866"/>
      <c r="D67" s="866"/>
      <c r="E67" s="866"/>
      <c r="F67" s="866"/>
      <c r="G67" s="866"/>
      <c r="H67" s="866"/>
      <c r="I67" s="866"/>
      <c r="J67" s="866"/>
      <c r="K67" s="866"/>
      <c r="L67" s="866"/>
      <c r="M67" s="866"/>
      <c r="N67" s="866"/>
      <c r="O67" s="866"/>
      <c r="P67" s="866"/>
      <c r="Q67" s="866"/>
      <c r="R67" s="866"/>
      <c r="S67" s="866"/>
      <c r="T67" s="866"/>
      <c r="U67" s="866"/>
      <c r="V67" s="866"/>
      <c r="W67" s="866"/>
      <c r="X67" s="866"/>
      <c r="Y67" s="866"/>
      <c r="Z67" s="866"/>
      <c r="AA67" s="866"/>
      <c r="AB67" s="866"/>
      <c r="AC67" s="866"/>
      <c r="AD67" s="866"/>
      <c r="AE67" s="866"/>
      <c r="AF67" s="866"/>
      <c r="AG67" s="866"/>
      <c r="AH67" s="866"/>
      <c r="AI67" s="866"/>
      <c r="AJ67" s="866"/>
      <c r="AK67" s="866"/>
      <c r="AL67" s="866"/>
      <c r="AM67" s="866"/>
      <c r="AN67" s="866"/>
      <c r="AO67" s="866"/>
      <c r="AP67" s="866"/>
      <c r="AQ67" s="866"/>
      <c r="AR67" s="866"/>
    </row>
    <row r="68" spans="1:44" s="58" customFormat="1" ht="18" customHeight="1">
      <c r="A68" s="865" t="s">
        <v>35</v>
      </c>
      <c r="B68" s="865" t="s">
        <v>0</v>
      </c>
      <c r="C68" s="865" t="s">
        <v>1</v>
      </c>
      <c r="D68" s="865" t="s">
        <v>36</v>
      </c>
      <c r="E68" s="865" t="s">
        <v>37</v>
      </c>
      <c r="F68" s="865"/>
      <c r="G68" s="865"/>
      <c r="H68" s="865"/>
      <c r="I68" s="865"/>
      <c r="J68" s="865"/>
      <c r="K68" s="865"/>
      <c r="L68" s="865"/>
      <c r="M68" s="865"/>
      <c r="N68" s="865"/>
      <c r="O68" s="865"/>
      <c r="P68" s="865"/>
      <c r="Q68" s="865"/>
      <c r="R68" s="865"/>
      <c r="S68" s="860" t="s">
        <v>38</v>
      </c>
      <c r="T68" s="860" t="s">
        <v>39</v>
      </c>
      <c r="U68" s="860" t="s">
        <v>40</v>
      </c>
      <c r="V68" s="865" t="s">
        <v>41</v>
      </c>
      <c r="W68" s="865"/>
      <c r="X68" s="865"/>
      <c r="Y68" s="865"/>
      <c r="Z68" s="865"/>
      <c r="AA68" s="865"/>
      <c r="AB68" s="865"/>
      <c r="AC68" s="865"/>
      <c r="AD68" s="865"/>
      <c r="AE68" s="865"/>
      <c r="AF68" s="865"/>
      <c r="AG68" s="865"/>
      <c r="AH68" s="865"/>
      <c r="AI68" s="865"/>
      <c r="AJ68" s="860" t="s">
        <v>42</v>
      </c>
      <c r="AK68" s="860" t="s">
        <v>43</v>
      </c>
      <c r="AL68" s="860" t="s">
        <v>44</v>
      </c>
      <c r="AM68" s="860" t="s">
        <v>45</v>
      </c>
      <c r="AN68" s="860" t="s">
        <v>46</v>
      </c>
      <c r="AO68" s="860" t="s">
        <v>47</v>
      </c>
      <c r="AP68" s="860" t="s">
        <v>48</v>
      </c>
      <c r="AQ68" s="860" t="s">
        <v>49</v>
      </c>
      <c r="AR68" s="860" t="s">
        <v>2</v>
      </c>
    </row>
    <row r="69" spans="1:44" s="58" customFormat="1" ht="72.75" customHeight="1">
      <c r="A69" s="865"/>
      <c r="B69" s="865"/>
      <c r="C69" s="865"/>
      <c r="D69" s="865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0"/>
      <c r="T69" s="860"/>
      <c r="U69" s="86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0"/>
      <c r="AK69" s="860"/>
      <c r="AL69" s="860"/>
      <c r="AM69" s="860"/>
      <c r="AN69" s="860"/>
      <c r="AO69" s="860"/>
      <c r="AP69" s="860"/>
      <c r="AQ69" s="860"/>
      <c r="AR69" s="860"/>
    </row>
    <row r="70" spans="1:44" s="69" customFormat="1" ht="20.100000000000001" customHeight="1">
      <c r="A70" s="861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2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2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2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2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2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2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3"/>
      <c r="B77" s="864" t="s">
        <v>15</v>
      </c>
      <c r="C77" s="864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6" t="s">
        <v>80</v>
      </c>
      <c r="B78" s="866"/>
      <c r="C78" s="866"/>
      <c r="D78" s="866"/>
      <c r="E78" s="866"/>
      <c r="F78" s="866"/>
      <c r="G78" s="866"/>
      <c r="H78" s="866"/>
      <c r="I78" s="866"/>
      <c r="J78" s="866"/>
      <c r="K78" s="866"/>
      <c r="L78" s="866"/>
      <c r="M78" s="866"/>
      <c r="N78" s="866"/>
      <c r="O78" s="866"/>
      <c r="P78" s="866"/>
      <c r="Q78" s="866"/>
      <c r="R78" s="866"/>
      <c r="S78" s="866"/>
      <c r="T78" s="866"/>
      <c r="U78" s="866"/>
      <c r="V78" s="866"/>
      <c r="W78" s="866"/>
      <c r="X78" s="866"/>
      <c r="Y78" s="866"/>
      <c r="Z78" s="866"/>
      <c r="AA78" s="866"/>
      <c r="AB78" s="866"/>
      <c r="AC78" s="866"/>
      <c r="AD78" s="866"/>
      <c r="AE78" s="866"/>
      <c r="AF78" s="866"/>
      <c r="AG78" s="866"/>
      <c r="AH78" s="866"/>
      <c r="AI78" s="866"/>
      <c r="AJ78" s="866"/>
      <c r="AK78" s="866"/>
      <c r="AL78" s="866"/>
      <c r="AM78" s="866"/>
      <c r="AN78" s="866"/>
      <c r="AO78" s="866"/>
      <c r="AP78" s="866"/>
      <c r="AQ78" s="866"/>
      <c r="AR78" s="866"/>
    </row>
    <row r="79" spans="1:44" s="58" customFormat="1" ht="18" customHeight="1">
      <c r="A79" s="865" t="s">
        <v>35</v>
      </c>
      <c r="B79" s="865" t="s">
        <v>0</v>
      </c>
      <c r="C79" s="865" t="s">
        <v>1</v>
      </c>
      <c r="D79" s="865" t="s">
        <v>36</v>
      </c>
      <c r="E79" s="865" t="s">
        <v>37</v>
      </c>
      <c r="F79" s="865"/>
      <c r="G79" s="865"/>
      <c r="H79" s="865"/>
      <c r="I79" s="865"/>
      <c r="J79" s="865"/>
      <c r="K79" s="865"/>
      <c r="L79" s="865"/>
      <c r="M79" s="865"/>
      <c r="N79" s="865"/>
      <c r="O79" s="865"/>
      <c r="P79" s="865"/>
      <c r="Q79" s="865"/>
      <c r="R79" s="865"/>
      <c r="S79" s="860" t="s">
        <v>38</v>
      </c>
      <c r="T79" s="860" t="s">
        <v>39</v>
      </c>
      <c r="U79" s="860" t="s">
        <v>40</v>
      </c>
      <c r="V79" s="865" t="s">
        <v>41</v>
      </c>
      <c r="W79" s="865"/>
      <c r="X79" s="865"/>
      <c r="Y79" s="865"/>
      <c r="Z79" s="865"/>
      <c r="AA79" s="865"/>
      <c r="AB79" s="865"/>
      <c r="AC79" s="865"/>
      <c r="AD79" s="865"/>
      <c r="AE79" s="865"/>
      <c r="AF79" s="865"/>
      <c r="AG79" s="865"/>
      <c r="AH79" s="865"/>
      <c r="AI79" s="865"/>
      <c r="AJ79" s="860" t="s">
        <v>42</v>
      </c>
      <c r="AK79" s="860" t="s">
        <v>43</v>
      </c>
      <c r="AL79" s="860" t="s">
        <v>44</v>
      </c>
      <c r="AM79" s="860" t="s">
        <v>45</v>
      </c>
      <c r="AN79" s="860" t="s">
        <v>46</v>
      </c>
      <c r="AO79" s="860" t="s">
        <v>47</v>
      </c>
      <c r="AP79" s="860" t="s">
        <v>48</v>
      </c>
      <c r="AQ79" s="860" t="s">
        <v>49</v>
      </c>
      <c r="AR79" s="860" t="s">
        <v>2</v>
      </c>
    </row>
    <row r="80" spans="1:44" s="58" customFormat="1" ht="72.75" customHeight="1">
      <c r="A80" s="865"/>
      <c r="B80" s="865"/>
      <c r="C80" s="865"/>
      <c r="D80" s="865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0"/>
      <c r="T80" s="860"/>
      <c r="U80" s="86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0"/>
      <c r="AK80" s="860"/>
      <c r="AL80" s="860"/>
      <c r="AM80" s="860"/>
      <c r="AN80" s="860"/>
      <c r="AO80" s="860"/>
      <c r="AP80" s="860"/>
      <c r="AQ80" s="860"/>
      <c r="AR80" s="860"/>
    </row>
    <row r="81" spans="1:44" s="69" customFormat="1" ht="20.100000000000001" customHeight="1">
      <c r="A81" s="861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2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2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2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2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2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2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3"/>
      <c r="B88" s="864" t="s">
        <v>15</v>
      </c>
      <c r="C88" s="864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6" t="s">
        <v>82</v>
      </c>
      <c r="B89" s="866"/>
      <c r="C89" s="866"/>
      <c r="D89" s="866"/>
      <c r="E89" s="866"/>
      <c r="F89" s="866"/>
      <c r="G89" s="866"/>
      <c r="H89" s="866"/>
      <c r="I89" s="866"/>
      <c r="J89" s="866"/>
      <c r="K89" s="866"/>
      <c r="L89" s="866"/>
      <c r="M89" s="866"/>
      <c r="N89" s="866"/>
      <c r="O89" s="866"/>
      <c r="P89" s="866"/>
      <c r="Q89" s="866"/>
      <c r="R89" s="866"/>
      <c r="S89" s="866"/>
      <c r="T89" s="866"/>
      <c r="U89" s="866"/>
      <c r="V89" s="866"/>
      <c r="W89" s="866"/>
      <c r="X89" s="866"/>
      <c r="Y89" s="866"/>
      <c r="Z89" s="866"/>
      <c r="AA89" s="866"/>
      <c r="AB89" s="866"/>
      <c r="AC89" s="866"/>
      <c r="AD89" s="866"/>
      <c r="AE89" s="866"/>
      <c r="AF89" s="866"/>
      <c r="AG89" s="866"/>
      <c r="AH89" s="866"/>
      <c r="AI89" s="866"/>
      <c r="AJ89" s="866"/>
      <c r="AK89" s="866"/>
      <c r="AL89" s="866"/>
      <c r="AM89" s="866"/>
      <c r="AN89" s="866"/>
      <c r="AO89" s="866"/>
      <c r="AP89" s="866"/>
      <c r="AQ89" s="866"/>
      <c r="AR89" s="866"/>
    </row>
    <row r="90" spans="1:44" s="58" customFormat="1" ht="18" customHeight="1">
      <c r="A90" s="865" t="s">
        <v>35</v>
      </c>
      <c r="B90" s="865" t="s">
        <v>0</v>
      </c>
      <c r="C90" s="865" t="s">
        <v>1</v>
      </c>
      <c r="D90" s="865" t="s">
        <v>36</v>
      </c>
      <c r="E90" s="865" t="s">
        <v>37</v>
      </c>
      <c r="F90" s="865"/>
      <c r="G90" s="865"/>
      <c r="H90" s="865"/>
      <c r="I90" s="865"/>
      <c r="J90" s="865"/>
      <c r="K90" s="865"/>
      <c r="L90" s="865"/>
      <c r="M90" s="865"/>
      <c r="N90" s="865"/>
      <c r="O90" s="865"/>
      <c r="P90" s="865"/>
      <c r="Q90" s="865"/>
      <c r="R90" s="865"/>
      <c r="S90" s="860" t="s">
        <v>38</v>
      </c>
      <c r="T90" s="860" t="s">
        <v>39</v>
      </c>
      <c r="U90" s="860" t="s">
        <v>40</v>
      </c>
      <c r="V90" s="865" t="s">
        <v>41</v>
      </c>
      <c r="W90" s="865"/>
      <c r="X90" s="865"/>
      <c r="Y90" s="865"/>
      <c r="Z90" s="865"/>
      <c r="AA90" s="865"/>
      <c r="AB90" s="865"/>
      <c r="AC90" s="865"/>
      <c r="AD90" s="865"/>
      <c r="AE90" s="865"/>
      <c r="AF90" s="865"/>
      <c r="AG90" s="865"/>
      <c r="AH90" s="865"/>
      <c r="AI90" s="865"/>
      <c r="AJ90" s="860" t="s">
        <v>42</v>
      </c>
      <c r="AK90" s="860" t="s">
        <v>43</v>
      </c>
      <c r="AL90" s="860" t="s">
        <v>44</v>
      </c>
      <c r="AM90" s="860" t="s">
        <v>45</v>
      </c>
      <c r="AN90" s="860" t="s">
        <v>46</v>
      </c>
      <c r="AO90" s="860" t="s">
        <v>47</v>
      </c>
      <c r="AP90" s="860" t="s">
        <v>48</v>
      </c>
      <c r="AQ90" s="860" t="s">
        <v>49</v>
      </c>
      <c r="AR90" s="860" t="s">
        <v>2</v>
      </c>
    </row>
    <row r="91" spans="1:44" s="58" customFormat="1" ht="72.75" customHeight="1">
      <c r="A91" s="865"/>
      <c r="B91" s="865"/>
      <c r="C91" s="865"/>
      <c r="D91" s="865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0"/>
      <c r="T91" s="860"/>
      <c r="U91" s="86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0"/>
      <c r="AK91" s="860"/>
      <c r="AL91" s="860"/>
      <c r="AM91" s="860"/>
      <c r="AN91" s="860"/>
      <c r="AO91" s="860"/>
      <c r="AP91" s="860"/>
      <c r="AQ91" s="860"/>
      <c r="AR91" s="860"/>
    </row>
    <row r="92" spans="1:44" s="69" customFormat="1" ht="20.100000000000001" customHeight="1">
      <c r="A92" s="861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2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2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2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2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2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2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3"/>
      <c r="B99" s="864" t="s">
        <v>15</v>
      </c>
      <c r="C99" s="864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6" t="s">
        <v>84</v>
      </c>
      <c r="B100" s="866"/>
      <c r="C100" s="866"/>
      <c r="D100" s="866"/>
      <c r="E100" s="866"/>
      <c r="F100" s="866"/>
      <c r="G100" s="866"/>
      <c r="H100" s="866"/>
      <c r="I100" s="866"/>
      <c r="J100" s="866"/>
      <c r="K100" s="866"/>
      <c r="L100" s="866"/>
      <c r="M100" s="866"/>
      <c r="N100" s="866"/>
      <c r="O100" s="866"/>
      <c r="P100" s="866"/>
      <c r="Q100" s="866"/>
      <c r="R100" s="866"/>
      <c r="S100" s="866"/>
      <c r="T100" s="866"/>
      <c r="U100" s="866"/>
      <c r="V100" s="866"/>
      <c r="W100" s="866"/>
      <c r="X100" s="866"/>
      <c r="Y100" s="866"/>
      <c r="Z100" s="866"/>
      <c r="AA100" s="866"/>
      <c r="AB100" s="866"/>
      <c r="AC100" s="866"/>
      <c r="AD100" s="866"/>
      <c r="AE100" s="866"/>
      <c r="AF100" s="866"/>
      <c r="AG100" s="866"/>
      <c r="AH100" s="866"/>
      <c r="AI100" s="866"/>
      <c r="AJ100" s="866"/>
      <c r="AK100" s="866"/>
      <c r="AL100" s="866"/>
      <c r="AM100" s="866"/>
      <c r="AN100" s="866"/>
      <c r="AO100" s="866"/>
      <c r="AP100" s="866"/>
      <c r="AQ100" s="866"/>
      <c r="AR100" s="866"/>
    </row>
    <row r="101" spans="1:44" s="58" customFormat="1" ht="18" customHeight="1">
      <c r="A101" s="865" t="s">
        <v>35</v>
      </c>
      <c r="B101" s="865" t="s">
        <v>0</v>
      </c>
      <c r="C101" s="865" t="s">
        <v>1</v>
      </c>
      <c r="D101" s="865" t="s">
        <v>36</v>
      </c>
      <c r="E101" s="865" t="s">
        <v>37</v>
      </c>
      <c r="F101" s="865"/>
      <c r="G101" s="865"/>
      <c r="H101" s="865"/>
      <c r="I101" s="865"/>
      <c r="J101" s="865"/>
      <c r="K101" s="865"/>
      <c r="L101" s="865"/>
      <c r="M101" s="865"/>
      <c r="N101" s="865"/>
      <c r="O101" s="865"/>
      <c r="P101" s="865"/>
      <c r="Q101" s="865"/>
      <c r="R101" s="865"/>
      <c r="S101" s="860" t="s">
        <v>38</v>
      </c>
      <c r="T101" s="860" t="s">
        <v>39</v>
      </c>
      <c r="U101" s="860" t="s">
        <v>40</v>
      </c>
      <c r="V101" s="865" t="s">
        <v>41</v>
      </c>
      <c r="W101" s="865"/>
      <c r="X101" s="865"/>
      <c r="Y101" s="865"/>
      <c r="Z101" s="865"/>
      <c r="AA101" s="865"/>
      <c r="AB101" s="865"/>
      <c r="AC101" s="865"/>
      <c r="AD101" s="865"/>
      <c r="AE101" s="865"/>
      <c r="AF101" s="865"/>
      <c r="AG101" s="865"/>
      <c r="AH101" s="865"/>
      <c r="AI101" s="865"/>
      <c r="AJ101" s="860" t="s">
        <v>42</v>
      </c>
      <c r="AK101" s="860" t="s">
        <v>43</v>
      </c>
      <c r="AL101" s="860" t="s">
        <v>44</v>
      </c>
      <c r="AM101" s="860" t="s">
        <v>45</v>
      </c>
      <c r="AN101" s="860" t="s">
        <v>46</v>
      </c>
      <c r="AO101" s="860" t="s">
        <v>47</v>
      </c>
      <c r="AP101" s="860" t="s">
        <v>48</v>
      </c>
      <c r="AQ101" s="860" t="s">
        <v>49</v>
      </c>
      <c r="AR101" s="860" t="s">
        <v>2</v>
      </c>
    </row>
    <row r="102" spans="1:44" s="58" customFormat="1" ht="72.75" customHeight="1">
      <c r="A102" s="865"/>
      <c r="B102" s="865"/>
      <c r="C102" s="865"/>
      <c r="D102" s="865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0"/>
      <c r="T102" s="860"/>
      <c r="U102" s="86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0"/>
      <c r="AK102" s="860"/>
      <c r="AL102" s="860"/>
      <c r="AM102" s="860"/>
      <c r="AN102" s="860"/>
      <c r="AO102" s="860"/>
      <c r="AP102" s="860"/>
      <c r="AQ102" s="860"/>
      <c r="AR102" s="860"/>
    </row>
    <row r="103" spans="1:44" s="69" customFormat="1" ht="20.100000000000001" customHeight="1">
      <c r="A103" s="861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2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2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2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2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2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2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3"/>
      <c r="B110" s="864" t="s">
        <v>15</v>
      </c>
      <c r="C110" s="864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6" t="s">
        <v>86</v>
      </c>
      <c r="B111" s="866"/>
      <c r="C111" s="866"/>
      <c r="D111" s="866"/>
      <c r="E111" s="866"/>
      <c r="F111" s="866"/>
      <c r="G111" s="866"/>
      <c r="H111" s="866"/>
      <c r="I111" s="866"/>
      <c r="J111" s="866"/>
      <c r="K111" s="866"/>
      <c r="L111" s="866"/>
      <c r="M111" s="866"/>
      <c r="N111" s="866"/>
      <c r="O111" s="866"/>
      <c r="P111" s="866"/>
      <c r="Q111" s="866"/>
      <c r="R111" s="866"/>
      <c r="S111" s="866"/>
      <c r="T111" s="866"/>
      <c r="U111" s="866"/>
      <c r="V111" s="866"/>
      <c r="W111" s="866"/>
      <c r="X111" s="866"/>
      <c r="Y111" s="866"/>
      <c r="Z111" s="866"/>
      <c r="AA111" s="866"/>
      <c r="AB111" s="866"/>
      <c r="AC111" s="866"/>
      <c r="AD111" s="866"/>
      <c r="AE111" s="866"/>
      <c r="AF111" s="866"/>
      <c r="AG111" s="866"/>
      <c r="AH111" s="866"/>
      <c r="AI111" s="866"/>
      <c r="AJ111" s="866"/>
      <c r="AK111" s="866"/>
      <c r="AL111" s="866"/>
      <c r="AM111" s="866"/>
      <c r="AN111" s="866"/>
      <c r="AO111" s="866"/>
      <c r="AP111" s="866"/>
      <c r="AQ111" s="866"/>
      <c r="AR111" s="866"/>
    </row>
    <row r="112" spans="1:44" s="58" customFormat="1" ht="18" customHeight="1">
      <c r="A112" s="865" t="s">
        <v>35</v>
      </c>
      <c r="B112" s="865" t="s">
        <v>0</v>
      </c>
      <c r="C112" s="865" t="s">
        <v>1</v>
      </c>
      <c r="D112" s="865" t="s">
        <v>36</v>
      </c>
      <c r="E112" s="865" t="s">
        <v>37</v>
      </c>
      <c r="F112" s="865"/>
      <c r="G112" s="865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0" t="s">
        <v>38</v>
      </c>
      <c r="T112" s="860" t="s">
        <v>39</v>
      </c>
      <c r="U112" s="860" t="s">
        <v>40</v>
      </c>
      <c r="V112" s="865" t="s">
        <v>41</v>
      </c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0" t="s">
        <v>42</v>
      </c>
      <c r="AK112" s="860" t="s">
        <v>43</v>
      </c>
      <c r="AL112" s="860" t="s">
        <v>44</v>
      </c>
      <c r="AM112" s="860" t="s">
        <v>45</v>
      </c>
      <c r="AN112" s="860" t="s">
        <v>46</v>
      </c>
      <c r="AO112" s="860" t="s">
        <v>47</v>
      </c>
      <c r="AP112" s="860" t="s">
        <v>48</v>
      </c>
      <c r="AQ112" s="860" t="s">
        <v>49</v>
      </c>
      <c r="AR112" s="860" t="s">
        <v>2</v>
      </c>
    </row>
    <row r="113" spans="1:44" s="58" customFormat="1" ht="72.75" customHeight="1">
      <c r="A113" s="865"/>
      <c r="B113" s="865"/>
      <c r="C113" s="865"/>
      <c r="D113" s="865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0"/>
      <c r="T113" s="860"/>
      <c r="U113" s="86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0"/>
      <c r="AK113" s="860"/>
      <c r="AL113" s="860"/>
      <c r="AM113" s="860"/>
      <c r="AN113" s="860"/>
      <c r="AO113" s="860"/>
      <c r="AP113" s="860"/>
      <c r="AQ113" s="860"/>
      <c r="AR113" s="860"/>
    </row>
    <row r="114" spans="1:44" s="69" customFormat="1" ht="20.100000000000001" customHeight="1">
      <c r="A114" s="861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2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2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2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2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2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2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3"/>
      <c r="B121" s="864" t="s">
        <v>15</v>
      </c>
      <c r="C121" s="864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6" t="s">
        <v>88</v>
      </c>
      <c r="B122" s="866"/>
      <c r="C122" s="866"/>
      <c r="D122" s="866"/>
      <c r="E122" s="866"/>
      <c r="F122" s="866"/>
      <c r="G122" s="866"/>
      <c r="H122" s="866"/>
      <c r="I122" s="866"/>
      <c r="J122" s="866"/>
      <c r="K122" s="866"/>
      <c r="L122" s="866"/>
      <c r="M122" s="866"/>
      <c r="N122" s="866"/>
      <c r="O122" s="866"/>
      <c r="P122" s="866"/>
      <c r="Q122" s="866"/>
      <c r="R122" s="866"/>
      <c r="S122" s="866"/>
      <c r="T122" s="866"/>
      <c r="U122" s="866"/>
      <c r="V122" s="866"/>
      <c r="W122" s="866"/>
      <c r="X122" s="866"/>
      <c r="Y122" s="866"/>
      <c r="Z122" s="866"/>
      <c r="AA122" s="866"/>
      <c r="AB122" s="866"/>
      <c r="AC122" s="866"/>
      <c r="AD122" s="866"/>
      <c r="AE122" s="866"/>
      <c r="AF122" s="866"/>
      <c r="AG122" s="866"/>
      <c r="AH122" s="866"/>
      <c r="AI122" s="866"/>
      <c r="AJ122" s="866"/>
      <c r="AK122" s="866"/>
      <c r="AL122" s="866"/>
      <c r="AM122" s="866"/>
      <c r="AN122" s="866"/>
      <c r="AO122" s="866"/>
      <c r="AP122" s="866"/>
      <c r="AQ122" s="866"/>
      <c r="AR122" s="866"/>
    </row>
    <row r="123" spans="1:44" s="58" customFormat="1" ht="18" customHeight="1">
      <c r="A123" s="865" t="s">
        <v>35</v>
      </c>
      <c r="B123" s="865" t="s">
        <v>0</v>
      </c>
      <c r="C123" s="865" t="s">
        <v>1</v>
      </c>
      <c r="D123" s="865" t="s">
        <v>36</v>
      </c>
      <c r="E123" s="865" t="s">
        <v>37</v>
      </c>
      <c r="F123" s="865"/>
      <c r="G123" s="865"/>
      <c r="H123" s="865"/>
      <c r="I123" s="865"/>
      <c r="J123" s="865"/>
      <c r="K123" s="865"/>
      <c r="L123" s="865"/>
      <c r="M123" s="865"/>
      <c r="N123" s="865"/>
      <c r="O123" s="865"/>
      <c r="P123" s="865"/>
      <c r="Q123" s="865"/>
      <c r="R123" s="865"/>
      <c r="S123" s="860" t="s">
        <v>38</v>
      </c>
      <c r="T123" s="860" t="s">
        <v>39</v>
      </c>
      <c r="U123" s="860" t="s">
        <v>40</v>
      </c>
      <c r="V123" s="865" t="s">
        <v>41</v>
      </c>
      <c r="W123" s="865"/>
      <c r="X123" s="865"/>
      <c r="Y123" s="865"/>
      <c r="Z123" s="865"/>
      <c r="AA123" s="865"/>
      <c r="AB123" s="865"/>
      <c r="AC123" s="865"/>
      <c r="AD123" s="865"/>
      <c r="AE123" s="865"/>
      <c r="AF123" s="865"/>
      <c r="AG123" s="865"/>
      <c r="AH123" s="865"/>
      <c r="AI123" s="865"/>
      <c r="AJ123" s="860" t="s">
        <v>42</v>
      </c>
      <c r="AK123" s="860" t="s">
        <v>43</v>
      </c>
      <c r="AL123" s="860" t="s">
        <v>44</v>
      </c>
      <c r="AM123" s="860" t="s">
        <v>45</v>
      </c>
      <c r="AN123" s="860" t="s">
        <v>46</v>
      </c>
      <c r="AO123" s="860" t="s">
        <v>47</v>
      </c>
      <c r="AP123" s="860" t="s">
        <v>48</v>
      </c>
      <c r="AQ123" s="860" t="s">
        <v>49</v>
      </c>
      <c r="AR123" s="860" t="s">
        <v>2</v>
      </c>
    </row>
    <row r="124" spans="1:44" s="58" customFormat="1" ht="72.75" customHeight="1">
      <c r="A124" s="865"/>
      <c r="B124" s="865"/>
      <c r="C124" s="865"/>
      <c r="D124" s="865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0"/>
      <c r="T124" s="860"/>
      <c r="U124" s="86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0"/>
      <c r="AK124" s="860"/>
      <c r="AL124" s="860"/>
      <c r="AM124" s="860"/>
      <c r="AN124" s="860"/>
      <c r="AO124" s="860"/>
      <c r="AP124" s="860"/>
      <c r="AQ124" s="860"/>
      <c r="AR124" s="860"/>
    </row>
    <row r="125" spans="1:44" s="69" customFormat="1" ht="20.100000000000001" customHeight="1">
      <c r="A125" s="861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2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2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2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2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2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2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3"/>
      <c r="B132" s="864" t="s">
        <v>15</v>
      </c>
      <c r="C132" s="864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6" t="s">
        <v>90</v>
      </c>
      <c r="B133" s="866"/>
      <c r="C133" s="866"/>
      <c r="D133" s="866"/>
      <c r="E133" s="866"/>
      <c r="F133" s="866"/>
      <c r="G133" s="866"/>
      <c r="H133" s="866"/>
      <c r="I133" s="866"/>
      <c r="J133" s="866"/>
      <c r="K133" s="866"/>
      <c r="L133" s="866"/>
      <c r="M133" s="866"/>
      <c r="N133" s="866"/>
      <c r="O133" s="866"/>
      <c r="P133" s="866"/>
      <c r="Q133" s="866"/>
      <c r="R133" s="866"/>
      <c r="S133" s="866"/>
      <c r="T133" s="866"/>
      <c r="U133" s="866"/>
      <c r="V133" s="866"/>
      <c r="W133" s="866"/>
      <c r="X133" s="866"/>
      <c r="Y133" s="866"/>
      <c r="Z133" s="866"/>
      <c r="AA133" s="866"/>
      <c r="AB133" s="866"/>
      <c r="AC133" s="866"/>
      <c r="AD133" s="866"/>
      <c r="AE133" s="866"/>
      <c r="AF133" s="866"/>
      <c r="AG133" s="866"/>
      <c r="AH133" s="866"/>
      <c r="AI133" s="866"/>
      <c r="AJ133" s="866"/>
      <c r="AK133" s="866"/>
      <c r="AL133" s="866"/>
      <c r="AM133" s="866"/>
      <c r="AN133" s="866"/>
      <c r="AO133" s="866"/>
      <c r="AP133" s="866"/>
      <c r="AQ133" s="866"/>
      <c r="AR133" s="866"/>
    </row>
    <row r="134" spans="1:44" s="58" customFormat="1" ht="18" customHeight="1">
      <c r="A134" s="865" t="s">
        <v>35</v>
      </c>
      <c r="B134" s="865" t="s">
        <v>0</v>
      </c>
      <c r="C134" s="865" t="s">
        <v>1</v>
      </c>
      <c r="D134" s="865" t="s">
        <v>36</v>
      </c>
      <c r="E134" s="865" t="s">
        <v>37</v>
      </c>
      <c r="F134" s="865"/>
      <c r="G134" s="865"/>
      <c r="H134" s="865"/>
      <c r="I134" s="865"/>
      <c r="J134" s="865"/>
      <c r="K134" s="865"/>
      <c r="L134" s="865"/>
      <c r="M134" s="865"/>
      <c r="N134" s="865"/>
      <c r="O134" s="865"/>
      <c r="P134" s="865"/>
      <c r="Q134" s="865"/>
      <c r="R134" s="865"/>
      <c r="S134" s="860" t="s">
        <v>38</v>
      </c>
      <c r="T134" s="860" t="s">
        <v>39</v>
      </c>
      <c r="U134" s="860" t="s">
        <v>40</v>
      </c>
      <c r="V134" s="865" t="s">
        <v>41</v>
      </c>
      <c r="W134" s="865"/>
      <c r="X134" s="865"/>
      <c r="Y134" s="865"/>
      <c r="Z134" s="865"/>
      <c r="AA134" s="865"/>
      <c r="AB134" s="865"/>
      <c r="AC134" s="865"/>
      <c r="AD134" s="865"/>
      <c r="AE134" s="865"/>
      <c r="AF134" s="865"/>
      <c r="AG134" s="865"/>
      <c r="AH134" s="865"/>
      <c r="AI134" s="865"/>
      <c r="AJ134" s="860" t="s">
        <v>42</v>
      </c>
      <c r="AK134" s="860" t="s">
        <v>43</v>
      </c>
      <c r="AL134" s="860" t="s">
        <v>44</v>
      </c>
      <c r="AM134" s="860" t="s">
        <v>45</v>
      </c>
      <c r="AN134" s="860" t="s">
        <v>46</v>
      </c>
      <c r="AO134" s="860" t="s">
        <v>47</v>
      </c>
      <c r="AP134" s="860" t="s">
        <v>48</v>
      </c>
      <c r="AQ134" s="860" t="s">
        <v>49</v>
      </c>
      <c r="AR134" s="860" t="s">
        <v>2</v>
      </c>
    </row>
    <row r="135" spans="1:44" s="58" customFormat="1" ht="72.75" customHeight="1">
      <c r="A135" s="865"/>
      <c r="B135" s="865"/>
      <c r="C135" s="865"/>
      <c r="D135" s="865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0"/>
      <c r="T135" s="860"/>
      <c r="U135" s="86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0"/>
      <c r="AK135" s="860"/>
      <c r="AL135" s="860"/>
      <c r="AM135" s="860"/>
      <c r="AN135" s="860"/>
      <c r="AO135" s="860"/>
      <c r="AP135" s="860"/>
      <c r="AQ135" s="860"/>
      <c r="AR135" s="860"/>
    </row>
    <row r="136" spans="1:44" s="69" customFormat="1" ht="20.100000000000001" customHeight="1">
      <c r="A136" s="861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2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2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2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2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2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2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3"/>
      <c r="B143" s="864" t="s">
        <v>15</v>
      </c>
      <c r="C143" s="864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6" t="s">
        <v>92</v>
      </c>
      <c r="B144" s="866"/>
      <c r="C144" s="866"/>
      <c r="D144" s="866"/>
      <c r="E144" s="866"/>
      <c r="F144" s="866"/>
      <c r="G144" s="866"/>
      <c r="H144" s="866"/>
      <c r="I144" s="866"/>
      <c r="J144" s="866"/>
      <c r="K144" s="866"/>
      <c r="L144" s="866"/>
      <c r="M144" s="866"/>
      <c r="N144" s="866"/>
      <c r="O144" s="866"/>
      <c r="P144" s="866"/>
      <c r="Q144" s="866"/>
      <c r="R144" s="866"/>
      <c r="S144" s="866"/>
      <c r="T144" s="866"/>
      <c r="U144" s="866"/>
      <c r="V144" s="866"/>
      <c r="W144" s="866"/>
      <c r="X144" s="866"/>
      <c r="Y144" s="866"/>
      <c r="Z144" s="866"/>
      <c r="AA144" s="866"/>
      <c r="AB144" s="866"/>
      <c r="AC144" s="866"/>
      <c r="AD144" s="866"/>
      <c r="AE144" s="866"/>
      <c r="AF144" s="866"/>
      <c r="AG144" s="866"/>
      <c r="AH144" s="866"/>
      <c r="AI144" s="866"/>
      <c r="AJ144" s="866"/>
      <c r="AK144" s="866"/>
      <c r="AL144" s="866"/>
      <c r="AM144" s="866"/>
      <c r="AN144" s="866"/>
      <c r="AO144" s="866"/>
      <c r="AP144" s="866"/>
      <c r="AQ144" s="866"/>
      <c r="AR144" s="866"/>
    </row>
    <row r="145" spans="1:44" s="58" customFormat="1" ht="18" customHeight="1">
      <c r="A145" s="865" t="s">
        <v>35</v>
      </c>
      <c r="B145" s="865" t="s">
        <v>0</v>
      </c>
      <c r="C145" s="865" t="s">
        <v>1</v>
      </c>
      <c r="D145" s="865" t="s">
        <v>36</v>
      </c>
      <c r="E145" s="865" t="s">
        <v>37</v>
      </c>
      <c r="F145" s="865"/>
      <c r="G145" s="865"/>
      <c r="H145" s="865"/>
      <c r="I145" s="865"/>
      <c r="J145" s="865"/>
      <c r="K145" s="865"/>
      <c r="L145" s="865"/>
      <c r="M145" s="865"/>
      <c r="N145" s="865"/>
      <c r="O145" s="865"/>
      <c r="P145" s="865"/>
      <c r="Q145" s="865"/>
      <c r="R145" s="865"/>
      <c r="S145" s="860" t="s">
        <v>38</v>
      </c>
      <c r="T145" s="860" t="s">
        <v>39</v>
      </c>
      <c r="U145" s="860" t="s">
        <v>40</v>
      </c>
      <c r="V145" s="865" t="s">
        <v>41</v>
      </c>
      <c r="W145" s="865"/>
      <c r="X145" s="865"/>
      <c r="Y145" s="865"/>
      <c r="Z145" s="865"/>
      <c r="AA145" s="865"/>
      <c r="AB145" s="865"/>
      <c r="AC145" s="865"/>
      <c r="AD145" s="865"/>
      <c r="AE145" s="865"/>
      <c r="AF145" s="865"/>
      <c r="AG145" s="865"/>
      <c r="AH145" s="865"/>
      <c r="AI145" s="865"/>
      <c r="AJ145" s="860" t="s">
        <v>42</v>
      </c>
      <c r="AK145" s="860" t="s">
        <v>43</v>
      </c>
      <c r="AL145" s="860" t="s">
        <v>44</v>
      </c>
      <c r="AM145" s="860" t="s">
        <v>45</v>
      </c>
      <c r="AN145" s="860" t="s">
        <v>46</v>
      </c>
      <c r="AO145" s="860" t="s">
        <v>47</v>
      </c>
      <c r="AP145" s="860" t="s">
        <v>48</v>
      </c>
      <c r="AQ145" s="860" t="s">
        <v>49</v>
      </c>
      <c r="AR145" s="860" t="s">
        <v>2</v>
      </c>
    </row>
    <row r="146" spans="1:44" s="58" customFormat="1" ht="72.75" customHeight="1">
      <c r="A146" s="865"/>
      <c r="B146" s="865"/>
      <c r="C146" s="865"/>
      <c r="D146" s="865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0"/>
      <c r="T146" s="860"/>
      <c r="U146" s="86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0"/>
      <c r="AK146" s="860"/>
      <c r="AL146" s="860"/>
      <c r="AM146" s="860"/>
      <c r="AN146" s="860"/>
      <c r="AO146" s="860"/>
      <c r="AP146" s="860"/>
      <c r="AQ146" s="860"/>
      <c r="AR146" s="860"/>
    </row>
    <row r="147" spans="1:44" s="69" customFormat="1" ht="20.100000000000001" customHeight="1">
      <c r="A147" s="861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2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2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2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2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2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2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3"/>
      <c r="B154" s="864" t="s">
        <v>15</v>
      </c>
      <c r="C154" s="864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6" t="s">
        <v>94</v>
      </c>
      <c r="B155" s="866"/>
      <c r="C155" s="866"/>
      <c r="D155" s="866"/>
      <c r="E155" s="866"/>
      <c r="F155" s="866"/>
      <c r="G155" s="866"/>
      <c r="H155" s="866"/>
      <c r="I155" s="866"/>
      <c r="J155" s="866"/>
      <c r="K155" s="866"/>
      <c r="L155" s="866"/>
      <c r="M155" s="866"/>
      <c r="N155" s="866"/>
      <c r="O155" s="866"/>
      <c r="P155" s="866"/>
      <c r="Q155" s="866"/>
      <c r="R155" s="866"/>
      <c r="S155" s="866"/>
      <c r="T155" s="866"/>
      <c r="U155" s="866"/>
      <c r="V155" s="866"/>
      <c r="W155" s="866"/>
      <c r="X155" s="866"/>
      <c r="Y155" s="866"/>
      <c r="Z155" s="866"/>
      <c r="AA155" s="866"/>
      <c r="AB155" s="866"/>
      <c r="AC155" s="866"/>
      <c r="AD155" s="866"/>
      <c r="AE155" s="866"/>
      <c r="AF155" s="866"/>
      <c r="AG155" s="866"/>
      <c r="AH155" s="866"/>
      <c r="AI155" s="866"/>
      <c r="AJ155" s="866"/>
      <c r="AK155" s="866"/>
      <c r="AL155" s="866"/>
      <c r="AM155" s="866"/>
      <c r="AN155" s="866"/>
      <c r="AO155" s="866"/>
      <c r="AP155" s="866"/>
      <c r="AQ155" s="866"/>
      <c r="AR155" s="866"/>
    </row>
    <row r="156" spans="1:44" s="58" customFormat="1" ht="18" customHeight="1">
      <c r="A156" s="865" t="s">
        <v>35</v>
      </c>
      <c r="B156" s="865" t="s">
        <v>0</v>
      </c>
      <c r="C156" s="865" t="s">
        <v>1</v>
      </c>
      <c r="D156" s="865" t="s">
        <v>36</v>
      </c>
      <c r="E156" s="865" t="s">
        <v>37</v>
      </c>
      <c r="F156" s="865"/>
      <c r="G156" s="865"/>
      <c r="H156" s="865"/>
      <c r="I156" s="865"/>
      <c r="J156" s="865"/>
      <c r="K156" s="865"/>
      <c r="L156" s="865"/>
      <c r="M156" s="865"/>
      <c r="N156" s="865"/>
      <c r="O156" s="865"/>
      <c r="P156" s="865"/>
      <c r="Q156" s="865"/>
      <c r="R156" s="865"/>
      <c r="S156" s="860" t="s">
        <v>38</v>
      </c>
      <c r="T156" s="860" t="s">
        <v>39</v>
      </c>
      <c r="U156" s="860" t="s">
        <v>40</v>
      </c>
      <c r="V156" s="865" t="s">
        <v>41</v>
      </c>
      <c r="W156" s="865"/>
      <c r="X156" s="865"/>
      <c r="Y156" s="865"/>
      <c r="Z156" s="865"/>
      <c r="AA156" s="865"/>
      <c r="AB156" s="865"/>
      <c r="AC156" s="865"/>
      <c r="AD156" s="865"/>
      <c r="AE156" s="865"/>
      <c r="AF156" s="865"/>
      <c r="AG156" s="865"/>
      <c r="AH156" s="865"/>
      <c r="AI156" s="865"/>
      <c r="AJ156" s="860" t="s">
        <v>42</v>
      </c>
      <c r="AK156" s="860" t="s">
        <v>43</v>
      </c>
      <c r="AL156" s="860" t="s">
        <v>44</v>
      </c>
      <c r="AM156" s="860" t="s">
        <v>45</v>
      </c>
      <c r="AN156" s="860" t="s">
        <v>46</v>
      </c>
      <c r="AO156" s="860" t="s">
        <v>47</v>
      </c>
      <c r="AP156" s="860" t="s">
        <v>48</v>
      </c>
      <c r="AQ156" s="860" t="s">
        <v>49</v>
      </c>
      <c r="AR156" s="860" t="s">
        <v>2</v>
      </c>
    </row>
    <row r="157" spans="1:44" s="58" customFormat="1" ht="72.75" customHeight="1">
      <c r="A157" s="865"/>
      <c r="B157" s="865"/>
      <c r="C157" s="865"/>
      <c r="D157" s="865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0"/>
      <c r="T157" s="860"/>
      <c r="U157" s="86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0"/>
      <c r="AK157" s="860"/>
      <c r="AL157" s="860"/>
      <c r="AM157" s="860"/>
      <c r="AN157" s="860"/>
      <c r="AO157" s="860"/>
      <c r="AP157" s="860"/>
      <c r="AQ157" s="860"/>
      <c r="AR157" s="860"/>
    </row>
    <row r="158" spans="1:44" s="69" customFormat="1" ht="20.100000000000001" customHeight="1">
      <c r="A158" s="861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2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2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2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2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2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2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3"/>
      <c r="B165" s="864" t="s">
        <v>15</v>
      </c>
      <c r="C165" s="864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6" t="s">
        <v>96</v>
      </c>
      <c r="B166" s="866"/>
      <c r="C166" s="866"/>
      <c r="D166" s="866"/>
      <c r="E166" s="866"/>
      <c r="F166" s="866"/>
      <c r="G166" s="866"/>
      <c r="H166" s="866"/>
      <c r="I166" s="866"/>
      <c r="J166" s="866"/>
      <c r="K166" s="866"/>
      <c r="L166" s="866"/>
      <c r="M166" s="866"/>
      <c r="N166" s="866"/>
      <c r="O166" s="866"/>
      <c r="P166" s="866"/>
      <c r="Q166" s="866"/>
      <c r="R166" s="866"/>
      <c r="S166" s="866"/>
      <c r="T166" s="866"/>
      <c r="U166" s="866"/>
      <c r="V166" s="866"/>
      <c r="W166" s="866"/>
      <c r="X166" s="866"/>
      <c r="Y166" s="866"/>
      <c r="Z166" s="866"/>
      <c r="AA166" s="866"/>
      <c r="AB166" s="866"/>
      <c r="AC166" s="866"/>
      <c r="AD166" s="866"/>
      <c r="AE166" s="866"/>
      <c r="AF166" s="866"/>
      <c r="AG166" s="866"/>
      <c r="AH166" s="866"/>
      <c r="AI166" s="866"/>
      <c r="AJ166" s="866"/>
      <c r="AK166" s="866"/>
      <c r="AL166" s="866"/>
      <c r="AM166" s="866"/>
      <c r="AN166" s="866"/>
      <c r="AO166" s="866"/>
      <c r="AP166" s="866"/>
      <c r="AQ166" s="866"/>
      <c r="AR166" s="866"/>
    </row>
    <row r="167" spans="1:44" s="58" customFormat="1" ht="18" customHeight="1">
      <c r="A167" s="865" t="s">
        <v>35</v>
      </c>
      <c r="B167" s="865" t="s">
        <v>0</v>
      </c>
      <c r="C167" s="865" t="s">
        <v>1</v>
      </c>
      <c r="D167" s="865" t="s">
        <v>36</v>
      </c>
      <c r="E167" s="865" t="s">
        <v>37</v>
      </c>
      <c r="F167" s="865"/>
      <c r="G167" s="865"/>
      <c r="H167" s="865"/>
      <c r="I167" s="865"/>
      <c r="J167" s="865"/>
      <c r="K167" s="865"/>
      <c r="L167" s="865"/>
      <c r="M167" s="865"/>
      <c r="N167" s="865"/>
      <c r="O167" s="865"/>
      <c r="P167" s="865"/>
      <c r="Q167" s="865"/>
      <c r="R167" s="865"/>
      <c r="S167" s="860" t="s">
        <v>38</v>
      </c>
      <c r="T167" s="860" t="s">
        <v>39</v>
      </c>
      <c r="U167" s="860" t="s">
        <v>40</v>
      </c>
      <c r="V167" s="865" t="s">
        <v>41</v>
      </c>
      <c r="W167" s="865"/>
      <c r="X167" s="865"/>
      <c r="Y167" s="865"/>
      <c r="Z167" s="865"/>
      <c r="AA167" s="865"/>
      <c r="AB167" s="865"/>
      <c r="AC167" s="865"/>
      <c r="AD167" s="865"/>
      <c r="AE167" s="865"/>
      <c r="AF167" s="865"/>
      <c r="AG167" s="865"/>
      <c r="AH167" s="865"/>
      <c r="AI167" s="865"/>
      <c r="AJ167" s="860" t="s">
        <v>42</v>
      </c>
      <c r="AK167" s="860" t="s">
        <v>43</v>
      </c>
      <c r="AL167" s="860" t="s">
        <v>44</v>
      </c>
      <c r="AM167" s="860" t="s">
        <v>45</v>
      </c>
      <c r="AN167" s="860" t="s">
        <v>46</v>
      </c>
      <c r="AO167" s="860" t="s">
        <v>47</v>
      </c>
      <c r="AP167" s="860" t="s">
        <v>48</v>
      </c>
      <c r="AQ167" s="860" t="s">
        <v>49</v>
      </c>
      <c r="AR167" s="860" t="s">
        <v>2</v>
      </c>
    </row>
    <row r="168" spans="1:44" s="58" customFormat="1" ht="72.75" customHeight="1">
      <c r="A168" s="865"/>
      <c r="B168" s="865"/>
      <c r="C168" s="865"/>
      <c r="D168" s="865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0"/>
      <c r="T168" s="860"/>
      <c r="U168" s="86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0"/>
      <c r="AK168" s="860"/>
      <c r="AL168" s="860"/>
      <c r="AM168" s="860"/>
      <c r="AN168" s="860"/>
      <c r="AO168" s="860"/>
      <c r="AP168" s="860"/>
      <c r="AQ168" s="860"/>
      <c r="AR168" s="860"/>
    </row>
    <row r="169" spans="1:44" s="69" customFormat="1" ht="20.100000000000001" customHeight="1">
      <c r="A169" s="861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2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2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2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2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2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2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3"/>
      <c r="B176" s="864" t="s">
        <v>15</v>
      </c>
      <c r="C176" s="864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6" t="s">
        <v>98</v>
      </c>
      <c r="B177" s="866"/>
      <c r="C177" s="866"/>
      <c r="D177" s="866"/>
      <c r="E177" s="866"/>
      <c r="F177" s="866"/>
      <c r="G177" s="866"/>
      <c r="H177" s="866"/>
      <c r="I177" s="866"/>
      <c r="J177" s="866"/>
      <c r="K177" s="866"/>
      <c r="L177" s="866"/>
      <c r="M177" s="866"/>
      <c r="N177" s="866"/>
      <c r="O177" s="866"/>
      <c r="P177" s="866"/>
      <c r="Q177" s="866"/>
      <c r="R177" s="866"/>
      <c r="S177" s="866"/>
      <c r="T177" s="866"/>
      <c r="U177" s="866"/>
      <c r="V177" s="866"/>
      <c r="W177" s="866"/>
      <c r="X177" s="866"/>
      <c r="Y177" s="866"/>
      <c r="Z177" s="866"/>
      <c r="AA177" s="866"/>
      <c r="AB177" s="866"/>
      <c r="AC177" s="866"/>
      <c r="AD177" s="866"/>
      <c r="AE177" s="866"/>
      <c r="AF177" s="866"/>
      <c r="AG177" s="866"/>
      <c r="AH177" s="866"/>
      <c r="AI177" s="866"/>
      <c r="AJ177" s="866"/>
      <c r="AK177" s="866"/>
      <c r="AL177" s="866"/>
      <c r="AM177" s="866"/>
      <c r="AN177" s="866"/>
      <c r="AO177" s="866"/>
      <c r="AP177" s="866"/>
      <c r="AQ177" s="866"/>
      <c r="AR177" s="866"/>
    </row>
    <row r="178" spans="1:44" s="58" customFormat="1" ht="18" customHeight="1">
      <c r="A178" s="865" t="s">
        <v>35</v>
      </c>
      <c r="B178" s="865" t="s">
        <v>0</v>
      </c>
      <c r="C178" s="865" t="s">
        <v>1</v>
      </c>
      <c r="D178" s="865" t="s">
        <v>36</v>
      </c>
      <c r="E178" s="865" t="s">
        <v>37</v>
      </c>
      <c r="F178" s="865"/>
      <c r="G178" s="865"/>
      <c r="H178" s="865"/>
      <c r="I178" s="865"/>
      <c r="J178" s="865"/>
      <c r="K178" s="865"/>
      <c r="L178" s="865"/>
      <c r="M178" s="865"/>
      <c r="N178" s="865"/>
      <c r="O178" s="865"/>
      <c r="P178" s="865"/>
      <c r="Q178" s="865"/>
      <c r="R178" s="865"/>
      <c r="S178" s="860" t="s">
        <v>38</v>
      </c>
      <c r="T178" s="860" t="s">
        <v>39</v>
      </c>
      <c r="U178" s="860" t="s">
        <v>40</v>
      </c>
      <c r="V178" s="865" t="s">
        <v>41</v>
      </c>
      <c r="W178" s="865"/>
      <c r="X178" s="865"/>
      <c r="Y178" s="865"/>
      <c r="Z178" s="865"/>
      <c r="AA178" s="865"/>
      <c r="AB178" s="865"/>
      <c r="AC178" s="865"/>
      <c r="AD178" s="865"/>
      <c r="AE178" s="865"/>
      <c r="AF178" s="865"/>
      <c r="AG178" s="865"/>
      <c r="AH178" s="865"/>
      <c r="AI178" s="865"/>
      <c r="AJ178" s="860" t="s">
        <v>42</v>
      </c>
      <c r="AK178" s="860" t="s">
        <v>43</v>
      </c>
      <c r="AL178" s="860" t="s">
        <v>44</v>
      </c>
      <c r="AM178" s="860" t="s">
        <v>45</v>
      </c>
      <c r="AN178" s="860" t="s">
        <v>46</v>
      </c>
      <c r="AO178" s="860" t="s">
        <v>47</v>
      </c>
      <c r="AP178" s="860" t="s">
        <v>48</v>
      </c>
      <c r="AQ178" s="860" t="s">
        <v>49</v>
      </c>
      <c r="AR178" s="860" t="s">
        <v>2</v>
      </c>
    </row>
    <row r="179" spans="1:44" s="58" customFormat="1" ht="72.75" customHeight="1">
      <c r="A179" s="865"/>
      <c r="B179" s="865"/>
      <c r="C179" s="865"/>
      <c r="D179" s="865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0"/>
      <c r="T179" s="860"/>
      <c r="U179" s="86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0"/>
      <c r="AK179" s="860"/>
      <c r="AL179" s="860"/>
      <c r="AM179" s="860"/>
      <c r="AN179" s="860"/>
      <c r="AO179" s="860"/>
      <c r="AP179" s="860"/>
      <c r="AQ179" s="860"/>
      <c r="AR179" s="860"/>
    </row>
    <row r="180" spans="1:44" s="69" customFormat="1" ht="20.100000000000001" customHeight="1">
      <c r="A180" s="861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2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2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2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2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2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2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3"/>
      <c r="B187" s="864" t="s">
        <v>15</v>
      </c>
      <c r="C187" s="864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6" t="s">
        <v>100</v>
      </c>
      <c r="B188" s="866"/>
      <c r="C188" s="866"/>
      <c r="D188" s="866"/>
      <c r="E188" s="866"/>
      <c r="F188" s="866"/>
      <c r="G188" s="866"/>
      <c r="H188" s="866"/>
      <c r="I188" s="866"/>
      <c r="J188" s="866"/>
      <c r="K188" s="866"/>
      <c r="L188" s="866"/>
      <c r="M188" s="866"/>
      <c r="N188" s="866"/>
      <c r="O188" s="866"/>
      <c r="P188" s="866"/>
      <c r="Q188" s="866"/>
      <c r="R188" s="866"/>
      <c r="S188" s="866"/>
      <c r="T188" s="866"/>
      <c r="U188" s="866"/>
      <c r="V188" s="866"/>
      <c r="W188" s="866"/>
      <c r="X188" s="866"/>
      <c r="Y188" s="866"/>
      <c r="Z188" s="866"/>
      <c r="AA188" s="866"/>
      <c r="AB188" s="866"/>
      <c r="AC188" s="866"/>
      <c r="AD188" s="866"/>
      <c r="AE188" s="866"/>
      <c r="AF188" s="866"/>
      <c r="AG188" s="866"/>
      <c r="AH188" s="866"/>
      <c r="AI188" s="866"/>
      <c r="AJ188" s="866"/>
      <c r="AK188" s="866"/>
      <c r="AL188" s="866"/>
      <c r="AM188" s="866"/>
      <c r="AN188" s="866"/>
      <c r="AO188" s="866"/>
      <c r="AP188" s="866"/>
      <c r="AQ188" s="866"/>
      <c r="AR188" s="866"/>
    </row>
    <row r="189" spans="1:44" s="58" customFormat="1" ht="18" customHeight="1">
      <c r="A189" s="865" t="s">
        <v>35</v>
      </c>
      <c r="B189" s="865" t="s">
        <v>0</v>
      </c>
      <c r="C189" s="865" t="s">
        <v>1</v>
      </c>
      <c r="D189" s="865" t="s">
        <v>36</v>
      </c>
      <c r="E189" s="865" t="s">
        <v>37</v>
      </c>
      <c r="F189" s="865"/>
      <c r="G189" s="865"/>
      <c r="H189" s="865"/>
      <c r="I189" s="865"/>
      <c r="J189" s="865"/>
      <c r="K189" s="865"/>
      <c r="L189" s="865"/>
      <c r="M189" s="865"/>
      <c r="N189" s="865"/>
      <c r="O189" s="865"/>
      <c r="P189" s="865"/>
      <c r="Q189" s="865"/>
      <c r="R189" s="865"/>
      <c r="S189" s="860" t="s">
        <v>38</v>
      </c>
      <c r="T189" s="860" t="s">
        <v>39</v>
      </c>
      <c r="U189" s="860" t="s">
        <v>40</v>
      </c>
      <c r="V189" s="865" t="s">
        <v>41</v>
      </c>
      <c r="W189" s="865"/>
      <c r="X189" s="865"/>
      <c r="Y189" s="865"/>
      <c r="Z189" s="865"/>
      <c r="AA189" s="865"/>
      <c r="AB189" s="865"/>
      <c r="AC189" s="865"/>
      <c r="AD189" s="865"/>
      <c r="AE189" s="865"/>
      <c r="AF189" s="865"/>
      <c r="AG189" s="865"/>
      <c r="AH189" s="865"/>
      <c r="AI189" s="865"/>
      <c r="AJ189" s="860" t="s">
        <v>42</v>
      </c>
      <c r="AK189" s="860" t="s">
        <v>43</v>
      </c>
      <c r="AL189" s="860" t="s">
        <v>44</v>
      </c>
      <c r="AM189" s="860" t="s">
        <v>45</v>
      </c>
      <c r="AN189" s="860" t="s">
        <v>46</v>
      </c>
      <c r="AO189" s="860" t="s">
        <v>47</v>
      </c>
      <c r="AP189" s="860" t="s">
        <v>48</v>
      </c>
      <c r="AQ189" s="860" t="s">
        <v>49</v>
      </c>
      <c r="AR189" s="860" t="s">
        <v>2</v>
      </c>
    </row>
    <row r="190" spans="1:44" s="58" customFormat="1" ht="72.75" customHeight="1">
      <c r="A190" s="865"/>
      <c r="B190" s="865"/>
      <c r="C190" s="865"/>
      <c r="D190" s="865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0"/>
      <c r="T190" s="860"/>
      <c r="U190" s="86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0"/>
      <c r="AK190" s="860"/>
      <c r="AL190" s="860"/>
      <c r="AM190" s="860"/>
      <c r="AN190" s="860"/>
      <c r="AO190" s="860"/>
      <c r="AP190" s="860"/>
      <c r="AQ190" s="860"/>
      <c r="AR190" s="860"/>
    </row>
    <row r="191" spans="1:44" s="69" customFormat="1" ht="20.100000000000001" customHeight="1">
      <c r="A191" s="861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2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2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2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2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2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2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3"/>
      <c r="B198" s="864" t="s">
        <v>15</v>
      </c>
      <c r="C198" s="864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6" t="s">
        <v>102</v>
      </c>
      <c r="B199" s="866"/>
      <c r="C199" s="866"/>
      <c r="D199" s="866"/>
      <c r="E199" s="866"/>
      <c r="F199" s="866"/>
      <c r="G199" s="866"/>
      <c r="H199" s="866"/>
      <c r="I199" s="866"/>
      <c r="J199" s="866"/>
      <c r="K199" s="866"/>
      <c r="L199" s="866"/>
      <c r="M199" s="866"/>
      <c r="N199" s="866"/>
      <c r="O199" s="866"/>
      <c r="P199" s="866"/>
      <c r="Q199" s="866"/>
      <c r="R199" s="866"/>
      <c r="S199" s="866"/>
      <c r="T199" s="866"/>
      <c r="U199" s="866"/>
      <c r="V199" s="866"/>
      <c r="W199" s="866"/>
      <c r="X199" s="866"/>
      <c r="Y199" s="866"/>
      <c r="Z199" s="866"/>
      <c r="AA199" s="866"/>
      <c r="AB199" s="866"/>
      <c r="AC199" s="866"/>
      <c r="AD199" s="866"/>
      <c r="AE199" s="866"/>
      <c r="AF199" s="866"/>
      <c r="AG199" s="866"/>
      <c r="AH199" s="866"/>
      <c r="AI199" s="866"/>
      <c r="AJ199" s="866"/>
      <c r="AK199" s="866"/>
      <c r="AL199" s="866"/>
      <c r="AM199" s="866"/>
      <c r="AN199" s="866"/>
      <c r="AO199" s="866"/>
      <c r="AP199" s="866"/>
      <c r="AQ199" s="866"/>
      <c r="AR199" s="866"/>
    </row>
    <row r="200" spans="1:44" s="58" customFormat="1" ht="18" customHeight="1">
      <c r="A200" s="865" t="s">
        <v>35</v>
      </c>
      <c r="B200" s="865" t="s">
        <v>0</v>
      </c>
      <c r="C200" s="865" t="s">
        <v>1</v>
      </c>
      <c r="D200" s="865" t="s">
        <v>36</v>
      </c>
      <c r="E200" s="865" t="s">
        <v>37</v>
      </c>
      <c r="F200" s="865"/>
      <c r="G200" s="865"/>
      <c r="H200" s="865"/>
      <c r="I200" s="865"/>
      <c r="J200" s="865"/>
      <c r="K200" s="865"/>
      <c r="L200" s="865"/>
      <c r="M200" s="865"/>
      <c r="N200" s="865"/>
      <c r="O200" s="865"/>
      <c r="P200" s="865"/>
      <c r="Q200" s="865"/>
      <c r="R200" s="865"/>
      <c r="S200" s="860" t="s">
        <v>38</v>
      </c>
      <c r="T200" s="860" t="s">
        <v>39</v>
      </c>
      <c r="U200" s="860" t="s">
        <v>40</v>
      </c>
      <c r="V200" s="865" t="s">
        <v>41</v>
      </c>
      <c r="W200" s="865"/>
      <c r="X200" s="865"/>
      <c r="Y200" s="865"/>
      <c r="Z200" s="865"/>
      <c r="AA200" s="865"/>
      <c r="AB200" s="865"/>
      <c r="AC200" s="865"/>
      <c r="AD200" s="865"/>
      <c r="AE200" s="865"/>
      <c r="AF200" s="865"/>
      <c r="AG200" s="865"/>
      <c r="AH200" s="865"/>
      <c r="AI200" s="865"/>
      <c r="AJ200" s="860" t="s">
        <v>42</v>
      </c>
      <c r="AK200" s="860" t="s">
        <v>43</v>
      </c>
      <c r="AL200" s="860" t="s">
        <v>44</v>
      </c>
      <c r="AM200" s="860" t="s">
        <v>45</v>
      </c>
      <c r="AN200" s="860" t="s">
        <v>46</v>
      </c>
      <c r="AO200" s="860" t="s">
        <v>47</v>
      </c>
      <c r="AP200" s="860" t="s">
        <v>48</v>
      </c>
      <c r="AQ200" s="860" t="s">
        <v>49</v>
      </c>
      <c r="AR200" s="860" t="s">
        <v>2</v>
      </c>
    </row>
    <row r="201" spans="1:44" s="58" customFormat="1" ht="72.75" customHeight="1">
      <c r="A201" s="865"/>
      <c r="B201" s="865"/>
      <c r="C201" s="865"/>
      <c r="D201" s="865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0"/>
      <c r="T201" s="860"/>
      <c r="U201" s="86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0"/>
      <c r="AK201" s="860"/>
      <c r="AL201" s="860"/>
      <c r="AM201" s="860"/>
      <c r="AN201" s="860"/>
      <c r="AO201" s="860"/>
      <c r="AP201" s="860"/>
      <c r="AQ201" s="860"/>
      <c r="AR201" s="860"/>
    </row>
    <row r="202" spans="1:44" s="69" customFormat="1" ht="20.100000000000001" customHeight="1">
      <c r="A202" s="861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2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2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2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2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2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2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3"/>
      <c r="B209" s="864" t="s">
        <v>15</v>
      </c>
      <c r="C209" s="864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6" t="s">
        <v>104</v>
      </c>
      <c r="B210" s="866"/>
      <c r="C210" s="866"/>
      <c r="D210" s="866"/>
      <c r="E210" s="866"/>
      <c r="F210" s="866"/>
      <c r="G210" s="866"/>
      <c r="H210" s="866"/>
      <c r="I210" s="866"/>
      <c r="J210" s="866"/>
      <c r="K210" s="866"/>
      <c r="L210" s="866"/>
      <c r="M210" s="866"/>
      <c r="N210" s="866"/>
      <c r="O210" s="866"/>
      <c r="P210" s="866"/>
      <c r="Q210" s="866"/>
      <c r="R210" s="866"/>
      <c r="S210" s="866"/>
      <c r="T210" s="866"/>
      <c r="U210" s="866"/>
      <c r="V210" s="866"/>
      <c r="W210" s="866"/>
      <c r="X210" s="866"/>
      <c r="Y210" s="866"/>
      <c r="Z210" s="866"/>
      <c r="AA210" s="866"/>
      <c r="AB210" s="866"/>
      <c r="AC210" s="866"/>
      <c r="AD210" s="866"/>
      <c r="AE210" s="866"/>
      <c r="AF210" s="866"/>
      <c r="AG210" s="866"/>
      <c r="AH210" s="866"/>
      <c r="AI210" s="866"/>
      <c r="AJ210" s="866"/>
      <c r="AK210" s="866"/>
      <c r="AL210" s="866"/>
      <c r="AM210" s="866"/>
      <c r="AN210" s="866"/>
      <c r="AO210" s="866"/>
      <c r="AP210" s="866"/>
      <c r="AQ210" s="866"/>
      <c r="AR210" s="866"/>
    </row>
    <row r="211" spans="1:44" s="58" customFormat="1" ht="18" customHeight="1">
      <c r="A211" s="865" t="s">
        <v>35</v>
      </c>
      <c r="B211" s="865" t="s">
        <v>0</v>
      </c>
      <c r="C211" s="865" t="s">
        <v>1</v>
      </c>
      <c r="D211" s="865" t="s">
        <v>36</v>
      </c>
      <c r="E211" s="865" t="s">
        <v>37</v>
      </c>
      <c r="F211" s="865"/>
      <c r="G211" s="865"/>
      <c r="H211" s="865"/>
      <c r="I211" s="865"/>
      <c r="J211" s="865"/>
      <c r="K211" s="865"/>
      <c r="L211" s="865"/>
      <c r="M211" s="865"/>
      <c r="N211" s="865"/>
      <c r="O211" s="865"/>
      <c r="P211" s="865"/>
      <c r="Q211" s="865"/>
      <c r="R211" s="865"/>
      <c r="S211" s="860" t="s">
        <v>38</v>
      </c>
      <c r="T211" s="860" t="s">
        <v>39</v>
      </c>
      <c r="U211" s="860" t="s">
        <v>40</v>
      </c>
      <c r="V211" s="865" t="s">
        <v>41</v>
      </c>
      <c r="W211" s="865"/>
      <c r="X211" s="865"/>
      <c r="Y211" s="865"/>
      <c r="Z211" s="865"/>
      <c r="AA211" s="865"/>
      <c r="AB211" s="865"/>
      <c r="AC211" s="865"/>
      <c r="AD211" s="865"/>
      <c r="AE211" s="865"/>
      <c r="AF211" s="865"/>
      <c r="AG211" s="865"/>
      <c r="AH211" s="865"/>
      <c r="AI211" s="865"/>
      <c r="AJ211" s="860" t="s">
        <v>42</v>
      </c>
      <c r="AK211" s="860" t="s">
        <v>43</v>
      </c>
      <c r="AL211" s="860" t="s">
        <v>44</v>
      </c>
      <c r="AM211" s="860" t="s">
        <v>45</v>
      </c>
      <c r="AN211" s="860" t="s">
        <v>46</v>
      </c>
      <c r="AO211" s="860" t="s">
        <v>47</v>
      </c>
      <c r="AP211" s="860" t="s">
        <v>48</v>
      </c>
      <c r="AQ211" s="860" t="s">
        <v>49</v>
      </c>
      <c r="AR211" s="860" t="s">
        <v>2</v>
      </c>
    </row>
    <row r="212" spans="1:44" s="58" customFormat="1" ht="72.75" customHeight="1">
      <c r="A212" s="865"/>
      <c r="B212" s="865"/>
      <c r="C212" s="865"/>
      <c r="D212" s="865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0"/>
      <c r="T212" s="860"/>
      <c r="U212" s="86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0"/>
      <c r="AK212" s="860"/>
      <c r="AL212" s="860"/>
      <c r="AM212" s="860"/>
      <c r="AN212" s="860"/>
      <c r="AO212" s="860"/>
      <c r="AP212" s="860"/>
      <c r="AQ212" s="860"/>
      <c r="AR212" s="860"/>
    </row>
    <row r="213" spans="1:44" s="69" customFormat="1" ht="20.100000000000001" customHeight="1">
      <c r="A213" s="861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2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2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2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2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2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2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3"/>
      <c r="B220" s="864" t="s">
        <v>15</v>
      </c>
      <c r="C220" s="864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6" t="s">
        <v>106</v>
      </c>
      <c r="B221" s="866"/>
      <c r="C221" s="866"/>
      <c r="D221" s="866"/>
      <c r="E221" s="866"/>
      <c r="F221" s="866"/>
      <c r="G221" s="866"/>
      <c r="H221" s="866"/>
      <c r="I221" s="866"/>
      <c r="J221" s="866"/>
      <c r="K221" s="866"/>
      <c r="L221" s="866"/>
      <c r="M221" s="866"/>
      <c r="N221" s="866"/>
      <c r="O221" s="866"/>
      <c r="P221" s="866"/>
      <c r="Q221" s="866"/>
      <c r="R221" s="866"/>
      <c r="S221" s="866"/>
      <c r="T221" s="866"/>
      <c r="U221" s="866"/>
      <c r="V221" s="866"/>
      <c r="W221" s="866"/>
      <c r="X221" s="866"/>
      <c r="Y221" s="866"/>
      <c r="Z221" s="866"/>
      <c r="AA221" s="866"/>
      <c r="AB221" s="866"/>
      <c r="AC221" s="866"/>
      <c r="AD221" s="866"/>
      <c r="AE221" s="866"/>
      <c r="AF221" s="866"/>
      <c r="AG221" s="866"/>
      <c r="AH221" s="866"/>
      <c r="AI221" s="866"/>
      <c r="AJ221" s="866"/>
      <c r="AK221" s="866"/>
      <c r="AL221" s="866"/>
      <c r="AM221" s="866"/>
      <c r="AN221" s="866"/>
      <c r="AO221" s="866"/>
      <c r="AP221" s="866"/>
      <c r="AQ221" s="866"/>
      <c r="AR221" s="866"/>
    </row>
    <row r="222" spans="1:44" s="58" customFormat="1" ht="18" customHeight="1">
      <c r="A222" s="865" t="s">
        <v>35</v>
      </c>
      <c r="B222" s="865" t="s">
        <v>0</v>
      </c>
      <c r="C222" s="865" t="s">
        <v>1</v>
      </c>
      <c r="D222" s="865" t="s">
        <v>36</v>
      </c>
      <c r="E222" s="865" t="s">
        <v>37</v>
      </c>
      <c r="F222" s="865"/>
      <c r="G222" s="865"/>
      <c r="H222" s="865"/>
      <c r="I222" s="865"/>
      <c r="J222" s="865"/>
      <c r="K222" s="865"/>
      <c r="L222" s="865"/>
      <c r="M222" s="865"/>
      <c r="N222" s="865"/>
      <c r="O222" s="865"/>
      <c r="P222" s="865"/>
      <c r="Q222" s="865"/>
      <c r="R222" s="865"/>
      <c r="S222" s="860" t="s">
        <v>38</v>
      </c>
      <c r="T222" s="860" t="s">
        <v>39</v>
      </c>
      <c r="U222" s="860" t="s">
        <v>40</v>
      </c>
      <c r="V222" s="865" t="s">
        <v>41</v>
      </c>
      <c r="W222" s="865"/>
      <c r="X222" s="865"/>
      <c r="Y222" s="865"/>
      <c r="Z222" s="865"/>
      <c r="AA222" s="865"/>
      <c r="AB222" s="865"/>
      <c r="AC222" s="865"/>
      <c r="AD222" s="865"/>
      <c r="AE222" s="865"/>
      <c r="AF222" s="865"/>
      <c r="AG222" s="865"/>
      <c r="AH222" s="865"/>
      <c r="AI222" s="865"/>
      <c r="AJ222" s="860" t="s">
        <v>42</v>
      </c>
      <c r="AK222" s="860" t="s">
        <v>43</v>
      </c>
      <c r="AL222" s="860" t="s">
        <v>44</v>
      </c>
      <c r="AM222" s="860" t="s">
        <v>45</v>
      </c>
      <c r="AN222" s="860" t="s">
        <v>46</v>
      </c>
      <c r="AO222" s="860" t="s">
        <v>47</v>
      </c>
      <c r="AP222" s="860" t="s">
        <v>48</v>
      </c>
      <c r="AQ222" s="860" t="s">
        <v>49</v>
      </c>
      <c r="AR222" s="860" t="s">
        <v>2</v>
      </c>
    </row>
    <row r="223" spans="1:44" s="58" customFormat="1" ht="72.75" customHeight="1">
      <c r="A223" s="865"/>
      <c r="B223" s="865"/>
      <c r="C223" s="865"/>
      <c r="D223" s="865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0"/>
      <c r="T223" s="860"/>
      <c r="U223" s="86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0"/>
      <c r="AK223" s="860"/>
      <c r="AL223" s="860"/>
      <c r="AM223" s="860"/>
      <c r="AN223" s="860"/>
      <c r="AO223" s="860"/>
      <c r="AP223" s="860"/>
      <c r="AQ223" s="860"/>
      <c r="AR223" s="860"/>
    </row>
    <row r="224" spans="1:44" s="69" customFormat="1" ht="20.100000000000001" customHeight="1">
      <c r="A224" s="861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2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2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2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2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2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2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3"/>
      <c r="B231" s="864" t="s">
        <v>15</v>
      </c>
      <c r="C231" s="864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6" t="s">
        <v>108</v>
      </c>
      <c r="B232" s="866"/>
      <c r="C232" s="866"/>
      <c r="D232" s="866"/>
      <c r="E232" s="866"/>
      <c r="F232" s="866"/>
      <c r="G232" s="866"/>
      <c r="H232" s="866"/>
      <c r="I232" s="866"/>
      <c r="J232" s="866"/>
      <c r="K232" s="866"/>
      <c r="L232" s="866"/>
      <c r="M232" s="866"/>
      <c r="N232" s="866"/>
      <c r="O232" s="866"/>
      <c r="P232" s="866"/>
      <c r="Q232" s="866"/>
      <c r="R232" s="866"/>
      <c r="S232" s="866"/>
      <c r="T232" s="866"/>
      <c r="U232" s="866"/>
      <c r="V232" s="866"/>
      <c r="W232" s="866"/>
      <c r="X232" s="866"/>
      <c r="Y232" s="866"/>
      <c r="Z232" s="866"/>
      <c r="AA232" s="866"/>
      <c r="AB232" s="866"/>
      <c r="AC232" s="866"/>
      <c r="AD232" s="866"/>
      <c r="AE232" s="866"/>
      <c r="AF232" s="866"/>
      <c r="AG232" s="866"/>
      <c r="AH232" s="866"/>
      <c r="AI232" s="866"/>
      <c r="AJ232" s="866"/>
      <c r="AK232" s="866"/>
      <c r="AL232" s="866"/>
      <c r="AM232" s="866"/>
      <c r="AN232" s="866"/>
      <c r="AO232" s="866"/>
      <c r="AP232" s="866"/>
      <c r="AQ232" s="866"/>
      <c r="AR232" s="866"/>
    </row>
    <row r="233" spans="1:44" s="58" customFormat="1" ht="18" customHeight="1">
      <c r="A233" s="865" t="s">
        <v>35</v>
      </c>
      <c r="B233" s="865" t="s">
        <v>0</v>
      </c>
      <c r="C233" s="865" t="s">
        <v>1</v>
      </c>
      <c r="D233" s="865" t="s">
        <v>36</v>
      </c>
      <c r="E233" s="865" t="s">
        <v>37</v>
      </c>
      <c r="F233" s="865"/>
      <c r="G233" s="865"/>
      <c r="H233" s="865"/>
      <c r="I233" s="865"/>
      <c r="J233" s="865"/>
      <c r="K233" s="865"/>
      <c r="L233" s="865"/>
      <c r="M233" s="865"/>
      <c r="N233" s="865"/>
      <c r="O233" s="865"/>
      <c r="P233" s="865"/>
      <c r="Q233" s="865"/>
      <c r="R233" s="865"/>
      <c r="S233" s="860" t="s">
        <v>38</v>
      </c>
      <c r="T233" s="860" t="s">
        <v>39</v>
      </c>
      <c r="U233" s="860" t="s">
        <v>40</v>
      </c>
      <c r="V233" s="865" t="s">
        <v>41</v>
      </c>
      <c r="W233" s="865"/>
      <c r="X233" s="865"/>
      <c r="Y233" s="865"/>
      <c r="Z233" s="865"/>
      <c r="AA233" s="865"/>
      <c r="AB233" s="865"/>
      <c r="AC233" s="865"/>
      <c r="AD233" s="865"/>
      <c r="AE233" s="865"/>
      <c r="AF233" s="865"/>
      <c r="AG233" s="865"/>
      <c r="AH233" s="865"/>
      <c r="AI233" s="865"/>
      <c r="AJ233" s="860" t="s">
        <v>42</v>
      </c>
      <c r="AK233" s="860" t="s">
        <v>43</v>
      </c>
      <c r="AL233" s="860" t="s">
        <v>44</v>
      </c>
      <c r="AM233" s="860" t="s">
        <v>45</v>
      </c>
      <c r="AN233" s="860" t="s">
        <v>46</v>
      </c>
      <c r="AO233" s="860" t="s">
        <v>47</v>
      </c>
      <c r="AP233" s="860" t="s">
        <v>48</v>
      </c>
      <c r="AQ233" s="860" t="s">
        <v>49</v>
      </c>
      <c r="AR233" s="860" t="s">
        <v>2</v>
      </c>
    </row>
    <row r="234" spans="1:44" s="58" customFormat="1" ht="72.75" customHeight="1">
      <c r="A234" s="865"/>
      <c r="B234" s="865"/>
      <c r="C234" s="865"/>
      <c r="D234" s="865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0"/>
      <c r="T234" s="860"/>
      <c r="U234" s="86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0"/>
      <c r="AK234" s="860"/>
      <c r="AL234" s="860"/>
      <c r="AM234" s="860"/>
      <c r="AN234" s="860"/>
      <c r="AO234" s="860"/>
      <c r="AP234" s="860"/>
      <c r="AQ234" s="860"/>
      <c r="AR234" s="860"/>
    </row>
    <row r="235" spans="1:44" s="69" customFormat="1" ht="20.100000000000001" customHeight="1">
      <c r="A235" s="861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2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2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2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2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2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2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3"/>
      <c r="B242" s="864" t="s">
        <v>15</v>
      </c>
      <c r="C242" s="864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6" t="s">
        <v>110</v>
      </c>
      <c r="B243" s="866"/>
      <c r="C243" s="866"/>
      <c r="D243" s="866"/>
      <c r="E243" s="866"/>
      <c r="F243" s="866"/>
      <c r="G243" s="866"/>
      <c r="H243" s="866"/>
      <c r="I243" s="866"/>
      <c r="J243" s="866"/>
      <c r="K243" s="866"/>
      <c r="L243" s="866"/>
      <c r="M243" s="866"/>
      <c r="N243" s="866"/>
      <c r="O243" s="866"/>
      <c r="P243" s="866"/>
      <c r="Q243" s="866"/>
      <c r="R243" s="866"/>
      <c r="S243" s="866"/>
      <c r="T243" s="866"/>
      <c r="U243" s="866"/>
      <c r="V243" s="866"/>
      <c r="W243" s="866"/>
      <c r="X243" s="866"/>
      <c r="Y243" s="866"/>
      <c r="Z243" s="866"/>
      <c r="AA243" s="866"/>
      <c r="AB243" s="866"/>
      <c r="AC243" s="866"/>
      <c r="AD243" s="866"/>
      <c r="AE243" s="866"/>
      <c r="AF243" s="866"/>
      <c r="AG243" s="866"/>
      <c r="AH243" s="866"/>
      <c r="AI243" s="866"/>
      <c r="AJ243" s="866"/>
      <c r="AK243" s="866"/>
      <c r="AL243" s="866"/>
      <c r="AM243" s="866"/>
      <c r="AN243" s="866"/>
      <c r="AO243" s="866"/>
      <c r="AP243" s="866"/>
      <c r="AQ243" s="866"/>
      <c r="AR243" s="866"/>
    </row>
    <row r="244" spans="1:44" s="58" customFormat="1" ht="18" customHeight="1">
      <c r="A244" s="865" t="s">
        <v>35</v>
      </c>
      <c r="B244" s="865" t="s">
        <v>0</v>
      </c>
      <c r="C244" s="865" t="s">
        <v>1</v>
      </c>
      <c r="D244" s="865" t="s">
        <v>36</v>
      </c>
      <c r="E244" s="865" t="s">
        <v>37</v>
      </c>
      <c r="F244" s="865"/>
      <c r="G244" s="865"/>
      <c r="H244" s="865"/>
      <c r="I244" s="865"/>
      <c r="J244" s="865"/>
      <c r="K244" s="865"/>
      <c r="L244" s="865"/>
      <c r="M244" s="865"/>
      <c r="N244" s="865"/>
      <c r="O244" s="865"/>
      <c r="P244" s="865"/>
      <c r="Q244" s="865"/>
      <c r="R244" s="865"/>
      <c r="S244" s="860" t="s">
        <v>38</v>
      </c>
      <c r="T244" s="860" t="s">
        <v>39</v>
      </c>
      <c r="U244" s="860" t="s">
        <v>40</v>
      </c>
      <c r="V244" s="865" t="s">
        <v>41</v>
      </c>
      <c r="W244" s="865"/>
      <c r="X244" s="865"/>
      <c r="Y244" s="865"/>
      <c r="Z244" s="865"/>
      <c r="AA244" s="865"/>
      <c r="AB244" s="865"/>
      <c r="AC244" s="865"/>
      <c r="AD244" s="865"/>
      <c r="AE244" s="865"/>
      <c r="AF244" s="865"/>
      <c r="AG244" s="865"/>
      <c r="AH244" s="865"/>
      <c r="AI244" s="865"/>
      <c r="AJ244" s="860" t="s">
        <v>42</v>
      </c>
      <c r="AK244" s="860" t="s">
        <v>43</v>
      </c>
      <c r="AL244" s="860" t="s">
        <v>44</v>
      </c>
      <c r="AM244" s="860" t="s">
        <v>45</v>
      </c>
      <c r="AN244" s="860" t="s">
        <v>46</v>
      </c>
      <c r="AO244" s="860" t="s">
        <v>47</v>
      </c>
      <c r="AP244" s="860" t="s">
        <v>48</v>
      </c>
      <c r="AQ244" s="860" t="s">
        <v>49</v>
      </c>
      <c r="AR244" s="860" t="s">
        <v>2</v>
      </c>
    </row>
    <row r="245" spans="1:44" s="58" customFormat="1" ht="72.75" customHeight="1">
      <c r="A245" s="865"/>
      <c r="B245" s="865"/>
      <c r="C245" s="865"/>
      <c r="D245" s="865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0"/>
      <c r="T245" s="860"/>
      <c r="U245" s="86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0"/>
      <c r="AK245" s="860"/>
      <c r="AL245" s="860"/>
      <c r="AM245" s="860"/>
      <c r="AN245" s="860"/>
      <c r="AO245" s="860"/>
      <c r="AP245" s="860"/>
      <c r="AQ245" s="860"/>
      <c r="AR245" s="860"/>
    </row>
    <row r="246" spans="1:44" s="69" customFormat="1" ht="20.100000000000001" customHeight="1">
      <c r="A246" s="861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2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2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2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2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2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2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3"/>
      <c r="B253" s="864" t="s">
        <v>15</v>
      </c>
      <c r="C253" s="864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6" t="s">
        <v>112</v>
      </c>
      <c r="B254" s="866"/>
      <c r="C254" s="866"/>
      <c r="D254" s="866"/>
      <c r="E254" s="866"/>
      <c r="F254" s="866"/>
      <c r="G254" s="866"/>
      <c r="H254" s="866"/>
      <c r="I254" s="866"/>
      <c r="J254" s="866"/>
      <c r="K254" s="866"/>
      <c r="L254" s="866"/>
      <c r="M254" s="866"/>
      <c r="N254" s="866"/>
      <c r="O254" s="866"/>
      <c r="P254" s="866"/>
      <c r="Q254" s="866"/>
      <c r="R254" s="866"/>
      <c r="S254" s="866"/>
      <c r="T254" s="866"/>
      <c r="U254" s="866"/>
      <c r="V254" s="866"/>
      <c r="W254" s="866"/>
      <c r="X254" s="866"/>
      <c r="Y254" s="866"/>
      <c r="Z254" s="866"/>
      <c r="AA254" s="866"/>
      <c r="AB254" s="866"/>
      <c r="AC254" s="866"/>
      <c r="AD254" s="866"/>
      <c r="AE254" s="866"/>
      <c r="AF254" s="866"/>
      <c r="AG254" s="866"/>
      <c r="AH254" s="866"/>
      <c r="AI254" s="866"/>
      <c r="AJ254" s="866"/>
      <c r="AK254" s="866"/>
      <c r="AL254" s="866"/>
      <c r="AM254" s="866"/>
      <c r="AN254" s="866"/>
      <c r="AO254" s="866"/>
      <c r="AP254" s="866"/>
      <c r="AQ254" s="866"/>
      <c r="AR254" s="866"/>
    </row>
    <row r="255" spans="1:44" s="58" customFormat="1" ht="18" customHeight="1">
      <c r="A255" s="865" t="s">
        <v>35</v>
      </c>
      <c r="B255" s="865" t="s">
        <v>0</v>
      </c>
      <c r="C255" s="865" t="s">
        <v>1</v>
      </c>
      <c r="D255" s="865" t="s">
        <v>36</v>
      </c>
      <c r="E255" s="865" t="s">
        <v>37</v>
      </c>
      <c r="F255" s="865"/>
      <c r="G255" s="865"/>
      <c r="H255" s="865"/>
      <c r="I255" s="865"/>
      <c r="J255" s="865"/>
      <c r="K255" s="865"/>
      <c r="L255" s="865"/>
      <c r="M255" s="865"/>
      <c r="N255" s="865"/>
      <c r="O255" s="865"/>
      <c r="P255" s="865"/>
      <c r="Q255" s="865"/>
      <c r="R255" s="865"/>
      <c r="S255" s="860" t="s">
        <v>38</v>
      </c>
      <c r="T255" s="860" t="s">
        <v>39</v>
      </c>
      <c r="U255" s="860" t="s">
        <v>40</v>
      </c>
      <c r="V255" s="865" t="s">
        <v>41</v>
      </c>
      <c r="W255" s="865"/>
      <c r="X255" s="865"/>
      <c r="Y255" s="865"/>
      <c r="Z255" s="865"/>
      <c r="AA255" s="865"/>
      <c r="AB255" s="865"/>
      <c r="AC255" s="865"/>
      <c r="AD255" s="865"/>
      <c r="AE255" s="865"/>
      <c r="AF255" s="865"/>
      <c r="AG255" s="865"/>
      <c r="AH255" s="865"/>
      <c r="AI255" s="865"/>
      <c r="AJ255" s="860" t="s">
        <v>42</v>
      </c>
      <c r="AK255" s="860" t="s">
        <v>43</v>
      </c>
      <c r="AL255" s="860" t="s">
        <v>44</v>
      </c>
      <c r="AM255" s="860" t="s">
        <v>45</v>
      </c>
      <c r="AN255" s="860" t="s">
        <v>46</v>
      </c>
      <c r="AO255" s="860" t="s">
        <v>47</v>
      </c>
      <c r="AP255" s="860" t="s">
        <v>48</v>
      </c>
      <c r="AQ255" s="860" t="s">
        <v>49</v>
      </c>
      <c r="AR255" s="860" t="s">
        <v>2</v>
      </c>
    </row>
    <row r="256" spans="1:44" s="58" customFormat="1" ht="72.75" customHeight="1">
      <c r="A256" s="865"/>
      <c r="B256" s="865"/>
      <c r="C256" s="865"/>
      <c r="D256" s="865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0"/>
      <c r="T256" s="860"/>
      <c r="U256" s="86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0"/>
      <c r="AK256" s="860"/>
      <c r="AL256" s="860"/>
      <c r="AM256" s="860"/>
      <c r="AN256" s="860"/>
      <c r="AO256" s="860"/>
      <c r="AP256" s="860"/>
      <c r="AQ256" s="860"/>
      <c r="AR256" s="860"/>
    </row>
    <row r="257" spans="1:44" s="69" customFormat="1" ht="20.100000000000001" customHeight="1">
      <c r="A257" s="861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2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2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2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2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2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2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3"/>
      <c r="B264" s="864" t="s">
        <v>15</v>
      </c>
      <c r="C264" s="864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47" t="e">
        <f>UPPER(#REF!)</f>
        <v>#REF!</v>
      </c>
      <c r="B1" s="647"/>
      <c r="C1" s="647"/>
      <c r="D1" s="647"/>
      <c r="E1" s="647"/>
      <c r="F1" s="647"/>
      <c r="G1" s="647"/>
      <c r="H1" s="647"/>
      <c r="I1" s="647"/>
      <c r="J1" s="5" t="s">
        <v>3</v>
      </c>
      <c r="K1" s="24">
        <v>1</v>
      </c>
    </row>
    <row r="2" spans="1:12" ht="24" customHeight="1">
      <c r="A2" s="647" t="e">
        <f>UPPER(#REF!)</f>
        <v>#REF!</v>
      </c>
      <c r="B2" s="647"/>
      <c r="C2" s="647"/>
      <c r="D2" s="647"/>
      <c r="E2" s="647"/>
      <c r="F2" s="647"/>
      <c r="G2" s="647"/>
      <c r="H2" s="647"/>
      <c r="I2" s="647"/>
    </row>
    <row r="3" spans="1:12" ht="32.25" customHeight="1">
      <c r="A3" s="886" t="e">
        <f>"Tư Vấn Giám Sát: "&amp;#REF!</f>
        <v>#REF!</v>
      </c>
      <c r="B3" s="886"/>
      <c r="C3" s="886"/>
      <c r="D3" s="886"/>
      <c r="E3" s="886"/>
      <c r="F3" s="886"/>
      <c r="G3" s="886"/>
      <c r="H3" s="886"/>
      <c r="I3" s="886"/>
    </row>
    <row r="4" spans="1:12" ht="33.75" customHeight="1" thickBot="1">
      <c r="A4" s="886" t="e">
        <f>"Nhà thầu: "&amp;#REF!</f>
        <v>#REF!</v>
      </c>
      <c r="B4" s="886"/>
      <c r="C4" s="886"/>
      <c r="D4" s="886"/>
      <c r="E4" s="886"/>
      <c r="F4" s="886"/>
      <c r="G4" s="886"/>
      <c r="H4" s="886"/>
      <c r="I4" s="886"/>
    </row>
    <row r="5" spans="1:12" ht="24.75" customHeight="1" thickTop="1">
      <c r="A5" s="887" t="s">
        <v>11</v>
      </c>
      <c r="B5" s="887"/>
      <c r="C5" s="887"/>
      <c r="D5" s="887"/>
      <c r="E5" s="887"/>
      <c r="F5" s="887"/>
      <c r="G5" s="887"/>
      <c r="H5" s="887"/>
      <c r="I5" s="887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8" t="s">
        <v>12</v>
      </c>
      <c r="C10" s="888"/>
      <c r="D10" s="888"/>
      <c r="E10" s="28" t="s">
        <v>13</v>
      </c>
      <c r="F10" s="888" t="s">
        <v>4</v>
      </c>
      <c r="G10" s="888"/>
      <c r="H10" s="888" t="s">
        <v>2</v>
      </c>
      <c r="I10" s="888"/>
    </row>
    <row r="11" spans="1:12" ht="18" customHeight="1">
      <c r="A11" s="27">
        <f>IF(B11="","",COUNTA(B$11:$C11))</f>
        <v>1</v>
      </c>
      <c r="B11" s="880">
        <v>36</v>
      </c>
      <c r="C11" s="880"/>
      <c r="D11" s="880"/>
      <c r="E11" s="19" t="s">
        <v>14</v>
      </c>
      <c r="F11" s="881" t="str" cm="1">
        <f t="array" aca="1" ref="F11" ca="1">IFERROR(INDIRECT("KL."&amp;$B11&amp;"!A1"),"")</f>
        <v/>
      </c>
      <c r="G11" s="881"/>
      <c r="H11" s="889"/>
      <c r="I11" s="889"/>
      <c r="L11" s="20"/>
    </row>
    <row r="12" spans="1:12" ht="18" customHeight="1">
      <c r="A12" s="27">
        <f>IF(B12="","",COUNTA(B$11:$C12))</f>
        <v>2</v>
      </c>
      <c r="B12" s="880">
        <v>35</v>
      </c>
      <c r="C12" s="880"/>
      <c r="D12" s="880"/>
      <c r="E12" s="18" t="s">
        <v>14</v>
      </c>
      <c r="F12" s="881" t="str" cm="1">
        <f t="array" aca="1" ref="F12" ca="1">IFERROR(INDIRECT("KL."&amp;$B12&amp;"!A1"),"")</f>
        <v/>
      </c>
      <c r="G12" s="881"/>
      <c r="H12" s="882"/>
      <c r="I12" s="882"/>
      <c r="L12" s="20"/>
    </row>
    <row r="13" spans="1:12" ht="18" customHeight="1">
      <c r="A13" s="27">
        <v>3</v>
      </c>
      <c r="B13" s="880">
        <v>34</v>
      </c>
      <c r="C13" s="880"/>
      <c r="D13" s="880"/>
      <c r="E13" s="18" t="s">
        <v>14</v>
      </c>
      <c r="F13" s="881" t="str" cm="1">
        <f t="array" aca="1" ref="F13" ca="1">IFERROR(INDIRECT("KL."&amp;$B13&amp;"!A1"),"")</f>
        <v/>
      </c>
      <c r="G13" s="881"/>
      <c r="H13" s="882"/>
      <c r="I13" s="882"/>
      <c r="L13" s="20"/>
    </row>
    <row r="14" spans="1:12" ht="18" customHeight="1">
      <c r="A14" s="27">
        <v>4</v>
      </c>
      <c r="B14" s="880">
        <v>33</v>
      </c>
      <c r="C14" s="880"/>
      <c r="D14" s="880"/>
      <c r="E14" s="18" t="s">
        <v>14</v>
      </c>
      <c r="F14" s="881" t="str" cm="1">
        <f t="array" aca="1" ref="F14" ca="1">IFERROR(INDIRECT("KL."&amp;$B14&amp;"!A1"),"")</f>
        <v/>
      </c>
      <c r="G14" s="881"/>
      <c r="H14" s="882"/>
      <c r="I14" s="882"/>
      <c r="L14" s="20"/>
    </row>
    <row r="15" spans="1:12" ht="18" customHeight="1">
      <c r="A15" s="27">
        <f>IF(B15="","",COUNTA(B$11:$C15))</f>
        <v>5</v>
      </c>
      <c r="B15" s="880">
        <v>32</v>
      </c>
      <c r="C15" s="880"/>
      <c r="D15" s="880"/>
      <c r="E15" s="18" t="s">
        <v>14</v>
      </c>
      <c r="F15" s="881" t="str" cm="1">
        <f t="array" aca="1" ref="F15" ca="1">IFERROR(INDIRECT("KL."&amp;$B15&amp;"!A1"),"")</f>
        <v/>
      </c>
      <c r="G15" s="881"/>
      <c r="H15" s="882"/>
      <c r="I15" s="882"/>
    </row>
    <row r="16" spans="1:12" ht="18" customHeight="1">
      <c r="A16" s="27">
        <f>IF(B16="","",COUNTA(B$11:$C16))</f>
        <v>6</v>
      </c>
      <c r="B16" s="880">
        <v>31</v>
      </c>
      <c r="C16" s="880"/>
      <c r="D16" s="880"/>
      <c r="E16" s="18" t="s">
        <v>14</v>
      </c>
      <c r="F16" s="881" t="str" cm="1">
        <f t="array" aca="1" ref="F16" ca="1">IFERROR(INDIRECT("KL."&amp;$B16&amp;"!A1"),"")</f>
        <v/>
      </c>
      <c r="G16" s="881"/>
      <c r="H16" s="882"/>
      <c r="I16" s="882"/>
    </row>
    <row r="17" spans="1:9" ht="18" customHeight="1">
      <c r="A17" s="27">
        <f>IF(B17="","",COUNTA(B$11:$C17))</f>
        <v>7</v>
      </c>
      <c r="B17" s="880">
        <v>30</v>
      </c>
      <c r="C17" s="880"/>
      <c r="D17" s="880"/>
      <c r="E17" s="18" t="s">
        <v>14</v>
      </c>
      <c r="F17" s="881" t="str" cm="1">
        <f t="array" aca="1" ref="F17" ca="1">IFERROR(INDIRECT("KL."&amp;$B17&amp;"!A1"),"")</f>
        <v/>
      </c>
      <c r="G17" s="881"/>
      <c r="H17" s="882"/>
      <c r="I17" s="882"/>
    </row>
    <row r="18" spans="1:9" ht="18" customHeight="1">
      <c r="A18" s="27">
        <f>IF(B18="","",COUNTA(B$11:$C18))</f>
        <v>8</v>
      </c>
      <c r="B18" s="880">
        <v>29</v>
      </c>
      <c r="C18" s="880"/>
      <c r="D18" s="880"/>
      <c r="E18" s="18" t="s">
        <v>14</v>
      </c>
      <c r="F18" s="881" t="str" cm="1">
        <f t="array" aca="1" ref="F18" ca="1">IFERROR(INDIRECT("KL."&amp;$B18&amp;"!A1"),"")</f>
        <v/>
      </c>
      <c r="G18" s="881"/>
      <c r="H18" s="882"/>
      <c r="I18" s="882"/>
    </row>
    <row r="19" spans="1:9" ht="18" customHeight="1">
      <c r="A19" s="27">
        <f>IF(B19="","",COUNTA(B$11:$C19))</f>
        <v>9</v>
      </c>
      <c r="B19" s="880">
        <v>28</v>
      </c>
      <c r="C19" s="880"/>
      <c r="D19" s="880"/>
      <c r="E19" s="18" t="s">
        <v>14</v>
      </c>
      <c r="F19" s="881" t="str" cm="1">
        <f t="array" aca="1" ref="F19" ca="1">IFERROR(INDIRECT("KL."&amp;$B19&amp;"!A1"),"")</f>
        <v/>
      </c>
      <c r="G19" s="881"/>
      <c r="H19" s="882"/>
      <c r="I19" s="882"/>
    </row>
    <row r="20" spans="1:9" ht="18" customHeight="1">
      <c r="A20" s="27">
        <f>IF(B20="","",COUNTA(B$11:$C20))</f>
        <v>10</v>
      </c>
      <c r="B20" s="880">
        <v>27</v>
      </c>
      <c r="C20" s="880"/>
      <c r="D20" s="880"/>
      <c r="E20" s="18" t="s">
        <v>14</v>
      </c>
      <c r="F20" s="881" t="str" cm="1">
        <f t="array" aca="1" ref="F20" ca="1">IFERROR(INDIRECT("KL."&amp;$B20&amp;"!A1"),"")</f>
        <v/>
      </c>
      <c r="G20" s="881"/>
      <c r="H20" s="882"/>
      <c r="I20" s="882"/>
    </row>
    <row r="21" spans="1:9" ht="18" customHeight="1">
      <c r="A21" s="27">
        <f>IF(B21="","",COUNTA(B$11:$C21))</f>
        <v>11</v>
      </c>
      <c r="B21" s="880">
        <v>26</v>
      </c>
      <c r="C21" s="880"/>
      <c r="D21" s="880"/>
      <c r="E21" s="18" t="s">
        <v>14</v>
      </c>
      <c r="F21" s="881" t="str" cm="1">
        <f t="array" aca="1" ref="F21" ca="1">IFERROR(INDIRECT("KL."&amp;$B21&amp;"!A1"),"")</f>
        <v/>
      </c>
      <c r="G21" s="881"/>
      <c r="H21" s="882"/>
      <c r="I21" s="882"/>
    </row>
    <row r="22" spans="1:9" ht="18" customHeight="1">
      <c r="A22" s="27">
        <f>IF(B22="","",COUNTA(B$11:$C22))</f>
        <v>12</v>
      </c>
      <c r="B22" s="880">
        <v>25</v>
      </c>
      <c r="C22" s="880"/>
      <c r="D22" s="880"/>
      <c r="E22" s="18" t="s">
        <v>14</v>
      </c>
      <c r="F22" s="881" t="str" cm="1">
        <f t="array" aca="1" ref="F22" ca="1">IFERROR(INDIRECT("KL."&amp;$B22&amp;"!A1"),"")</f>
        <v/>
      </c>
      <c r="G22" s="881"/>
      <c r="H22" s="882"/>
      <c r="I22" s="882"/>
    </row>
    <row r="23" spans="1:9" ht="18" customHeight="1">
      <c r="A23" s="27">
        <f>IF(B23="","",COUNTA(B$11:$C23))</f>
        <v>13</v>
      </c>
      <c r="B23" s="880">
        <v>24</v>
      </c>
      <c r="C23" s="880"/>
      <c r="D23" s="880"/>
      <c r="E23" s="18" t="s">
        <v>14</v>
      </c>
      <c r="F23" s="881" t="str" cm="1">
        <f t="array" aca="1" ref="F23" ca="1">IFERROR(INDIRECT("KL."&amp;$B23&amp;"!A1"),"")</f>
        <v/>
      </c>
      <c r="G23" s="881"/>
      <c r="H23" s="882"/>
      <c r="I23" s="882"/>
    </row>
    <row r="24" spans="1:9" ht="18" customHeight="1">
      <c r="A24" s="27">
        <f>IF(B24="","",COUNTA(B$11:$C24))</f>
        <v>14</v>
      </c>
      <c r="B24" s="880">
        <v>23</v>
      </c>
      <c r="C24" s="880"/>
      <c r="D24" s="880"/>
      <c r="E24" s="18" t="s">
        <v>14</v>
      </c>
      <c r="F24" s="881" t="str" cm="1">
        <f t="array" aca="1" ref="F24" ca="1">IFERROR(INDIRECT("KL."&amp;$B24&amp;"!A1"),"")</f>
        <v/>
      </c>
      <c r="G24" s="881"/>
      <c r="H24" s="882"/>
      <c r="I24" s="882"/>
    </row>
    <row r="25" spans="1:9" ht="18" customHeight="1">
      <c r="A25" s="27">
        <f>IF(B25="","",COUNTA(B$11:$C25))</f>
        <v>15</v>
      </c>
      <c r="B25" s="880">
        <v>22</v>
      </c>
      <c r="C25" s="880"/>
      <c r="D25" s="880"/>
      <c r="E25" s="18" t="s">
        <v>14</v>
      </c>
      <c r="F25" s="881" t="str" cm="1">
        <f t="array" aca="1" ref="F25" ca="1">IFERROR(INDIRECT("KL."&amp;$B25&amp;"!A1"),"")</f>
        <v/>
      </c>
      <c r="G25" s="881"/>
      <c r="H25" s="882"/>
      <c r="I25" s="882"/>
    </row>
    <row r="26" spans="1:9" ht="18" customHeight="1">
      <c r="A26" s="27">
        <f>IF(B26="","",COUNTA(B$11:$C26))</f>
        <v>16</v>
      </c>
      <c r="B26" s="880">
        <v>21</v>
      </c>
      <c r="C26" s="880"/>
      <c r="D26" s="880"/>
      <c r="E26" s="18" t="s">
        <v>14</v>
      </c>
      <c r="F26" s="881" t="str" cm="1">
        <f t="array" aca="1" ref="F26" ca="1">IFERROR(INDIRECT("KL."&amp;$B26&amp;"!A1"),"")</f>
        <v/>
      </c>
      <c r="G26" s="881"/>
      <c r="H26" s="882"/>
      <c r="I26" s="882"/>
    </row>
    <row r="27" spans="1:9" ht="18" customHeight="1">
      <c r="A27" s="27">
        <f>IF(B27="","",COUNTA(B$11:$C27))</f>
        <v>17</v>
      </c>
      <c r="B27" s="880">
        <v>20</v>
      </c>
      <c r="C27" s="880"/>
      <c r="D27" s="880"/>
      <c r="E27" s="18" t="s">
        <v>14</v>
      </c>
      <c r="F27" s="881" t="str" cm="1">
        <f t="array" aca="1" ref="F27" ca="1">IFERROR(INDIRECT("KL."&amp;$B27&amp;"!A1"),"")</f>
        <v/>
      </c>
      <c r="G27" s="881"/>
      <c r="H27" s="882"/>
      <c r="I27" s="882"/>
    </row>
    <row r="28" spans="1:9" ht="18" customHeight="1">
      <c r="A28" s="27">
        <f>IF(B28="","",COUNTA(B$11:$C28))</f>
        <v>18</v>
      </c>
      <c r="B28" s="880">
        <v>19</v>
      </c>
      <c r="C28" s="880"/>
      <c r="D28" s="880"/>
      <c r="E28" s="18" t="s">
        <v>14</v>
      </c>
      <c r="F28" s="881" t="str" cm="1">
        <f t="array" aca="1" ref="F28" ca="1">IFERROR(INDIRECT("KL."&amp;$B28&amp;"!A1"),"")</f>
        <v/>
      </c>
      <c r="G28" s="881"/>
      <c r="H28" s="882"/>
      <c r="I28" s="882"/>
    </row>
    <row r="29" spans="1:9" ht="18" customHeight="1">
      <c r="A29" s="27">
        <f>IF(B29="","",COUNTA(B$11:$C29))</f>
        <v>19</v>
      </c>
      <c r="B29" s="880">
        <v>18</v>
      </c>
      <c r="C29" s="880"/>
      <c r="D29" s="880"/>
      <c r="E29" s="18" t="s">
        <v>14</v>
      </c>
      <c r="F29" s="881" t="str" cm="1">
        <f t="array" aca="1" ref="F29" ca="1">IFERROR(INDIRECT("KL."&amp;$B29&amp;"!A1"),"")</f>
        <v/>
      </c>
      <c r="G29" s="881"/>
      <c r="H29" s="882"/>
      <c r="I29" s="882"/>
    </row>
    <row r="30" spans="1:9" ht="18" customHeight="1">
      <c r="A30" s="27">
        <f>IF(B30="","",COUNTA(B$11:$C30))</f>
        <v>20</v>
      </c>
      <c r="B30" s="880">
        <v>17</v>
      </c>
      <c r="C30" s="880"/>
      <c r="D30" s="880"/>
      <c r="E30" s="18" t="s">
        <v>14</v>
      </c>
      <c r="F30" s="881" t="str" cm="1">
        <f t="array" aca="1" ref="F30" ca="1">IFERROR(INDIRECT("KL."&amp;$B30&amp;"!A1"),"")</f>
        <v/>
      </c>
      <c r="G30" s="881"/>
      <c r="H30" s="882"/>
      <c r="I30" s="882"/>
    </row>
    <row r="31" spans="1:9" ht="18" customHeight="1">
      <c r="A31" s="27">
        <f>IF(B31="","",COUNTA(B$11:$C31))</f>
        <v>21</v>
      </c>
      <c r="B31" s="880">
        <v>16</v>
      </c>
      <c r="C31" s="880"/>
      <c r="D31" s="880"/>
      <c r="E31" s="18" t="s">
        <v>14</v>
      </c>
      <c r="F31" s="881" t="str" cm="1">
        <f t="array" aca="1" ref="F31" ca="1">IFERROR(INDIRECT("KL."&amp;$B31&amp;"!A1"),"")</f>
        <v/>
      </c>
      <c r="G31" s="881"/>
      <c r="H31" s="882"/>
      <c r="I31" s="882"/>
    </row>
    <row r="32" spans="1:9" ht="18" customHeight="1">
      <c r="A32" s="27">
        <f>IF(B32="","",COUNTA(B$11:$C32))</f>
        <v>22</v>
      </c>
      <c r="B32" s="880">
        <v>15</v>
      </c>
      <c r="C32" s="880"/>
      <c r="D32" s="880"/>
      <c r="E32" s="18" t="s">
        <v>14</v>
      </c>
      <c r="F32" s="881" t="str" cm="1">
        <f t="array" aca="1" ref="F32" ca="1">IFERROR(INDIRECT("KL."&amp;$B32&amp;"!A1"),"")</f>
        <v/>
      </c>
      <c r="G32" s="881"/>
      <c r="H32" s="882"/>
      <c r="I32" s="882"/>
    </row>
    <row r="33" spans="1:9" ht="18" customHeight="1">
      <c r="A33" s="27">
        <f>IF(B33="","",COUNTA(B$11:$C33))</f>
        <v>23</v>
      </c>
      <c r="B33" s="880">
        <v>14</v>
      </c>
      <c r="C33" s="880"/>
      <c r="D33" s="880"/>
      <c r="E33" s="18" t="s">
        <v>14</v>
      </c>
      <c r="F33" s="881" t="str" cm="1">
        <f t="array" aca="1" ref="F33" ca="1">IFERROR(INDIRECT("KL."&amp;$B33&amp;"!A1"),"")</f>
        <v/>
      </c>
      <c r="G33" s="881"/>
      <c r="H33" s="882"/>
      <c r="I33" s="882"/>
    </row>
    <row r="34" spans="1:9" ht="18" customHeight="1">
      <c r="A34" s="27">
        <f>IF(B34="","",COUNTA(B$11:$C34))</f>
        <v>24</v>
      </c>
      <c r="B34" s="880">
        <v>13</v>
      </c>
      <c r="C34" s="880"/>
      <c r="D34" s="880"/>
      <c r="E34" s="18" t="s">
        <v>14</v>
      </c>
      <c r="F34" s="881" t="str" cm="1">
        <f t="array" aca="1" ref="F34" ca="1">IFERROR(INDIRECT("KL."&amp;$B34&amp;"!A1"),"")</f>
        <v/>
      </c>
      <c r="G34" s="881"/>
      <c r="H34" s="882"/>
      <c r="I34" s="882"/>
    </row>
    <row r="35" spans="1:9" ht="18" customHeight="1">
      <c r="A35" s="27">
        <f>IF(B35="","",COUNTA(B$11:$C35))</f>
        <v>25</v>
      </c>
      <c r="B35" s="880">
        <v>12</v>
      </c>
      <c r="C35" s="880"/>
      <c r="D35" s="880"/>
      <c r="E35" s="18" t="s">
        <v>14</v>
      </c>
      <c r="F35" s="881" t="str" cm="1">
        <f t="array" aca="1" ref="F35" ca="1">IFERROR(INDIRECT("KL."&amp;$B35&amp;"!A1"),"")</f>
        <v/>
      </c>
      <c r="G35" s="881"/>
      <c r="H35" s="882"/>
      <c r="I35" s="882"/>
    </row>
    <row r="36" spans="1:9" ht="18" customHeight="1">
      <c r="A36" s="27">
        <f>IF(B36="","",COUNTA(B$11:$C36))</f>
        <v>26</v>
      </c>
      <c r="B36" s="880">
        <v>11</v>
      </c>
      <c r="C36" s="880"/>
      <c r="D36" s="880"/>
      <c r="E36" s="18" t="s">
        <v>14</v>
      </c>
      <c r="F36" s="881" t="str" cm="1">
        <f t="array" aca="1" ref="F36" ca="1">IFERROR(INDIRECT("KL."&amp;$B36&amp;"!A1"),"")</f>
        <v/>
      </c>
      <c r="G36" s="881"/>
      <c r="H36" s="882"/>
      <c r="I36" s="882"/>
    </row>
    <row r="37" spans="1:9" ht="18" customHeight="1">
      <c r="A37" s="27">
        <f>IF(B37="","",COUNTA(B$11:$C37))</f>
        <v>27</v>
      </c>
      <c r="B37" s="880">
        <v>10</v>
      </c>
      <c r="C37" s="880"/>
      <c r="D37" s="880"/>
      <c r="E37" s="18" t="s">
        <v>14</v>
      </c>
      <c r="F37" s="881" t="str" cm="1">
        <f t="array" aca="1" ref="F37" ca="1">IFERROR(INDIRECT("KL."&amp;$B37&amp;"!A1"),"")</f>
        <v/>
      </c>
      <c r="G37" s="881"/>
      <c r="H37" s="882"/>
      <c r="I37" s="882"/>
    </row>
    <row r="38" spans="1:9" ht="18" customHeight="1">
      <c r="A38" s="27">
        <f>IF(B38="","",COUNTA(B$11:$C38))</f>
        <v>28</v>
      </c>
      <c r="B38" s="880">
        <v>9</v>
      </c>
      <c r="C38" s="880"/>
      <c r="D38" s="880"/>
      <c r="E38" s="18" t="s">
        <v>14</v>
      </c>
      <c r="F38" s="881" t="str" cm="1">
        <f t="array" aca="1" ref="F38" ca="1">IFERROR(INDIRECT("KL."&amp;$B38&amp;"!A1"),"")</f>
        <v/>
      </c>
      <c r="G38" s="881"/>
      <c r="H38" s="882"/>
      <c r="I38" s="882"/>
    </row>
    <row r="39" spans="1:9" ht="18" customHeight="1">
      <c r="A39" s="27">
        <f>IF(B39="","",COUNTA(B$11:$C39))</f>
        <v>29</v>
      </c>
      <c r="B39" s="880">
        <v>8</v>
      </c>
      <c r="C39" s="880"/>
      <c r="D39" s="880"/>
      <c r="E39" s="18" t="s">
        <v>14</v>
      </c>
      <c r="F39" s="881" t="str" cm="1">
        <f t="array" aca="1" ref="F39" ca="1">IFERROR(INDIRECT("KL."&amp;$B39&amp;"!A1"),"")</f>
        <v/>
      </c>
      <c r="G39" s="881"/>
      <c r="H39" s="882"/>
      <c r="I39" s="882"/>
    </row>
    <row r="40" spans="1:9" ht="18" customHeight="1">
      <c r="A40" s="27">
        <f>IF(B40="","",COUNTA(B$11:$C40))</f>
        <v>30</v>
      </c>
      <c r="B40" s="880">
        <v>7</v>
      </c>
      <c r="C40" s="880"/>
      <c r="D40" s="880"/>
      <c r="E40" s="18" t="s">
        <v>14</v>
      </c>
      <c r="F40" s="881" t="str" cm="1">
        <f t="array" aca="1" ref="F40" ca="1">IFERROR(INDIRECT("KL."&amp;$B40&amp;"!A1"),"")</f>
        <v/>
      </c>
      <c r="G40" s="881"/>
      <c r="H40" s="882"/>
      <c r="I40" s="882"/>
    </row>
    <row r="41" spans="1:9" ht="18" customHeight="1">
      <c r="A41" s="27">
        <f>IF(B41="","",COUNTA(B$11:$C41))</f>
        <v>31</v>
      </c>
      <c r="B41" s="880">
        <v>6</v>
      </c>
      <c r="C41" s="880"/>
      <c r="D41" s="880"/>
      <c r="E41" s="18" t="s">
        <v>14</v>
      </c>
      <c r="F41" s="881" t="str" cm="1">
        <f t="array" aca="1" ref="F41" ca="1">IFERROR(INDIRECT("KL."&amp;$B41&amp;"!A1"),"")</f>
        <v/>
      </c>
      <c r="G41" s="881"/>
      <c r="H41" s="882"/>
      <c r="I41" s="882"/>
    </row>
    <row r="42" spans="1:9" ht="18" customHeight="1">
      <c r="A42" s="27">
        <f>IF(B42="","",COUNTA(B$11:$C42))</f>
        <v>32</v>
      </c>
      <c r="B42" s="880">
        <v>5</v>
      </c>
      <c r="C42" s="880"/>
      <c r="D42" s="880"/>
      <c r="E42" s="18" t="s">
        <v>14</v>
      </c>
      <c r="F42" s="881" t="str" cm="1">
        <f t="array" aca="1" ref="F42" ca="1">IFERROR(INDIRECT("KL."&amp;$B42&amp;"!A1"),"")</f>
        <v/>
      </c>
      <c r="G42" s="881"/>
      <c r="H42" s="882"/>
      <c r="I42" s="882"/>
    </row>
    <row r="43" spans="1:9" ht="18" customHeight="1">
      <c r="A43" s="27">
        <f>IF(B43="","",COUNTA(B$11:$C43))</f>
        <v>33</v>
      </c>
      <c r="B43" s="880">
        <v>4</v>
      </c>
      <c r="C43" s="880"/>
      <c r="D43" s="880"/>
      <c r="E43" s="18" t="s">
        <v>14</v>
      </c>
      <c r="F43" s="881" t="str" cm="1">
        <f t="array" aca="1" ref="F43" ca="1">IFERROR(INDIRECT("KL."&amp;$B43&amp;"!A1"),"")</f>
        <v/>
      </c>
      <c r="G43" s="881"/>
      <c r="H43" s="882"/>
      <c r="I43" s="882"/>
    </row>
    <row r="44" spans="1:9" ht="18" customHeight="1">
      <c r="A44" s="27">
        <f>IF(B44="","",COUNTA(B$11:$C44))</f>
        <v>34</v>
      </c>
      <c r="B44" s="880">
        <v>3</v>
      </c>
      <c r="C44" s="880"/>
      <c r="D44" s="880"/>
      <c r="E44" s="18" t="s">
        <v>14</v>
      </c>
      <c r="F44" s="881" t="str" cm="1">
        <f t="array" aca="1" ref="F44" ca="1">IFERROR(INDIRECT("KL."&amp;$B44&amp;"!A1"),"")</f>
        <v/>
      </c>
      <c r="G44" s="881"/>
      <c r="H44" s="882"/>
      <c r="I44" s="882"/>
    </row>
    <row r="45" spans="1:9" ht="18" customHeight="1">
      <c r="A45" s="27">
        <f>IF(B45="","",COUNTA(B$11:$C45))</f>
        <v>35</v>
      </c>
      <c r="B45" s="880">
        <v>2</v>
      </c>
      <c r="C45" s="880"/>
      <c r="D45" s="880"/>
      <c r="E45" s="18" t="s">
        <v>14</v>
      </c>
      <c r="F45" s="881" t="str" cm="1">
        <f t="array" aca="1" ref="F45" ca="1">IFERROR(INDIRECT("KL."&amp;$B45&amp;"!A1"),"")</f>
        <v/>
      </c>
      <c r="G45" s="881"/>
      <c r="H45" s="882"/>
      <c r="I45" s="882"/>
    </row>
    <row r="46" spans="1:9" ht="18" customHeight="1">
      <c r="A46" s="27">
        <f>IF(B46="","",COUNTA(B$11:$C46))</f>
        <v>36</v>
      </c>
      <c r="B46" s="880">
        <v>1</v>
      </c>
      <c r="C46" s="880"/>
      <c r="D46" s="880"/>
      <c r="E46" s="18" t="s">
        <v>14</v>
      </c>
      <c r="F46" s="881" t="str" cm="1">
        <f t="array" aca="1" ref="F46" ca="1">IFERROR(INDIRECT("KL."&amp;$B46&amp;"!A1"),"")</f>
        <v/>
      </c>
      <c r="G46" s="881"/>
      <c r="H46" s="882"/>
      <c r="I46" s="882"/>
    </row>
    <row r="47" spans="1:9" ht="3.75" customHeight="1">
      <c r="A47" s="890" t="str">
        <f>IF(B47="","",COUNTA(B$11:$C47))</f>
        <v/>
      </c>
      <c r="B47" s="891"/>
      <c r="C47" s="891"/>
      <c r="D47" s="891"/>
      <c r="E47" s="891"/>
      <c r="F47" s="891"/>
      <c r="G47" s="891"/>
      <c r="H47" s="891"/>
      <c r="I47" s="892"/>
    </row>
    <row r="48" spans="1:9" s="21" customFormat="1" ht="18" customHeight="1">
      <c r="A48" s="883" t="s">
        <v>15</v>
      </c>
      <c r="B48" s="883"/>
      <c r="C48" s="883"/>
      <c r="D48" s="883"/>
      <c r="E48" s="29" t="s">
        <v>14</v>
      </c>
      <c r="F48" s="884">
        <f ca="1">SUM(F11:G47)</f>
        <v>0</v>
      </c>
      <c r="G48" s="884"/>
      <c r="H48" s="885"/>
      <c r="I48" s="885"/>
    </row>
    <row r="49" spans="1:9" ht="15.6">
      <c r="A49" s="870" t="s">
        <v>9</v>
      </c>
      <c r="B49" s="870"/>
      <c r="C49" s="870"/>
      <c r="D49" s="870"/>
      <c r="E49" s="870"/>
      <c r="F49" s="870" t="s">
        <v>8</v>
      </c>
      <c r="G49" s="870"/>
      <c r="H49" s="870"/>
      <c r="I49" s="870"/>
    </row>
    <row r="50" spans="1:9" ht="15.75" customHeight="1">
      <c r="A50" s="871"/>
      <c r="B50" s="872"/>
      <c r="C50" s="872"/>
      <c r="D50" s="872"/>
      <c r="E50" s="873"/>
      <c r="F50" s="871"/>
      <c r="G50" s="872"/>
      <c r="H50" s="872"/>
      <c r="I50" s="873"/>
    </row>
    <row r="51" spans="1:9" ht="15" customHeight="1">
      <c r="A51" s="874"/>
      <c r="B51" s="875"/>
      <c r="C51" s="875"/>
      <c r="D51" s="875"/>
      <c r="E51" s="876"/>
      <c r="F51" s="874"/>
      <c r="G51" s="875"/>
      <c r="H51" s="875"/>
      <c r="I51" s="876"/>
    </row>
    <row r="52" spans="1:9" ht="15" customHeight="1">
      <c r="A52" s="874"/>
      <c r="B52" s="875"/>
      <c r="C52" s="875"/>
      <c r="D52" s="875"/>
      <c r="E52" s="876"/>
      <c r="F52" s="874"/>
      <c r="G52" s="875"/>
      <c r="H52" s="875"/>
      <c r="I52" s="876"/>
    </row>
    <row r="53" spans="1:9" ht="15" customHeight="1">
      <c r="A53" s="874"/>
      <c r="B53" s="875"/>
      <c r="C53" s="875"/>
      <c r="D53" s="875"/>
      <c r="E53" s="876"/>
      <c r="F53" s="874"/>
      <c r="G53" s="875"/>
      <c r="H53" s="875"/>
      <c r="I53" s="876"/>
    </row>
    <row r="54" spans="1:9" ht="15" customHeight="1">
      <c r="A54" s="874"/>
      <c r="B54" s="875"/>
      <c r="C54" s="875"/>
      <c r="D54" s="875"/>
      <c r="E54" s="876"/>
      <c r="F54" s="874"/>
      <c r="G54" s="875"/>
      <c r="H54" s="875"/>
      <c r="I54" s="876"/>
    </row>
    <row r="55" spans="1:9" ht="15.6">
      <c r="A55" s="877" t="e">
        <f>VLOOKUP($K$1,#REF!,17,0)</f>
        <v>#REF!</v>
      </c>
      <c r="B55" s="878"/>
      <c r="C55" s="878"/>
      <c r="D55" s="878"/>
      <c r="E55" s="879"/>
      <c r="F55" s="877" t="e">
        <f>VLOOKUP($K$1,#REF!,15,0)</f>
        <v>#REF!</v>
      </c>
      <c r="G55" s="878"/>
      <c r="H55" s="878"/>
      <c r="I55" s="879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7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7" t="e">
        <f>UPPER(#REF!)</f>
        <v>#REF!</v>
      </c>
      <c r="B1" s="907"/>
      <c r="C1" s="907"/>
      <c r="D1" s="907"/>
      <c r="E1" s="907"/>
      <c r="F1" s="907"/>
      <c r="G1" s="907"/>
      <c r="H1" s="907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8" t="e">
        <f>UPPER(#REF!)</f>
        <v>#REF!</v>
      </c>
      <c r="B2" s="908"/>
      <c r="C2" s="908"/>
      <c r="D2" s="908"/>
      <c r="E2" s="908"/>
      <c r="F2" s="908"/>
      <c r="G2" s="908"/>
      <c r="H2" s="908"/>
    </row>
    <row r="3" spans="1:10" ht="19.5" customHeight="1">
      <c r="A3" s="909" t="e">
        <f>"Chủ đầu tư: "&amp;#REF!</f>
        <v>#REF!</v>
      </c>
      <c r="B3" s="909"/>
      <c r="C3" s="909"/>
      <c r="D3" s="909"/>
      <c r="E3" s="909"/>
      <c r="F3" s="909"/>
      <c r="G3" s="909"/>
      <c r="H3" s="909"/>
    </row>
    <row r="4" spans="1:10" ht="29.25" customHeight="1">
      <c r="A4" s="910" t="e">
        <f>"Tư Vấn Giám Sát: "&amp;#REF!</f>
        <v>#REF!</v>
      </c>
      <c r="B4" s="910"/>
      <c r="C4" s="910"/>
      <c r="D4" s="910"/>
      <c r="E4" s="910"/>
      <c r="F4" s="910"/>
      <c r="G4" s="910"/>
      <c r="H4" s="910"/>
    </row>
    <row r="5" spans="1:10" ht="30" customHeight="1">
      <c r="A5" s="910" t="e">
        <f>"Nhà thầu: "&amp;#REF!</f>
        <v>#REF!</v>
      </c>
      <c r="B5" s="910"/>
      <c r="C5" s="910"/>
      <c r="D5" s="910"/>
      <c r="E5" s="910"/>
      <c r="F5" s="910"/>
      <c r="G5" s="910"/>
      <c r="H5" s="910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0" t="s">
        <v>22</v>
      </c>
      <c r="B7" s="900"/>
      <c r="C7" s="900"/>
      <c r="D7" s="900"/>
      <c r="E7" s="900"/>
      <c r="F7" s="900"/>
      <c r="G7" s="900"/>
      <c r="H7" s="900"/>
    </row>
    <row r="8" spans="1:10" ht="18.75" customHeight="1">
      <c r="A8" s="901" t="s">
        <v>18</v>
      </c>
      <c r="B8" s="901"/>
      <c r="C8" s="902" t="e">
        <f ca="1">+G16</f>
        <v>#REF!</v>
      </c>
      <c r="D8" s="902"/>
      <c r="E8" s="902"/>
      <c r="F8" s="37" t="s">
        <v>23</v>
      </c>
      <c r="G8" s="903">
        <v>6996</v>
      </c>
      <c r="H8" s="903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4" t="s">
        <v>6</v>
      </c>
      <c r="B10" s="904"/>
      <c r="C10" s="905" t="e">
        <f ca="1">VLOOKUP($J$1,#REF!,2,0)</f>
        <v>#REF!</v>
      </c>
      <c r="D10" s="905"/>
      <c r="E10" s="906"/>
      <c r="F10" s="906"/>
      <c r="G10" s="40"/>
      <c r="H10" s="41"/>
    </row>
    <row r="11" spans="1:10" ht="37.5" hidden="1" customHeight="1">
      <c r="A11" s="896"/>
      <c r="B11" s="896"/>
      <c r="C11" s="896"/>
      <c r="D11" s="896"/>
      <c r="E11" s="896"/>
      <c r="F11" s="896"/>
      <c r="G11" s="896"/>
      <c r="H11" s="896"/>
    </row>
    <row r="12" spans="1:10" ht="40.5" hidden="1" customHeight="1">
      <c r="A12" s="896"/>
      <c r="B12" s="896"/>
      <c r="C12" s="896"/>
      <c r="D12" s="896"/>
      <c r="E12" s="896"/>
      <c r="F12" s="896"/>
      <c r="G12" s="896"/>
      <c r="H12" s="896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6" t="s">
        <v>24</v>
      </c>
      <c r="C14" s="847"/>
      <c r="D14" s="847"/>
      <c r="E14" s="848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7">
        <f ca="1">+J1</f>
        <v>1</v>
      </c>
      <c r="C16" s="898"/>
      <c r="D16" s="898"/>
      <c r="E16" s="899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5" t="s">
        <v>21</v>
      </c>
      <c r="B30" s="895"/>
      <c r="C30" s="895"/>
      <c r="D30" s="895"/>
      <c r="E30" s="895" t="s">
        <v>8</v>
      </c>
      <c r="F30" s="895"/>
      <c r="G30" s="895"/>
      <c r="H30" s="895"/>
    </row>
    <row r="31" spans="1:8" ht="21" customHeight="1">
      <c r="A31" s="893"/>
      <c r="B31" s="893"/>
      <c r="C31" s="893"/>
      <c r="D31" s="893"/>
      <c r="E31" s="893"/>
      <c r="F31" s="893"/>
      <c r="G31" s="893"/>
      <c r="H31" s="893"/>
    </row>
    <row r="32" spans="1:8">
      <c r="A32" s="893"/>
      <c r="B32" s="893"/>
      <c r="C32" s="893"/>
      <c r="D32" s="893"/>
      <c r="E32" s="893"/>
      <c r="F32" s="893"/>
      <c r="G32" s="893"/>
      <c r="H32" s="893"/>
    </row>
    <row r="33" spans="1:8" ht="21" customHeight="1">
      <c r="A33" s="893"/>
      <c r="B33" s="893"/>
      <c r="C33" s="893"/>
      <c r="D33" s="893"/>
      <c r="E33" s="893"/>
      <c r="F33" s="893"/>
      <c r="G33" s="893"/>
      <c r="H33" s="893"/>
    </row>
    <row r="34" spans="1:8" ht="21" customHeight="1">
      <c r="A34" s="893"/>
      <c r="B34" s="893"/>
      <c r="C34" s="893"/>
      <c r="D34" s="893"/>
      <c r="E34" s="893"/>
      <c r="F34" s="893"/>
      <c r="G34" s="893"/>
      <c r="H34" s="893"/>
    </row>
    <row r="35" spans="1:8" ht="20.25" customHeight="1">
      <c r="A35" s="893"/>
      <c r="B35" s="893"/>
      <c r="C35" s="893"/>
      <c r="D35" s="893"/>
      <c r="E35" s="893"/>
      <c r="F35" s="893"/>
      <c r="G35" s="893"/>
      <c r="H35" s="893"/>
    </row>
    <row r="36" spans="1:8" ht="23.25" customHeight="1">
      <c r="A36" s="894" t="e">
        <f ca="1">VLOOKUP($J$1,#REF!,18,0)</f>
        <v>#REF!</v>
      </c>
      <c r="B36" s="894"/>
      <c r="C36" s="894"/>
      <c r="D36" s="894"/>
      <c r="E36" s="893" t="e">
        <f ca="1">VLOOKUP($J$1,#REF!,16,0)</f>
        <v>#REF!</v>
      </c>
      <c r="F36" s="893"/>
      <c r="G36" s="893"/>
      <c r="H36" s="893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85</vt:i4>
      </vt:variant>
    </vt:vector>
  </HeadingPairs>
  <TitlesOfParts>
    <vt:vector size="104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1003267</vt:lpstr>
      <vt:lpstr>110326</vt:lpstr>
      <vt:lpstr>120326</vt:lpstr>
      <vt:lpstr>130326</vt:lpstr>
      <vt:lpstr>140426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'1003267'!Print_Area</vt:lpstr>
      <vt:lpstr>'110326'!Print_Area</vt:lpstr>
      <vt:lpstr>'120326'!Print_Area</vt:lpstr>
      <vt:lpstr>'130326'!Print_Area</vt:lpstr>
      <vt:lpstr>'140426'!Print_Area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'1003267'!Print_Titles</vt:lpstr>
      <vt:lpstr>'110326'!Print_Titles</vt:lpstr>
      <vt:lpstr>'120326'!Print_Titles</vt:lpstr>
      <vt:lpstr>'130326'!Print_Titles</vt:lpstr>
      <vt:lpstr>'140426'!Print_Titles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2026-04-15T10:19:06Z</dcterms:modified>
</cp:coreProperties>
</file>